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201op\Desktop\HP更新用\"/>
    </mc:Choice>
  </mc:AlternateContent>
  <xr:revisionPtr revIDLastSave="0" documentId="13_ncr:1_{B6BAF8E2-1BBB-4294-B5F4-C5CDD2C25FF8}" xr6:coauthVersionLast="36" xr6:coauthVersionMax="36" xr10:uidLastSave="{00000000-0000-0000-0000-000000000000}"/>
  <bookViews>
    <workbookView xWindow="0" yWindow="0" windowWidth="19200" windowHeight="11070" tabRatio="77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8" r:id="rId15"/>
    <sheet name="施設類型別ストック情報分析表①" sheetId="19" r:id="rId16"/>
    <sheet name="施設類型別ストック情報分析表②" sheetId="20"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l="1"/>
  <c r="BW35" i="10" s="1"/>
  <c r="BW36" i="10" s="1"/>
  <c r="BW37" i="10" s="1"/>
  <c r="BW38" i="10" s="1"/>
  <c r="BW39" i="10" s="1"/>
  <c r="BW40" i="10" s="1"/>
  <c r="CO34" i="10" l="1"/>
  <c r="CO35" i="10" s="1"/>
</calcChain>
</file>

<file path=xl/sharedStrings.xml><?xml version="1.0" encoding="utf-8"?>
<sst xmlns="http://schemas.openxmlformats.org/spreadsheetml/2006/main" count="1119" uniqueCount="601">
  <si>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</si>
  <si>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</si>
  <si>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</si>
  <si>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</si>
  <si>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</si>
  <si>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</si>
  <si>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</si>
  <si>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</si>
  <si>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</si>
  <si>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</si>
  <si>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</si>
  <si>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</si>
  <si>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</si>
  <si>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</si>
  <si>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</si>
  <si>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</si>
  <si>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</si>
  <si>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</si>
  <si>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</si>
  <si>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</si>
  <si>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</si>
  <si>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</si>
  <si>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</si>
  <si>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</si>
  <si>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</si>
  <si>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</si>
  <si>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</si>
  <si>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</si>
  <si>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</si>
  <si>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</si>
  <si>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</si>
  <si>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</si>
  <si>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</si>
  <si>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</si>
  <si>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</si>
  <si>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</si>
  <si>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</si>
  <si>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</si>
  <si>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</si>
  <si>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</si>
  <si>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</si>
  <si>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</si>
  <si>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</si>
  <si>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</si>
  <si>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</si>
  <si>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</si>
  <si>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</si>
  <si>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</si>
  <si>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</si>
  <si>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</si>
  <si>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</si>
  <si>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</si>
  <si>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</si>
  <si>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</si>
  <si>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</si>
  <si>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</si>
  <si>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</si>
  <si>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</si>
  <si>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</si>
  <si>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</si>
  <si>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</si>
  <si>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</si>
  <si>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</si>
  <si>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</si>
  <si>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</si>
  <si>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</si>
  <si>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</si>
  <si>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</si>
  <si>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</si>
  <si>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</si>
  <si>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</si>
  <si>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</si>
  <si>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</si>
  <si>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</si>
  <si>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</si>
  <si>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</si>
  <si>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</si>
  <si>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</si>
  <si>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</si>
  <si>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</si>
  <si>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</si>
  <si>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</si>
  <si>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</si>
  <si>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</si>
  <si>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</si>
  <si>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</si>
  <si>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</si>
  <si>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</si>
  <si>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</si>
  <si>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</si>
  <si>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</si>
  <si>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</si>
  <si>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</si>
  <si>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</si>
  <si>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</si>
  <si>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</si>
  <si>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</si>
  <si>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</si>
  <si>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東通村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</si>
  <si>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</si>
  <si>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</si>
  <si>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</si>
  <si>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</si>
  <si>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</si>
  <si>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</si>
  <si>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</si>
  <si>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</si>
  <si>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</si>
  <si>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</si>
  <si>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</si>
  <si>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</si>
  <si>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</si>
  <si>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</si>
  <si>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</si>
  <si>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</si>
  <si>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</si>
  <si>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</si>
  <si>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</si>
  <si>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</si>
  <si>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</si>
  <si>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</si>
  <si>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</si>
  <si>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</si>
  <si>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</si>
  <si>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</si>
  <si>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</si>
  <si>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</si>
  <si>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</si>
  <si>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</si>
  <si>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</si>
  <si>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</si>
  <si>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</si>
  <si>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</si>
  <si>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</si>
  <si>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</si>
  <si>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</si>
  <si>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</si>
  <si>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</si>
  <si>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</si>
  <si>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</si>
  <si>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</si>
  <si>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</si>
  <si>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</si>
  <si>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</si>
  <si>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</si>
  <si>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</si>
  <si>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</si>
  <si>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</si>
  <si>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</si>
  <si>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</si>
  <si>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</si>
  <si>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</si>
  <si>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</si>
  <si>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</si>
  <si>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</si>
  <si>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</si>
  <si>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</si>
  <si>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</si>
  <si>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</si>
  <si>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</si>
  <si>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</si>
  <si>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</si>
  <si>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</si>
  <si>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</si>
  <si>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</si>
  <si>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</si>
  <si>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</si>
  <si>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</si>
  <si>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</si>
  <si>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</si>
  <si>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</si>
  <si>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</si>
  <si>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</si>
  <si>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</si>
  <si>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</si>
  <si>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</si>
  <si>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</si>
  <si>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</si>
  <si>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</si>
  <si>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</si>
  <si>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</si>
  <si>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</si>
  <si>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</si>
  <si>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</si>
  <si>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</si>
  <si>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</si>
  <si>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</si>
  <si>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</si>
  <si>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</si>
  <si>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</si>
  <si>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</si>
  <si>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</si>
  <si>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</si>
  <si>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</si>
  <si>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</si>
  <si>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</si>
  <si>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</si>
  <si>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</si>
  <si>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</si>
  <si>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</si>
  <si>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</si>
  <si>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</si>
  <si>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</si>
  <si>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</si>
  <si>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</si>
  <si>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</si>
  <si>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</si>
  <si>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</si>
  <si>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</si>
  <si>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</si>
  <si>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</si>
  <si>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</si>
  <si>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</si>
  <si>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</si>
  <si>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</si>
  <si>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</si>
  <si>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</si>
  <si>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青森県東通村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</si>
  <si>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</si>
  <si>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</si>
  <si>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</si>
  <si>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</si>
  <si>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</si>
  <si>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</si>
  <si>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</si>
  <si>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</si>
  <si>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</si>
  <si>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</si>
  <si>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</si>
  <si>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</si>
  <si>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</si>
  <si>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</si>
  <si>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</si>
  <si>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</si>
  <si>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</si>
  <si>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</si>
  <si>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</si>
  <si>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</si>
  <si>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</si>
  <si>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</si>
  <si>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</si>
  <si>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</si>
  <si>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</si>
  <si>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</si>
  <si>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</si>
  <si>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</si>
  <si>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</si>
  <si>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</si>
  <si>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</si>
  <si>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</si>
  <si>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</si>
  <si>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</si>
  <si>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</si>
  <si>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</si>
  <si>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</si>
  <si>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</si>
  <si>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</si>
  <si>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</si>
  <si>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</si>
  <si>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</si>
  <si>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</si>
  <si>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</si>
  <si>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</si>
  <si>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</si>
  <si>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</si>
  <si>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</si>
  <si>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</si>
  <si>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</si>
  <si>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</si>
  <si>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</si>
  <si>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</si>
  <si>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</si>
  <si>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</si>
  <si>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</si>
  <si>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</si>
  <si>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</si>
  <si>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</si>
  <si>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</si>
  <si>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</si>
  <si>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</si>
  <si>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</si>
  <si>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</si>
  <si>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</si>
  <si>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</si>
  <si>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</si>
  <si>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</si>
  <si>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</si>
  <si>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</si>
  <si>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</si>
  <si>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</si>
  <si>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</si>
  <si>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</si>
  <si>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</si>
  <si>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</si>
  <si>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</si>
  <si>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</si>
  <si>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</si>
  <si>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</si>
  <si>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</si>
  <si>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</si>
  <si>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</si>
  <si>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</si>
  <si>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</si>
  <si>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</si>
  <si>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</si>
  <si>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</si>
  <si>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</si>
  <si>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</si>
  <si>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</si>
  <si>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</si>
  <si>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</si>
  <si>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</si>
  <si>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</si>
  <si>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</si>
  <si>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</si>
  <si>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</si>
  <si>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</si>
  <si>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</si>
  <si>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</si>
  <si>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</si>
  <si>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</si>
  <si>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</si>
  <si>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</si>
  <si>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</si>
  <si>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</si>
  <si>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</si>
  <si>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</si>
  <si>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</si>
  <si>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</si>
  <si>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</si>
  <si>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</si>
  <si>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</si>
  <si>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</si>
  <si>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</si>
  <si>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</si>
  <si>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</si>
  <si>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</si>
  <si>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</si>
  <si>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</si>
  <si>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</si>
  <si>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</si>
  <si>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</si>
  <si>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</si>
  <si>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</si>
  <si>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</si>
  <si>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</si>
  <si>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</si>
  <si>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</si>
  <si>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</si>
  <si>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</si>
  <si>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</si>
  <si>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</si>
  <si>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</si>
  <si>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</si>
  <si>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</si>
  <si>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</si>
  <si>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</si>
  <si>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</si>
  <si>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</si>
  <si>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</si>
  <si>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</si>
  <si>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</si>
  <si>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</si>
  <si>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</si>
  <si>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</si>
  <si>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</si>
  <si>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</si>
  <si>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</si>
  <si>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</si>
  <si>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</si>
  <si>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</si>
  <si>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</si>
  <si>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青森県東通村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</si>
  <si>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</si>
  <si>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</si>
  <si>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</si>
  <si>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</si>
  <si>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</si>
  <si>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</si>
  <si>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</si>
  <si>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</si>
  <si>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</si>
  <si>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</si>
  <si>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</si>
  <si>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</si>
  <si>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</si>
  <si>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</si>
  <si>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</si>
  <si>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</si>
  <si>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</si>
  <si>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</si>
  <si>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</si>
  <si>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</si>
  <si>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</si>
  <si>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</si>
  <si>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</si>
  <si>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</si>
  <si>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</si>
  <si>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</si>
  <si>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</si>
  <si>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</si>
  <si>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</si>
  <si>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</si>
  <si>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</si>
  <si>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</si>
  <si>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</si>
  <si>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</si>
  <si>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</si>
  <si>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</si>
  <si>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</si>
  <si>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</si>
  <si>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</si>
  <si>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</si>
  <si>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</si>
  <si>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</si>
  <si>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</si>
  <si>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</si>
  <si>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</si>
  <si>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</si>
  <si>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</si>
  <si>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</si>
  <si>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</si>
  <si>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</si>
  <si>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</si>
  <si>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</si>
  <si>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</si>
  <si>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</si>
  <si>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</si>
  <si>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</si>
  <si>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</si>
  <si>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</si>
  <si>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</si>
  <si>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</si>
  <si>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</si>
  <si>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</si>
  <si>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</si>
  <si>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</si>
  <si>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</si>
  <si>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</si>
  <si>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</si>
  <si>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</si>
  <si>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</si>
  <si>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</si>
  <si>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</si>
  <si>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</si>
  <si>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</si>
  <si>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</si>
  <si>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</si>
  <si>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</si>
  <si>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</si>
  <si>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</si>
  <si>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</si>
  <si>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</si>
  <si>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</si>
  <si>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</si>
  <si>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</si>
  <si>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</si>
  <si>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</si>
  <si>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</si>
  <si>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</si>
  <si>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</si>
  <si>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</si>
  <si>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</si>
  <si>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</si>
  <si>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</si>
  <si>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</si>
  <si>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</si>
  <si>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</si>
  <si>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</si>
  <si>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</si>
  <si>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</si>
  <si>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</si>
  <si>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</si>
  <si>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</si>
  <si>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</si>
  <si>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</si>
  <si>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</si>
  <si>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</si>
  <si>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</si>
  <si>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</si>
  <si>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</si>
  <si>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</si>
  <si>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</si>
  <si>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</si>
  <si>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</si>
  <si>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</si>
  <si>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</si>
  <si>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</si>
  <si>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</si>
  <si>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</si>
  <si>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</si>
  <si>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</si>
  <si>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</si>
  <si>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</si>
  <si>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</si>
  <si>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</si>
  <si>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</si>
  <si>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</si>
  <si>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</si>
  <si>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</si>
  <si>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</si>
  <si>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</si>
  <si>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</si>
  <si>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</si>
  <si>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</si>
  <si>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</si>
  <si>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</si>
  <si>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</si>
  <si>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</si>
  <si>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</si>
  <si>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</si>
  <si>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</si>
  <si>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</si>
  <si>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</si>
  <si>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</si>
  <si>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</si>
  <si>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</si>
  <si>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</si>
  <si>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</si>
  <si>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</si>
  <si>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</si>
  <si>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</si>
  <si>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</si>
  <si>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</si>
  <si>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</si>
  <si>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</si>
  <si>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</si>
  <si>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</si>
  <si>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</si>
  <si>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</si>
  <si>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</si>
  <si>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</si>
  <si>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</si>
  <si>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</si>
  <si>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</si>
  <si>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</si>
  <si>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</si>
  <si>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</si>
  <si>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</si>
  <si>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</si>
  <si>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</si>
  <si>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</si>
  <si>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</si>
  <si>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</si>
  <si>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</si>
  <si>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</si>
  <si>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</si>
  <si>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</si>
  <si>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</si>
  <si>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</si>
  <si>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</si>
  <si>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</si>
  <si>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</si>
  <si>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</si>
  <si>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</si>
  <si>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</si>
  <si>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4.47</t>
  </si>
  <si>
    <t>▲ 0.44</t>
  </si>
  <si>
    <t>一般会計</t>
  </si>
  <si>
    <t>水道事業会計</t>
  </si>
  <si>
    <t>国民健康保険特別会計</t>
  </si>
  <si>
    <t>介護保険特別会計</t>
  </si>
  <si>
    <t>後期高齢者医療特別会計</t>
  </si>
  <si>
    <t>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</si>
  <si>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</si>
  <si>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</si>
  <si>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</si>
  <si>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</si>
  <si>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</si>
  <si>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</si>
  <si>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</si>
  <si>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</si>
  <si>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</si>
  <si>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</si>
  <si>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一部事務組合下北医療センター</t>
    <rPh sb="0" eb="2">
      <t>イチブ</t>
    </rPh>
    <rPh sb="2" eb="4">
      <t>ジム</t>
    </rPh>
    <rPh sb="4" eb="6">
      <t>クミアイ</t>
    </rPh>
    <rPh sb="6" eb="8">
      <t>シモキタ</t>
    </rPh>
    <rPh sb="8" eb="10">
      <t>イリョウ</t>
    </rPh>
    <phoneticPr fontId="2"/>
  </si>
  <si>
    <t>下北地域広域行政事務組合</t>
    <rPh sb="0" eb="2">
      <t>シモキタ</t>
    </rPh>
    <rPh sb="2" eb="4">
      <t>チイキ</t>
    </rPh>
    <rPh sb="4" eb="6">
      <t>コウイキ</t>
    </rPh>
    <rPh sb="6" eb="8">
      <t>ギョウセイ</t>
    </rPh>
    <rPh sb="8" eb="10">
      <t>ジム</t>
    </rPh>
    <rPh sb="10" eb="12">
      <t>クミアイ</t>
    </rPh>
    <phoneticPr fontId="2"/>
  </si>
  <si>
    <t>青森県後期高齢者広域連合（一般会計）</t>
    <rPh sb="0" eb="3">
      <t>アオモリケン</t>
    </rPh>
    <rPh sb="3" eb="5">
      <t>コウキ</t>
    </rPh>
    <rPh sb="5" eb="8">
      <t>コウレイシャ</t>
    </rPh>
    <rPh sb="8" eb="10">
      <t>コウイキ</t>
    </rPh>
    <rPh sb="10" eb="12">
      <t>レンゴウ</t>
    </rPh>
    <rPh sb="13" eb="15">
      <t>イッパン</t>
    </rPh>
    <rPh sb="15" eb="17">
      <t>カイケイ</t>
    </rPh>
    <phoneticPr fontId="2"/>
  </si>
  <si>
    <t>青森県後期高齢者広域連合（特別会計）</t>
    <rPh sb="0" eb="3">
      <t>アオモリケン</t>
    </rPh>
    <rPh sb="3" eb="5">
      <t>コウキ</t>
    </rPh>
    <rPh sb="5" eb="8">
      <t>コウレイシャ</t>
    </rPh>
    <rPh sb="8" eb="10">
      <t>コウイキ</t>
    </rPh>
    <rPh sb="10" eb="12">
      <t>レンゴウ</t>
    </rPh>
    <rPh sb="13" eb="15">
      <t>トクベツ</t>
    </rPh>
    <rPh sb="15" eb="17">
      <t>カイケイ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</si>
  <si>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</si>
  <si>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</si>
  <si>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</si>
  <si>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東通村産業振興公社</t>
    <rPh sb="0" eb="3">
      <t>ヒガシドオリムラ</t>
    </rPh>
    <rPh sb="3" eb="5">
      <t>サンギョウ</t>
    </rPh>
    <rPh sb="5" eb="7">
      <t>シンコウ</t>
    </rPh>
    <rPh sb="7" eb="9">
      <t>コウシャ</t>
    </rPh>
    <phoneticPr fontId="2"/>
  </si>
  <si>
    <t>漁業振興基金</t>
    <rPh sb="0" eb="2">
      <t>ギョギョウ</t>
    </rPh>
    <rPh sb="2" eb="4">
      <t>シンコウ</t>
    </rPh>
    <rPh sb="4" eb="6">
      <t>キキン</t>
    </rPh>
    <phoneticPr fontId="5"/>
  </si>
  <si>
    <t>電源立地地域対策交付金事業基金</t>
    <rPh sb="0" eb="2">
      <t>デンゲン</t>
    </rPh>
    <rPh sb="2" eb="4">
      <t>リッチ</t>
    </rPh>
    <rPh sb="4" eb="6">
      <t>チイキ</t>
    </rPh>
    <rPh sb="6" eb="8">
      <t>タイサク</t>
    </rPh>
    <rPh sb="8" eb="11">
      <t>コウフキン</t>
    </rPh>
    <rPh sb="11" eb="13">
      <t>ジギョウ</t>
    </rPh>
    <rPh sb="13" eb="15">
      <t>キキン</t>
    </rPh>
    <phoneticPr fontId="5"/>
  </si>
  <si>
    <t>磯資源等倍増基金</t>
    <rPh sb="0" eb="1">
      <t>イソ</t>
    </rPh>
    <rPh sb="1" eb="3">
      <t>シゲン</t>
    </rPh>
    <rPh sb="3" eb="4">
      <t>トウ</t>
    </rPh>
    <rPh sb="4" eb="6">
      <t>バイゾウ</t>
    </rPh>
    <rPh sb="6" eb="8">
      <t>キキン</t>
    </rPh>
    <phoneticPr fontId="5"/>
  </si>
  <si>
    <t>津軽海峡地区漁業振興基金</t>
    <rPh sb="0" eb="2">
      <t>ツガル</t>
    </rPh>
    <rPh sb="2" eb="4">
      <t>カイキョウ</t>
    </rPh>
    <rPh sb="4" eb="6">
      <t>チク</t>
    </rPh>
    <rPh sb="6" eb="8">
      <t>ギョギョウ</t>
    </rPh>
    <rPh sb="8" eb="10">
      <t>シンコウ</t>
    </rPh>
    <rPh sb="10" eb="12">
      <t>キキン</t>
    </rPh>
    <phoneticPr fontId="5"/>
  </si>
  <si>
    <t>定住促進及び子育て支援基金</t>
    <rPh sb="0" eb="2">
      <t>テイジュウ</t>
    </rPh>
    <rPh sb="2" eb="4">
      <t>ソクシン</t>
    </rPh>
    <rPh sb="4" eb="5">
      <t>オヨ</t>
    </rPh>
    <rPh sb="6" eb="8">
      <t>コソダ</t>
    </rPh>
    <rPh sb="9" eb="11">
      <t>シエン</t>
    </rPh>
    <rPh sb="11" eb="13">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</si>
  <si>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</si>
  <si>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</si>
  <si>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</si>
  <si>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施設の集約化により、有形固定資産減価償却率は類似団体平均と比べて低い水準にあるが、比率は施設の減価償却が進むため上昇していく傾向にある。また、将来負担比率は地方債残高の減少と債務負担行為の解消によりゼロとなっており、類似団体平均と同等の水準であるが、当面は同水準のまま推移していく見込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</si>
  <si>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</si>
  <si>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</si>
  <si>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</si>
  <si>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</si>
  <si>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</si>
  <si>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</si>
  <si>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地方債残高の減少と債務負担行為の設定抑制等により将来負担比率はゼロとなっているが、実質公債費比率は類似団体と比較して高い水準にある。これは公債費及び準公債費の支出が減少傾向にあるものの、標準財政規模も縮小を続けていることが要因となっている。実質公債費比率は3ヶ年平均により算出されるが、単年度における比率は平成28年度をピークに減少に転じており、今後も減少傾向となる見込みであるものの依然として高い水準にあることから、新発債の抑制などの対策を講じていく必要があ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</si>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</sst>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20A1-4936-AC63-54741A0DAC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181679</c:v>
                </c:pt>
                <c:pt idx="1">
                  <c:v>161917</c:v>
                </c:pt>
                <c:pt idx="2">
                  <c:v>278311</c:v>
                </c:pt>
                <c:pt idx="3">
                  <c:v>250360</c:v>
                </c:pt>
                <c:pt idx="4">
                  <c:v>255459</c:v>
                </c:pt>
              </c:numCache>
            </c:numRef>
          </c:val>
          <c:smooth val="0"/>
          <c:extLst>
            <c:ext xmlns:c16="http://schemas.microsoft.com/office/drawing/2014/chart" uri="{C3380CC4-5D6E-409C-BE32-E72D297353CC}">
              <c16:uniqueId val="{00000001-20A1-4936-AC63-54741A0DAC8A}"/>
            </c:ext>
          </c:extLst>
        </c:ser>
        <c:dLbls>
          <c:showLegendKey val="0"/>
          <c:showVal val="0"/>
          <c:showCatName val="0"/>
          <c:showSerName val="0"/>
          <c:showPercent val="0"/>
          <c:showBubbleSize val="0"/>
        </c:dLbls>
        <c:marker val="1"/>
        <c:smooth val="0"/>
        <c:axId val="84188160"/>
        <c:axId val="85468288"/>
      </c:lineChart>
      <c:catAx>
        <c:axId val="84188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468288"/>
        <c:crosses val="autoZero"/>
        <c:auto val="1"/>
        <c:lblAlgn val="ctr"/>
        <c:lblOffset val="100"/>
        <c:tickLblSkip val="1"/>
        <c:tickMarkSkip val="1"/>
        <c:noMultiLvlLbl val="0"/>
      </c:catAx>
      <c:valAx>
        <c:axId val="8546828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188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3.14</c:v>
                </c:pt>
                <c:pt idx="1">
                  <c:v>2.65</c:v>
                </c:pt>
                <c:pt idx="2">
                  <c:v>2.3199999999999998</c:v>
                </c:pt>
                <c:pt idx="3">
                  <c:v>4.17</c:v>
                </c:pt>
                <c:pt idx="4">
                  <c:v>5.4</c:v>
                </c:pt>
              </c:numCache>
            </c:numRef>
          </c:val>
          <c:extLst>
            <c:ext xmlns:c16="http://schemas.microsoft.com/office/drawing/2014/chart" uri="{C3380CC4-5D6E-409C-BE32-E72D297353CC}">
              <c16:uniqueId val="{00000000-C829-4499-87E6-D9990D51B9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1.24</c:v>
                </c:pt>
                <c:pt idx="1">
                  <c:v>0.36</c:v>
                </c:pt>
                <c:pt idx="2">
                  <c:v>1.56</c:v>
                </c:pt>
                <c:pt idx="3">
                  <c:v>3.7</c:v>
                </c:pt>
                <c:pt idx="4">
                  <c:v>7.88</c:v>
                </c:pt>
              </c:numCache>
            </c:numRef>
          </c:val>
          <c:extLst>
            <c:ext xmlns:c16="http://schemas.microsoft.com/office/drawing/2014/chart" uri="{C3380CC4-5D6E-409C-BE32-E72D297353CC}">
              <c16:uniqueId val="{00000001-C829-4499-87E6-D9990D51B97C}"/>
            </c:ext>
          </c:extLst>
        </c:ser>
        <c:dLbls>
          <c:showLegendKey val="0"/>
          <c:showVal val="0"/>
          <c:showCatName val="0"/>
          <c:showSerName val="0"/>
          <c:showPercent val="0"/>
          <c:showBubbleSize val="0"/>
        </c:dLbls>
        <c:gapWidth val="250"/>
        <c:overlap val="100"/>
        <c:axId val="200229632"/>
        <c:axId val="200231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2.25</c:v>
                </c:pt>
                <c:pt idx="1">
                  <c:v>-4.47</c:v>
                </c:pt>
                <c:pt idx="2">
                  <c:v>-0.44</c:v>
                </c:pt>
                <c:pt idx="3">
                  <c:v>1.8</c:v>
                </c:pt>
                <c:pt idx="4">
                  <c:v>1.1599999999999999</c:v>
                </c:pt>
              </c:numCache>
            </c:numRef>
          </c:val>
          <c:smooth val="0"/>
          <c:extLst>
            <c:ext xmlns:c16="http://schemas.microsoft.com/office/drawing/2014/chart" uri="{C3380CC4-5D6E-409C-BE32-E72D297353CC}">
              <c16:uniqueId val="{00000002-C829-4499-87E6-D9990D51B97C}"/>
            </c:ext>
          </c:extLst>
        </c:ser>
        <c:dLbls>
          <c:showLegendKey val="0"/>
          <c:showVal val="0"/>
          <c:showCatName val="0"/>
          <c:showSerName val="0"/>
          <c:showPercent val="0"/>
          <c:showBubbleSize val="0"/>
        </c:dLbls>
        <c:marker val="1"/>
        <c:smooth val="0"/>
        <c:axId val="200229632"/>
        <c:axId val="200231552"/>
      </c:lineChart>
      <c:catAx>
        <c:axId val="20022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0231552"/>
        <c:crosses val="autoZero"/>
        <c:auto val="1"/>
        <c:lblAlgn val="ctr"/>
        <c:lblOffset val="100"/>
        <c:tickLblSkip val="1"/>
        <c:tickMarkSkip val="1"/>
        <c:noMultiLvlLbl val="0"/>
      </c:catAx>
      <c:valAx>
        <c:axId val="200231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229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16D-4512-B95E-6DD6D03F80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6D-4512-B95E-6DD6D03F80B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16D-4512-B95E-6DD6D03F80B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16D-4512-B95E-6DD6D03F80B7}"/>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16D-4512-B95E-6DD6D03F80B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c:v>
                </c:pt>
                <c:pt idx="8">
                  <c:v>#N/A</c:v>
                </c:pt>
                <c:pt idx="9">
                  <c:v>0.02</c:v>
                </c:pt>
              </c:numCache>
            </c:numRef>
          </c:val>
          <c:extLst>
            <c:ext xmlns:c16="http://schemas.microsoft.com/office/drawing/2014/chart" uri="{C3380CC4-5D6E-409C-BE32-E72D297353CC}">
              <c16:uniqueId val="{00000005-C16D-4512-B95E-6DD6D03F80B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0.28999999999999998</c:v>
                </c:pt>
                <c:pt idx="2">
                  <c:v>#N/A</c:v>
                </c:pt>
                <c:pt idx="3">
                  <c:v>0.1</c:v>
                </c:pt>
                <c:pt idx="4">
                  <c:v>#N/A</c:v>
                </c:pt>
                <c:pt idx="5">
                  <c:v>0.81</c:v>
                </c:pt>
                <c:pt idx="6">
                  <c:v>#N/A</c:v>
                </c:pt>
                <c:pt idx="7">
                  <c:v>0.15</c:v>
                </c:pt>
                <c:pt idx="8">
                  <c:v>#N/A</c:v>
                </c:pt>
                <c:pt idx="9">
                  <c:v>0.03</c:v>
                </c:pt>
              </c:numCache>
            </c:numRef>
          </c:val>
          <c:extLst>
            <c:ext xmlns:c16="http://schemas.microsoft.com/office/drawing/2014/chart" uri="{C3380CC4-5D6E-409C-BE32-E72D297353CC}">
              <c16:uniqueId val="{00000006-C16D-4512-B95E-6DD6D03F80B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0.16</c:v>
                </c:pt>
                <c:pt idx="2">
                  <c:v>#N/A</c:v>
                </c:pt>
                <c:pt idx="3">
                  <c:v>0.65</c:v>
                </c:pt>
                <c:pt idx="4">
                  <c:v>#N/A</c:v>
                </c:pt>
                <c:pt idx="5">
                  <c:v>1.43</c:v>
                </c:pt>
                <c:pt idx="6">
                  <c:v>#N/A</c:v>
                </c:pt>
                <c:pt idx="7">
                  <c:v>1.67</c:v>
                </c:pt>
                <c:pt idx="8">
                  <c:v>#N/A</c:v>
                </c:pt>
                <c:pt idx="9">
                  <c:v>1.1399999999999999</c:v>
                </c:pt>
              </c:numCache>
            </c:numRef>
          </c:val>
          <c:extLst>
            <c:ext xmlns:c16="http://schemas.microsoft.com/office/drawing/2014/chart" uri="{C3380CC4-5D6E-409C-BE32-E72D297353CC}">
              <c16:uniqueId val="{00000007-C16D-4512-B95E-6DD6D03F80B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2.41</c:v>
                </c:pt>
                <c:pt idx="2">
                  <c:v>#N/A</c:v>
                </c:pt>
                <c:pt idx="3">
                  <c:v>3.12</c:v>
                </c:pt>
                <c:pt idx="4">
                  <c:v>#N/A</c:v>
                </c:pt>
                <c:pt idx="5">
                  <c:v>2.4900000000000002</c:v>
                </c:pt>
                <c:pt idx="6">
                  <c:v>#N/A</c:v>
                </c:pt>
                <c:pt idx="7">
                  <c:v>2.99</c:v>
                </c:pt>
                <c:pt idx="8">
                  <c:v>#N/A</c:v>
                </c:pt>
                <c:pt idx="9">
                  <c:v>4.8600000000000003</c:v>
                </c:pt>
              </c:numCache>
            </c:numRef>
          </c:val>
          <c:extLst>
            <c:ext xmlns:c16="http://schemas.microsoft.com/office/drawing/2014/chart" uri="{C3380CC4-5D6E-409C-BE32-E72D297353CC}">
              <c16:uniqueId val="{00000008-C16D-4512-B95E-6DD6D03F80B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3.13</c:v>
                </c:pt>
                <c:pt idx="2">
                  <c:v>#N/A</c:v>
                </c:pt>
                <c:pt idx="3">
                  <c:v>2.65</c:v>
                </c:pt>
                <c:pt idx="4">
                  <c:v>#N/A</c:v>
                </c:pt>
                <c:pt idx="5">
                  <c:v>2.31</c:v>
                </c:pt>
                <c:pt idx="6">
                  <c:v>#N/A</c:v>
                </c:pt>
                <c:pt idx="7">
                  <c:v>4.17</c:v>
                </c:pt>
                <c:pt idx="8">
                  <c:v>#N/A</c:v>
                </c:pt>
                <c:pt idx="9">
                  <c:v>5.4</c:v>
                </c:pt>
              </c:numCache>
            </c:numRef>
          </c:val>
          <c:extLst>
            <c:ext xmlns:c16="http://schemas.microsoft.com/office/drawing/2014/chart" uri="{C3380CC4-5D6E-409C-BE32-E72D297353CC}">
              <c16:uniqueId val="{00000009-C16D-4512-B95E-6DD6D03F80B7}"/>
            </c:ext>
          </c:extLst>
        </c:ser>
        <c:dLbls>
          <c:showLegendKey val="0"/>
          <c:showVal val="0"/>
          <c:showCatName val="0"/>
          <c:showSerName val="0"/>
          <c:showPercent val="0"/>
          <c:showBubbleSize val="0"/>
        </c:dLbls>
        <c:gapWidth val="150"/>
        <c:overlap val="100"/>
        <c:axId val="200314240"/>
        <c:axId val="200324224"/>
      </c:barChart>
      <c:catAx>
        <c:axId val="20031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0324224"/>
        <c:crosses val="autoZero"/>
        <c:auto val="1"/>
        <c:lblAlgn val="ctr"/>
        <c:lblOffset val="100"/>
        <c:tickLblSkip val="1"/>
        <c:tickMarkSkip val="1"/>
        <c:noMultiLvlLbl val="0"/>
      </c:catAx>
      <c:valAx>
        <c:axId val="200324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314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655</c:v>
                </c:pt>
                <c:pt idx="5">
                  <c:v>684</c:v>
                </c:pt>
                <c:pt idx="8">
                  <c:v>671</c:v>
                </c:pt>
                <c:pt idx="11">
                  <c:v>656</c:v>
                </c:pt>
                <c:pt idx="14">
                  <c:v>609</c:v>
                </c:pt>
              </c:numCache>
            </c:numRef>
          </c:val>
          <c:extLst>
            <c:ext xmlns:c16="http://schemas.microsoft.com/office/drawing/2014/chart" uri="{C3380CC4-5D6E-409C-BE32-E72D297353CC}">
              <c16:uniqueId val="{00000000-E2AA-4F3D-953C-F96748B055C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3</c:v>
                </c:pt>
                <c:pt idx="3">
                  <c:v>1</c:v>
                </c:pt>
                <c:pt idx="6">
                  <c:v>1</c:v>
                </c:pt>
                <c:pt idx="9">
                  <c:v>1</c:v>
                </c:pt>
                <c:pt idx="12">
                  <c:v>1</c:v>
                </c:pt>
              </c:numCache>
            </c:numRef>
          </c:val>
          <c:extLst>
            <c:ext xmlns:c16="http://schemas.microsoft.com/office/drawing/2014/chart" uri="{C3380CC4-5D6E-409C-BE32-E72D297353CC}">
              <c16:uniqueId val="{00000001-E2AA-4F3D-953C-F96748B055C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65</c:v>
                </c:pt>
                <c:pt idx="3">
                  <c:v>65</c:v>
                </c:pt>
                <c:pt idx="6">
                  <c:v>20</c:v>
                </c:pt>
                <c:pt idx="9">
                  <c:v>0</c:v>
                </c:pt>
                <c:pt idx="12">
                  <c:v>0</c:v>
                </c:pt>
              </c:numCache>
            </c:numRef>
          </c:val>
          <c:extLst>
            <c:ext xmlns:c16="http://schemas.microsoft.com/office/drawing/2014/chart" uri="{C3380CC4-5D6E-409C-BE32-E72D297353CC}">
              <c16:uniqueId val="{00000002-E2AA-4F3D-953C-F96748B055C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78</c:v>
                </c:pt>
                <c:pt idx="3">
                  <c:v>76</c:v>
                </c:pt>
                <c:pt idx="6">
                  <c:v>80</c:v>
                </c:pt>
                <c:pt idx="9">
                  <c:v>51</c:v>
                </c:pt>
                <c:pt idx="12">
                  <c:v>50</c:v>
                </c:pt>
              </c:numCache>
            </c:numRef>
          </c:val>
          <c:extLst>
            <c:ext xmlns:c16="http://schemas.microsoft.com/office/drawing/2014/chart" uri="{C3380CC4-5D6E-409C-BE32-E72D297353CC}">
              <c16:uniqueId val="{00000003-E2AA-4F3D-953C-F96748B055C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320</c:v>
                </c:pt>
                <c:pt idx="3">
                  <c:v>319</c:v>
                </c:pt>
                <c:pt idx="6">
                  <c:v>313</c:v>
                </c:pt>
                <c:pt idx="9">
                  <c:v>294</c:v>
                </c:pt>
                <c:pt idx="12">
                  <c:v>283</c:v>
                </c:pt>
              </c:numCache>
            </c:numRef>
          </c:val>
          <c:extLst>
            <c:ext xmlns:c16="http://schemas.microsoft.com/office/drawing/2014/chart" uri="{C3380CC4-5D6E-409C-BE32-E72D297353CC}">
              <c16:uniqueId val="{00000004-E2AA-4F3D-953C-F96748B055C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AA-4F3D-953C-F96748B055C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2AA-4F3D-953C-F96748B055C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896</c:v>
                </c:pt>
                <c:pt idx="3">
                  <c:v>914</c:v>
                </c:pt>
                <c:pt idx="6">
                  <c:v>883</c:v>
                </c:pt>
                <c:pt idx="9">
                  <c:v>831</c:v>
                </c:pt>
                <c:pt idx="12">
                  <c:v>769</c:v>
                </c:pt>
              </c:numCache>
            </c:numRef>
          </c:val>
          <c:extLst>
            <c:ext xmlns:c16="http://schemas.microsoft.com/office/drawing/2014/chart" uri="{C3380CC4-5D6E-409C-BE32-E72D297353CC}">
              <c16:uniqueId val="{00000007-E2AA-4F3D-953C-F96748B055C2}"/>
            </c:ext>
          </c:extLst>
        </c:ser>
        <c:dLbls>
          <c:showLegendKey val="0"/>
          <c:showVal val="0"/>
          <c:showCatName val="0"/>
          <c:showSerName val="0"/>
          <c:showPercent val="0"/>
          <c:showBubbleSize val="0"/>
        </c:dLbls>
        <c:gapWidth val="100"/>
        <c:overlap val="100"/>
        <c:axId val="200566656"/>
        <c:axId val="200572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707</c:v>
                </c:pt>
                <c:pt idx="2">
                  <c:v>#N/A</c:v>
                </c:pt>
                <c:pt idx="3">
                  <c:v>#N/A</c:v>
                </c:pt>
                <c:pt idx="4">
                  <c:v>691</c:v>
                </c:pt>
                <c:pt idx="5">
                  <c:v>#N/A</c:v>
                </c:pt>
                <c:pt idx="6">
                  <c:v>#N/A</c:v>
                </c:pt>
                <c:pt idx="7">
                  <c:v>626</c:v>
                </c:pt>
                <c:pt idx="8">
                  <c:v>#N/A</c:v>
                </c:pt>
                <c:pt idx="9">
                  <c:v>#N/A</c:v>
                </c:pt>
                <c:pt idx="10">
                  <c:v>521</c:v>
                </c:pt>
                <c:pt idx="11">
                  <c:v>#N/A</c:v>
                </c:pt>
                <c:pt idx="12">
                  <c:v>#N/A</c:v>
                </c:pt>
                <c:pt idx="13">
                  <c:v>494</c:v>
                </c:pt>
                <c:pt idx="14">
                  <c:v>#N/A</c:v>
                </c:pt>
              </c:numCache>
            </c:numRef>
          </c:val>
          <c:smooth val="0"/>
          <c:extLst>
            <c:ext xmlns:c16="http://schemas.microsoft.com/office/drawing/2014/chart" uri="{C3380CC4-5D6E-409C-BE32-E72D297353CC}">
              <c16:uniqueId val="{00000008-E2AA-4F3D-953C-F96748B055C2}"/>
            </c:ext>
          </c:extLst>
        </c:ser>
        <c:dLbls>
          <c:showLegendKey val="0"/>
          <c:showVal val="0"/>
          <c:showCatName val="0"/>
          <c:showSerName val="0"/>
          <c:showPercent val="0"/>
          <c:showBubbleSize val="0"/>
        </c:dLbls>
        <c:marker val="1"/>
        <c:smooth val="0"/>
        <c:axId val="200566656"/>
        <c:axId val="200572928"/>
      </c:lineChart>
      <c:catAx>
        <c:axId val="20056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0572928"/>
        <c:crosses val="autoZero"/>
        <c:auto val="1"/>
        <c:lblAlgn val="ctr"/>
        <c:lblOffset val="100"/>
        <c:tickLblSkip val="1"/>
        <c:tickMarkSkip val="1"/>
        <c:noMultiLvlLbl val="0"/>
      </c:catAx>
      <c:valAx>
        <c:axId val="200572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56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6868</c:v>
                </c:pt>
                <c:pt idx="5">
                  <c:v>6795</c:v>
                </c:pt>
                <c:pt idx="8">
                  <c:v>6715</c:v>
                </c:pt>
                <c:pt idx="11">
                  <c:v>6598</c:v>
                </c:pt>
                <c:pt idx="14">
                  <c:v>6421</c:v>
                </c:pt>
              </c:numCache>
            </c:numRef>
          </c:val>
          <c:extLst>
            <c:ext xmlns:c16="http://schemas.microsoft.com/office/drawing/2014/chart" uri="{C3380CC4-5D6E-409C-BE32-E72D297353CC}">
              <c16:uniqueId val="{00000000-9DD0-4268-80C5-4FFF95F4808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107</c:v>
                </c:pt>
                <c:pt idx="5">
                  <c:v>82</c:v>
                </c:pt>
                <c:pt idx="8">
                  <c:v>56</c:v>
                </c:pt>
                <c:pt idx="11">
                  <c:v>208</c:v>
                </c:pt>
                <c:pt idx="14">
                  <c:v>6</c:v>
                </c:pt>
              </c:numCache>
            </c:numRef>
          </c:val>
          <c:extLst>
            <c:ext xmlns:c16="http://schemas.microsoft.com/office/drawing/2014/chart" uri="{C3380CC4-5D6E-409C-BE32-E72D297353CC}">
              <c16:uniqueId val="{00000001-9DD0-4268-80C5-4FFF95F4808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6118</c:v>
                </c:pt>
                <c:pt idx="5">
                  <c:v>6085</c:v>
                </c:pt>
                <c:pt idx="8">
                  <c:v>6079</c:v>
                </c:pt>
                <c:pt idx="11">
                  <c:v>6531</c:v>
                </c:pt>
                <c:pt idx="14">
                  <c:v>6549</c:v>
                </c:pt>
              </c:numCache>
            </c:numRef>
          </c:val>
          <c:extLst>
            <c:ext xmlns:c16="http://schemas.microsoft.com/office/drawing/2014/chart" uri="{C3380CC4-5D6E-409C-BE32-E72D297353CC}">
              <c16:uniqueId val="{00000002-9DD0-4268-80C5-4FFF95F4808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DD0-4268-80C5-4FFF95F4808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DD0-4268-80C5-4FFF95F4808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D0-4268-80C5-4FFF95F4808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914</c:v>
                </c:pt>
                <c:pt idx="3">
                  <c:v>903</c:v>
                </c:pt>
                <c:pt idx="6">
                  <c:v>847</c:v>
                </c:pt>
                <c:pt idx="9">
                  <c:v>787</c:v>
                </c:pt>
                <c:pt idx="12">
                  <c:v>764</c:v>
                </c:pt>
              </c:numCache>
            </c:numRef>
          </c:val>
          <c:extLst>
            <c:ext xmlns:c16="http://schemas.microsoft.com/office/drawing/2014/chart" uri="{C3380CC4-5D6E-409C-BE32-E72D297353CC}">
              <c16:uniqueId val="{00000006-9DD0-4268-80C5-4FFF95F4808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444</c:v>
                </c:pt>
                <c:pt idx="3">
                  <c:v>369</c:v>
                </c:pt>
                <c:pt idx="6">
                  <c:v>311</c:v>
                </c:pt>
                <c:pt idx="9">
                  <c:v>262</c:v>
                </c:pt>
                <c:pt idx="12">
                  <c:v>220</c:v>
                </c:pt>
              </c:numCache>
            </c:numRef>
          </c:val>
          <c:extLst>
            <c:ext xmlns:c16="http://schemas.microsoft.com/office/drawing/2014/chart" uri="{C3380CC4-5D6E-409C-BE32-E72D297353CC}">
              <c16:uniqueId val="{00000007-9DD0-4268-80C5-4FFF95F4808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3839</c:v>
                </c:pt>
                <c:pt idx="3">
                  <c:v>3594</c:v>
                </c:pt>
                <c:pt idx="6">
                  <c:v>3331</c:v>
                </c:pt>
                <c:pt idx="9">
                  <c:v>3185</c:v>
                </c:pt>
                <c:pt idx="12">
                  <c:v>3016</c:v>
                </c:pt>
              </c:numCache>
            </c:numRef>
          </c:val>
          <c:extLst>
            <c:ext xmlns:c16="http://schemas.microsoft.com/office/drawing/2014/chart" uri="{C3380CC4-5D6E-409C-BE32-E72D297353CC}">
              <c16:uniqueId val="{00000008-9DD0-4268-80C5-4FFF95F4808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709</c:v>
                </c:pt>
                <c:pt idx="3">
                  <c:v>562</c:v>
                </c:pt>
                <c:pt idx="6">
                  <c:v>416</c:v>
                </c:pt>
                <c:pt idx="9">
                  <c:v>384</c:v>
                </c:pt>
                <c:pt idx="12">
                  <c:v>0</c:v>
                </c:pt>
              </c:numCache>
            </c:numRef>
          </c:val>
          <c:extLst>
            <c:ext xmlns:c16="http://schemas.microsoft.com/office/drawing/2014/chart" uri="{C3380CC4-5D6E-409C-BE32-E72D297353CC}">
              <c16:uniqueId val="{00000009-9DD0-4268-80C5-4FFF95F4808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7963</c:v>
                </c:pt>
                <c:pt idx="3">
                  <c:v>7740</c:v>
                </c:pt>
                <c:pt idx="6">
                  <c:v>7509</c:v>
                </c:pt>
                <c:pt idx="9">
                  <c:v>7242</c:v>
                </c:pt>
                <c:pt idx="12">
                  <c:v>6966</c:v>
                </c:pt>
              </c:numCache>
            </c:numRef>
          </c:val>
          <c:extLst>
            <c:ext xmlns:c16="http://schemas.microsoft.com/office/drawing/2014/chart" uri="{C3380CC4-5D6E-409C-BE32-E72D297353CC}">
              <c16:uniqueId val="{0000000A-9DD0-4268-80C5-4FFF95F48080}"/>
            </c:ext>
          </c:extLst>
        </c:ser>
        <c:dLbls>
          <c:showLegendKey val="0"/>
          <c:showVal val="0"/>
          <c:showCatName val="0"/>
          <c:showSerName val="0"/>
          <c:showPercent val="0"/>
          <c:showBubbleSize val="0"/>
        </c:dLbls>
        <c:gapWidth val="100"/>
        <c:overlap val="100"/>
        <c:axId val="200681728"/>
        <c:axId val="200688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775</c:v>
                </c:pt>
                <c:pt idx="2">
                  <c:v>#N/A</c:v>
                </c:pt>
                <c:pt idx="3">
                  <c:v>#N/A</c:v>
                </c:pt>
                <c:pt idx="4">
                  <c:v>207</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DD0-4268-80C5-4FFF95F48080}"/>
            </c:ext>
          </c:extLst>
        </c:ser>
        <c:dLbls>
          <c:showLegendKey val="0"/>
          <c:showVal val="0"/>
          <c:showCatName val="0"/>
          <c:showSerName val="0"/>
          <c:showPercent val="0"/>
          <c:showBubbleSize val="0"/>
        </c:dLbls>
        <c:marker val="1"/>
        <c:smooth val="0"/>
        <c:axId val="200681728"/>
        <c:axId val="200688000"/>
      </c:lineChart>
      <c:catAx>
        <c:axId val="20068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0688000"/>
        <c:crosses val="autoZero"/>
        <c:auto val="1"/>
        <c:lblAlgn val="ctr"/>
        <c:lblOffset val="100"/>
        <c:tickLblSkip val="1"/>
        <c:tickMarkSkip val="1"/>
        <c:noMultiLvlLbl val="0"/>
      </c:catAx>
      <c:valAx>
        <c:axId val="200688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681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57</c:v>
                </c:pt>
                <c:pt idx="1">
                  <c:v>132</c:v>
                </c:pt>
                <c:pt idx="2">
                  <c:v>276</c:v>
                </c:pt>
              </c:numCache>
            </c:numRef>
          </c:val>
          <c:extLst>
            <c:ext xmlns:c16="http://schemas.microsoft.com/office/drawing/2014/chart" uri="{C3380CC4-5D6E-409C-BE32-E72D297353CC}">
              <c16:uniqueId val="{00000000-0AC0-43F7-B99E-95EB1ADCC4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0AC0-43F7-B99E-95EB1ADCC4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6955</c:v>
                </c:pt>
                <c:pt idx="1">
                  <c:v>7053</c:v>
                </c:pt>
                <c:pt idx="2">
                  <c:v>7765</c:v>
                </c:pt>
              </c:numCache>
            </c:numRef>
          </c:val>
          <c:extLst>
            <c:ext xmlns:c16="http://schemas.microsoft.com/office/drawing/2014/chart" uri="{C3380CC4-5D6E-409C-BE32-E72D297353CC}">
              <c16:uniqueId val="{00000002-0AC0-43F7-B99E-95EB1ADCC47E}"/>
            </c:ext>
          </c:extLst>
        </c:ser>
        <c:dLbls>
          <c:showLegendKey val="0"/>
          <c:showVal val="0"/>
          <c:showCatName val="0"/>
          <c:showSerName val="0"/>
          <c:showPercent val="0"/>
          <c:showBubbleSize val="0"/>
        </c:dLbls>
        <c:gapWidth val="120"/>
        <c:overlap val="100"/>
        <c:axId val="200875008"/>
        <c:axId val="200876800"/>
      </c:barChart>
      <c:catAx>
        <c:axId val="20087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0876800"/>
        <c:crosses val="autoZero"/>
        <c:auto val="1"/>
        <c:lblAlgn val="ctr"/>
        <c:lblOffset val="100"/>
        <c:tickLblSkip val="1"/>
        <c:tickMarkSkip val="1"/>
        <c:noMultiLvlLbl val="0"/>
      </c:catAx>
      <c:valAx>
        <c:axId val="2008768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0875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{D521E279-B2EE-45B0-AE24-17C9D5CEC334}</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269-40D5-A5FA-26775473AD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{30BB8E75-77A9-4883-A9CB-BA9DD3890616}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69-40D5-A5FA-26775473AD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{8046D35A-567A-4099-8EF9-7E11E91C5DA4}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69-40D5-A5FA-26775473AD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{844D0D9D-BF03-4950-BCAF-21870C010293}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69-40D5-A5FA-26775473AD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{71300AE8-1948-4F5F-B61F-57CF515E804D}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69-40D5-A5FA-26775473AD55}"/>
                </c:ext>
              </c:extLst>
            </c:dLbl>
            <c:dLbl>
              <c:idx val="8"/>
              <c:tx>
                <c:strRef>
                  <c:f>[1]公会計指標分析・財政指標組合せ分析表!$BX$50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{483B25A3-C548-4C65-97B0-FF2EC43DD17A}</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269-40D5-A5FA-26775473AD55}"/>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{08A74094-4A36-4F8A-98F1-736162738F11}</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269-40D5-A5FA-26775473AD55}"/>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{FF710CC0-6351-4B1C-848D-5D377A29433D}</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269-40D5-A5FA-26775473AD55}"/>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{70DD532B-E23B-4A28-A79F-37E9343CF83C}</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269-40D5-A5FA-26775473AD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41</c:v>
                </c:pt>
                <c:pt idx="8">
                  <c:v>43</c:v>
                </c:pt>
                <c:pt idx="16">
                  <c:v>44.1</c:v>
                </c:pt>
                <c:pt idx="24">
                  <c:v>45.8</c:v>
                </c:pt>
              </c:numCache>
            </c:numRef>
          </c:xVal>
          <c:yVal>
            <c:numRef>
              <c:f>[1]公会計指標分析・財政指標組合せ分析表!$BP$51:$DC$51</c:f>
              <c:numCache>
                <c:formatCode>General</c:formatCode>
                <c:ptCount val="40"/>
                <c:pt idx="0">
                  <c:v>24.5</c:v>
                </c:pt>
                <c:pt idx="8">
                  <c:v>6.7</c:v>
                </c:pt>
              </c:numCache>
            </c:numRef>
          </c:yVal>
          <c:smooth val="0"/>
          <c:extLst>
            <c:ext xmlns:c16="http://schemas.microsoft.com/office/drawing/2014/chart" uri="{C3380CC4-5D6E-409C-BE32-E72D297353CC}">
              <c16:uniqueId val="{00000009-E269-40D5-A5FA-26775473AD55}"/>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{D9D260BD-23DA-45FA-95B3-E45B7261C13A}</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269-40D5-A5FA-26775473AD5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{539254AB-9803-4A36-9DD1-F492375CBBF1}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69-40D5-A5FA-26775473AD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{84CEC2CC-2064-4D78-8145-901350AE620C}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69-40D5-A5FA-26775473AD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{2DB4BA5D-D598-4FC4-9925-7E7B7581DE11}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69-40D5-A5FA-26775473AD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{CE469B24-2C2C-4DE1-9753-0A2AE952EE87}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69-40D5-A5FA-26775473AD55}"/>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{7F834E5E-C48E-4CE2-ABC9-897E066306CC}</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269-40D5-A5FA-26775473AD55}"/>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{6C678474-7C92-4603-A68D-1F02C5DF74B4}</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269-40D5-A5FA-26775473AD55}"/>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{874A10F1-A2C3-41B3-8397-D73FAE922F16}</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269-40D5-A5FA-26775473AD55}"/>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{095225C5-5C45-4E8D-9A67-F238DBEBE0FD}</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269-40D5-A5FA-26775473AD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55.3</c:v>
                </c:pt>
                <c:pt idx="8">
                  <c:v>56.3</c:v>
                </c:pt>
                <c:pt idx="16">
                  <c:v>58.3</c:v>
                </c:pt>
                <c:pt idx="24">
                  <c:v>60.2</c:v>
                </c:pt>
              </c:numCache>
            </c:numRef>
          </c:xVal>
          <c:yVal>
            <c:numRef>
              <c:f>[1]公会計指標分析・財政指標組合せ分析表!$BP$55:$DC$55</c:f>
              <c:numCache>
                <c:formatCode>General</c:formatCode>
                <c:ptCount val="40"/>
                <c:pt idx="0">
                  <c:v>0</c:v>
                </c:pt>
                <c:pt idx="8">
                  <c:v>0</c:v>
                </c:pt>
                <c:pt idx="16">
                  <c:v>0</c:v>
                </c:pt>
                <c:pt idx="24">
                  <c:v>0</c:v>
                </c:pt>
              </c:numCache>
            </c:numRef>
          </c:yVal>
          <c:smooth val="0"/>
          <c:extLst>
            <c:ext xmlns:c16="http://schemas.microsoft.com/office/drawing/2014/chart" uri="{C3380CC4-5D6E-409C-BE32-E72D297353CC}">
              <c16:uniqueId val="{00000013-E269-40D5-A5FA-26775473AD55}"/>
            </c:ext>
          </c:extLst>
        </c:ser>
        <c:dLbls>
          <c:showLegendKey val="0"/>
          <c:showVal val="1"/>
          <c:showCatName val="0"/>
          <c:showSerName val="0"/>
          <c:showPercent val="0"/>
          <c:showBubbleSize val="0"/>
        </c:dLbls>
        <c:axId val="320391040"/>
        <c:axId val="319840256"/>
      </c:scatterChart>
      <c:valAx>
        <c:axId val="320391040"/>
        <c:scaling>
          <c:orientation val="minMax"/>
          <c:max val="62"/>
          <c:min val="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9840256"/>
        <c:crosses val="autoZero"/>
        <c:crossBetween val="midCat"/>
      </c:valAx>
      <c:valAx>
        <c:axId val="319840256"/>
        <c:scaling>
          <c:orientation val="minMax"/>
          <c:max val="29"/>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03910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{64FD13AF-5586-49ED-BF2D-BD30022ACB35}</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6F4-4508-8226-1D913E091B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{9AE19621-8C0D-4D8D-BD6C-56512FE7F3CD}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F4-4508-8226-1D913E091B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{EDB77F46-2211-4E5E-8A14-51FC4312B485}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F4-4508-8226-1D913E091B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{6BA0368E-754B-4463-838E-BA5B972E3A86}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F4-4508-8226-1D913E091B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{7CB9043D-8D19-4C70-AD69-2253A5548CDA}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F4-4508-8226-1D913E091BD7}"/>
                </c:ext>
              </c:extLst>
            </c:dLbl>
            <c:dLbl>
              <c:idx val="8"/>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{8B4A6DE6-F8C6-4B3F-A304-DD7A7FB6D3A7}</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6F4-4508-8226-1D913E091BD7}"/>
                </c:ext>
              </c:extLst>
            </c:dLbl>
            <c:dLbl>
              <c:idx val="16"/>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{E7E41940-6336-4E30-BEAD-7DCD6F43696D}</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6F4-4508-8226-1D913E091BD7}"/>
                </c:ext>
              </c:extLst>
            </c:dLbl>
            <c:dLbl>
              <c:idx val="24"/>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{1D454F2A-8B17-4423-BFFD-594BC6744057}</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6F4-4508-8226-1D913E091BD7}"/>
                </c:ext>
              </c:extLst>
            </c:dLbl>
            <c:dLbl>
              <c:idx val="32"/>
              <c:tx>
                <c:strRef>
                  <c:f>[1]公会計指標分析・財政指標組合せ分析表!$CV$72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{2A9BEFF4-7833-499B-865A-20FBB0B1D50B}</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6F4-4508-8226-1D913E091B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22</c:v>
                </c:pt>
                <c:pt idx="8">
                  <c:v>22.2</c:v>
                </c:pt>
                <c:pt idx="16">
                  <c:v>21.8</c:v>
                </c:pt>
                <c:pt idx="24">
                  <c:v>20.3</c:v>
                </c:pt>
                <c:pt idx="32">
                  <c:v>18.5</c:v>
                </c:pt>
              </c:numCache>
            </c:numRef>
          </c:xVal>
          <c:yVal>
            <c:numRef>
              <c:f>[1]公会計指標分析・財政指標組合せ分析表!$BP$73:$DC$73</c:f>
              <c:numCache>
                <c:formatCode>General</c:formatCode>
                <c:ptCount val="40"/>
                <c:pt idx="0">
                  <c:v>24.5</c:v>
                </c:pt>
                <c:pt idx="8">
                  <c:v>6.7</c:v>
                </c:pt>
              </c:numCache>
            </c:numRef>
          </c:yVal>
          <c:smooth val="0"/>
          <c:extLst>
            <c:ext xmlns:c16="http://schemas.microsoft.com/office/drawing/2014/chart" uri="{C3380CC4-5D6E-409C-BE32-E72D297353CC}">
              <c16:uniqueId val="{00000009-06F4-4508-8226-1D913E091BD7}"/>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0728371194368662E-2"/>
                  <c:y val="-0.10557949924207501"/>
                </c:manualLayout>
              </c:layout>
              <c:tx>
                <c:strRef>
                  <c:f>[1]公会計指標分析・財政指標組合せ分析表!$BP$72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{4263AA91-1442-41F4-A659-9A758C7D0F39}</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6F4-4508-8226-1D913E091BD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{560C3DB1-7A97-4FA5-9D1D-CB2A7C1D86BB}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F4-4508-8226-1D913E091B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{99D12DCF-D640-4141-8F63-A720A59A6293}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F4-4508-8226-1D913E091B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{DB19CB6F-5849-4481-957A-74B4BB505EB6}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F4-4508-8226-1D913E091B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{24BD606F-F0C6-45A3-8B0D-C6F556EB06C2}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F4-4508-8226-1D913E091BD7}"/>
                </c:ext>
              </c:extLst>
            </c:dLbl>
            <c:dLbl>
              <c:idx val="8"/>
              <c:layout>
                <c:manualLayout>
                  <c:x val="-4.2667612043852637E-2"/>
                  <c:y val="-9.8779922282720825E-2"/>
                </c:manualLayout>
              </c:layout>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{A8A15F36-29E8-4910-BB86-8553577BF8AB}</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6F4-4508-8226-1D913E091BD7}"/>
                </c:ext>
              </c:extLst>
            </c:dLbl>
            <c:dLbl>
              <c:idx val="16"/>
              <c:layout>
                <c:manualLayout>
                  <c:x val="-3.1697991619110633E-2"/>
                  <c:y val="3.3255542990051227E-4"/>
                </c:manualLayout>
              </c:layout>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{7345C565-2DB3-4624-A0F0-86E42C57585C}</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6F4-4508-8226-1D913E091BD7}"/>
                </c:ext>
              </c:extLst>
            </c:dLbl>
            <c:dLbl>
              <c:idx val="24"/>
              <c:layout>
                <c:manualLayout>
                  <c:x val="-3.1697991619110633E-2"/>
                  <c:y val="-7.2948311091049031E-2"/>
                </c:manualLayout>
              </c:layout>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{D78ACD35-5264-48F2-A056-7CA37427E1C5}</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6F4-4508-8226-1D913E091BD7}"/>
                </c:ext>
              </c:extLst>
            </c:dLbl>
            <c:dLbl>
              <c:idx val="32"/>
              <c:layout>
                <c:manualLayout>
                  <c:x val="-3.1570342725075584E-2"/>
                  <c:y val="-3.5106859546532761E-2"/>
                </c:manualLayout>
              </c:layout>
              <c:tx>
                <c:strRef>
                  <c:f>[1]公会計指標分析・財政指標組合せ分析表!$CV$72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{050FAEF1-4E81-4BE1-9C00-E526DFF682B8}</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6F4-4508-8226-1D913E091B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8.6</c:v>
                </c:pt>
                <c:pt idx="8">
                  <c:v>8.5</c:v>
                </c:pt>
                <c:pt idx="16">
                  <c:v>8.5</c:v>
                </c:pt>
                <c:pt idx="24">
                  <c:v>8.6</c:v>
                </c:pt>
                <c:pt idx="32">
                  <c:v>8.6</c:v>
                </c:pt>
              </c:numCache>
            </c:numRef>
          </c:xVal>
          <c:yVal>
            <c:numRef>
              <c:f>[1]公会計指標分析・財政指標組合せ分析表!$BP$77:$DC$77</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6F4-4508-8226-1D913E091BD7}"/>
            </c:ext>
          </c:extLst>
        </c:ser>
        <c:dLbls>
          <c:showLegendKey val="0"/>
          <c:showVal val="1"/>
          <c:showCatName val="0"/>
          <c:showSerName val="0"/>
          <c:showPercent val="0"/>
          <c:showBubbleSize val="0"/>
        </c:dLbls>
        <c:axId val="335656832"/>
        <c:axId val="319967232"/>
      </c:scatterChart>
      <c:valAx>
        <c:axId val="335656832"/>
        <c:scaling>
          <c:orientation val="minMax"/>
          <c:max val="24"/>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9967232"/>
        <c:crosses val="autoZero"/>
        <c:crossBetween val="midCat"/>
      </c:valAx>
      <c:valAx>
        <c:axId val="319967232"/>
        <c:scaling>
          <c:orientation val="minMax"/>
          <c:max val="29"/>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5656832"/>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青森県東通村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一般会計債及び水道事業債は減少傾向、下水道事業債は、資本費平準化債及び下水道事業債の発行により増加傾向にあり、全体としては少しずつ減少していく見込みである。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算入公債費については、一般会計債の臨時財政対策債及び過疎対策債が多くを占めているため、元利償還金に対する算入公債費は高い水準にあるが、償還終了と連動して算入公債費も減少していくため、実質公債費は少しずつ減少していく見込み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起債残高、元利償還金ともに減少傾向にあるが、依然として実質公債費比率は高い状況にあるため、地方債の新規発行や債務負担行為設定の抑制をしていく。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現在、満期一括償還地方債を発行しておらず、また、発行も予定していない。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青森県東通村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地方債残高、債務負担行残高が確実に減少しており、今後も減少していく傾向にあることから、引き続き地方債及び債務負担行為設定の抑制に努めていく。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青森県東通村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万円、民間活用住宅買入基金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万円を取り崩した一方、電源立地地域対策交付金特例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交付等により電源立地地域対策交付金事業基金に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万円を積立したこと、財政調整基金の取り崩しをせずに決算剰余金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4,375</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万円を積立したこと等により、全体としては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割を占める漁業振興基金、磯資源等倍増基金、津軽海峡地区漁業振興基金は原発関連の基金であり、管理運営こそ村で行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っているものの所有は各漁協という状況にある。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・電源立地地域対策交付金事業基金は、令和元年度は特例交付により例年より交付額が増加したものであり、今後も毎年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・基金残高が危機的な状況にあった財政調整基金は、平成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年度及び令和元年度においては取崩を抑制し残高を確保することができた。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当面の目標であった標準財政規模比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％以上は達成したが、今後も不測の事態に備えるために、残高確保に努める。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・漁業振興基金：白糠・小田野沢漁協における漁業の振興を図るための事業。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・電源立地地域対策交付金事業基金：公共施設の整備、維持補修または維持運営、起業導入・産業活性化、地域福祉、地域活性化の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・磯資源等倍増基金：白糠・小田野沢・尻労・猿ヶ森漁協及び老部川内水面漁協における磯資源等倍増事業。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・津軽海峡地区漁業振興基金：石持・野牛・岩屋・尻屋地区における沿岸漁業の構造改善の促進、漁業の振興及び発展を図るための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・定住促進及び子育て支援基金：定住の促進及び子育ての支援を図るための事業。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・電源立地地域対策交付金事業基金：電源立地地域対策交付金の特例交付により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万円を積立した一方、事業の財源として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・定住促進及び子育て支援基金：事業への取り崩しはなく、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万円を積立したことによる増。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・電源立地地域対策交付金事業基金：令和元年度は特例交付により例年より交付額が増加したものであり、今後も毎年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取り崩ししていく方針である。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・定住促進及び子育て支援基金：民間活用住宅の大規模改修等の事業に備え、残高を確保する。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万円積立したことによる増加。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・当面の目標であった標準財政規模比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％以上は達成したが、今後も不測の事態に備えるために、残高確保に努める。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青森県東通村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E00-000012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6,330
6,320
295.27
8,236,872
8,047,864
189,006
3,497,849
6,966,334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00000000-0008-0000-0E00-000018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00000000-0008-0000-0E00-000019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00000000-0008-0000-0E00-00001A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00000000-0008-0000-0E00-00001B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00000000-0008-0000-0E00-00001C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00000000-0008-0000-0E00-00001D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00000000-0008-0000-0E00-00001E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00000000-0008-0000-0E00-00001F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00000000-0008-0000-0E00-000020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00000000-0008-0000-0E00-000021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00000000-0008-0000-0E00-000022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00000000-0008-0000-0E00-000023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a:extLst>
            <a:ext uri="{FF2B5EF4-FFF2-40B4-BE49-F238E27FC236}">
              <a16:creationId xmlns:a16="http://schemas.microsoft.com/office/drawing/2014/main" id="{00000000-0008-0000-0E00-000024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a:extLst>
            <a:ext uri="{FF2B5EF4-FFF2-40B4-BE49-F238E27FC236}">
              <a16:creationId xmlns:a16="http://schemas.microsoft.com/office/drawing/2014/main" id="{00000000-0008-0000-0E00-000025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8" name="テキスト ボックス 37">
          <a:extLst>
            <a:ext uri="{FF2B5EF4-FFF2-40B4-BE49-F238E27FC236}">
              <a16:creationId xmlns:a16="http://schemas.microsoft.com/office/drawing/2014/main" id="{00000000-0008-0000-0E00-000026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a:extLst>
            <a:ext uri="{FF2B5EF4-FFF2-40B4-BE49-F238E27FC236}">
              <a16:creationId xmlns:a16="http://schemas.microsoft.com/office/drawing/2014/main" id="{00000000-0008-0000-0E00-000027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00000000-0008-0000-0E00-000029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00000000-0008-0000-0E00-00002A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a16="http://schemas.microsoft.com/office/drawing/2014/main" id="{00000000-0008-0000-0E00-00002B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00000000-0008-0000-0E00-00002C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00000000-0008-0000-0E00-00002D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E00-00002E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E00-00002F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00000000-0008-0000-0E00-000030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00000000-0008-0000-0E00-000031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00000000-0008-0000-0E00-000032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00000000-0008-0000-0E00-000033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00000000-0008-0000-0E00-000034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00000000-0008-0000-0E00-000035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当村では、保健・医療・福祉の包括ケアサービス充実のため、村内各地にあった診療所を統合、また、保幼小中一貫教育に向けた児童施設、幼児施設、小学校、中学校の統合を行うなど、順次、施設の集約化を進めてきており、これらの取り組みから類似団体平均より低い水準となってい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6" name="テキスト ボックス 55">
          <a:extLst>
            <a:ext uri="{FF2B5EF4-FFF2-40B4-BE49-F238E27FC236}">
              <a16:creationId xmlns:a16="http://schemas.microsoft.com/office/drawing/2014/main" id="{00000000-0008-0000-0E00-000038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8" name="テキスト ボックス 57">
          <a:extLst>
            <a:ext uri="{FF2B5EF4-FFF2-40B4-BE49-F238E27FC236}">
              <a16:creationId xmlns:a16="http://schemas.microsoft.com/office/drawing/2014/main" id="{00000000-0008-0000-0E00-00003A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a:extLst>
            <a:ext uri="{FF2B5EF4-FFF2-40B4-BE49-F238E27FC236}">
              <a16:creationId xmlns:a16="http://schemas.microsoft.com/office/drawing/2014/main" id="{00000000-0008-0000-0E00-00003C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a:extLst>
            <a:ext uri="{FF2B5EF4-FFF2-40B4-BE49-F238E27FC236}">
              <a16:creationId xmlns:a16="http://schemas.microsoft.com/office/drawing/2014/main" id="{00000000-0008-0000-0E00-00003E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a:extLst>
            <a:ext uri="{FF2B5EF4-FFF2-40B4-BE49-F238E27FC236}">
              <a16:creationId xmlns:a16="http://schemas.microsoft.com/office/drawing/2014/main" id="{00000000-0008-0000-0E00-00003F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a:extLst>
            <a:ext uri="{FF2B5EF4-FFF2-40B4-BE49-F238E27FC236}">
              <a16:creationId xmlns:a16="http://schemas.microsoft.com/office/drawing/2014/main" id="{00000000-0008-0000-0E00-000040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a:extLst>
            <a:ext uri="{FF2B5EF4-FFF2-40B4-BE49-F238E27FC236}">
              <a16:creationId xmlns:a16="http://schemas.microsoft.com/office/drawing/2014/main" id="{00000000-0008-0000-0E00-000041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00000000-0008-0000-0E00-000043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00000000-0008-0000-0E00-000045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0" name="直線コネクタ 69">
          <a:extLst>
            <a:ext uri="{FF2B5EF4-FFF2-40B4-BE49-F238E27FC236}">
              <a16:creationId xmlns:a16="http://schemas.microsoft.com/office/drawing/2014/main" id="{00000000-0008-0000-0E00-000046000000}"/>
            </a:ext>
          </a:extLst>
        </xdr:cNvPr>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1" name="有形固定資産減価償却率最小値テキスト">
          <a:extLst>
            <a:ext uri="{FF2B5EF4-FFF2-40B4-BE49-F238E27FC236}">
              <a16:creationId xmlns:a16="http://schemas.microsoft.com/office/drawing/2014/main" id="{00000000-0008-0000-0E00-000047000000}"/>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2" name="直線コネクタ 71">
          <a:extLst>
            <a:ext uri="{FF2B5EF4-FFF2-40B4-BE49-F238E27FC236}">
              <a16:creationId xmlns:a16="http://schemas.microsoft.com/office/drawing/2014/main" id="{00000000-0008-0000-0E00-000048000000}"/>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3" name="有形固定資産減価償却率最大値テキスト">
          <a:extLst>
            <a:ext uri="{FF2B5EF4-FFF2-40B4-BE49-F238E27FC236}">
              <a16:creationId xmlns:a16="http://schemas.microsoft.com/office/drawing/2014/main" id="{00000000-0008-0000-0E00-000049000000}"/>
            </a:ext>
          </a:extLst>
        </xdr:cNvPr>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43303</xdr:rowOff>
    </xdr:from>
    <xdr:ext cx="405111" cy="259045"/>
    <xdr:sp macro="" textlink="">
      <xdr:nvSpPr>
        <xdr:cNvPr id="75" name="有形固定資産減価償却率平均値テキスト">
          <a:extLst>
            <a:ext uri="{FF2B5EF4-FFF2-40B4-BE49-F238E27FC236}">
              <a16:creationId xmlns:a16="http://schemas.microsoft.com/office/drawing/2014/main" id="{00000000-0008-0000-0E00-00004B000000}"/>
            </a:ext>
          </a:extLst>
        </xdr:cNvPr>
        <xdr:cNvSpPr txBox="1"/>
      </xdr:nvSpPr>
      <xdr:spPr>
        <a:xfrm>
          <a:off x="4813300" y="595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6" name="フローチャート: 判断 75">
          <a:extLst>
            <a:ext uri="{FF2B5EF4-FFF2-40B4-BE49-F238E27FC236}">
              <a16:creationId xmlns:a16="http://schemas.microsoft.com/office/drawing/2014/main" id="{00000000-0008-0000-0E00-00004C000000}"/>
            </a:ext>
          </a:extLst>
        </xdr:cNvPr>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7" name="フローチャート: 判断 76">
          <a:extLst>
            <a:ext uri="{FF2B5EF4-FFF2-40B4-BE49-F238E27FC236}">
              <a16:creationId xmlns:a16="http://schemas.microsoft.com/office/drawing/2014/main" id="{00000000-0008-0000-0E00-00004D000000}"/>
            </a:ext>
          </a:extLst>
        </xdr:cNvPr>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8" name="フローチャート: 判断 77">
          <a:extLst>
            <a:ext uri="{FF2B5EF4-FFF2-40B4-BE49-F238E27FC236}">
              <a16:creationId xmlns:a16="http://schemas.microsoft.com/office/drawing/2014/main" id="{00000000-0008-0000-0E00-00004E000000}"/>
            </a:ext>
          </a:extLst>
        </xdr:cNvPr>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79" name="フローチャート: 判断 78">
          <a:extLst>
            <a:ext uri="{FF2B5EF4-FFF2-40B4-BE49-F238E27FC236}">
              <a16:creationId xmlns:a16="http://schemas.microsoft.com/office/drawing/2014/main" id="{00000000-0008-0000-0E00-00004F000000}"/>
            </a:ext>
          </a:extLst>
        </xdr:cNvPr>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0" name="フローチャート: 判断 79">
          <a:extLst>
            <a:ext uri="{FF2B5EF4-FFF2-40B4-BE49-F238E27FC236}">
              <a16:creationId xmlns:a16="http://schemas.microsoft.com/office/drawing/2014/main" id="{00000000-0008-0000-0E00-000050000000}"/>
            </a:ext>
          </a:extLst>
        </xdr:cNvPr>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E00-000051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E00-000052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E00-000053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E00-000054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E00-000055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154093</xdr:rowOff>
    </xdr:from>
    <xdr:to>
      <xdr:col>19</xdr:col>
      <xdr:colOff>187325</xdr:colOff>
      <xdr:row>29</xdr:row>
      <xdr:rowOff>84243</xdr:rowOff>
    </xdr:to>
    <xdr:sp macro="" textlink="">
      <xdr:nvSpPr>
        <xdr:cNvPr id="86" name="楕円 85">
          <a:extLst>
            <a:ext uri="{FF2B5EF4-FFF2-40B4-BE49-F238E27FC236}">
              <a16:creationId xmlns:a16="http://schemas.microsoft.com/office/drawing/2014/main" id="{00000000-0008-0000-0E00-000056000000}"/>
            </a:ext>
          </a:extLst>
        </xdr:cNvPr>
        <xdr:cNvSpPr/>
      </xdr:nvSpPr>
      <xdr:spPr>
        <a:xfrm>
          <a:off x="4000500" y="57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123508</xdr:rowOff>
    </xdr:from>
    <xdr:to>
      <xdr:col>15</xdr:col>
      <xdr:colOff>187325</xdr:colOff>
      <xdr:row>29</xdr:row>
      <xdr:rowOff>53658</xdr:rowOff>
    </xdr:to>
    <xdr:sp macro="" textlink="">
      <xdr:nvSpPr>
        <xdr:cNvPr id="87" name="楕円 86">
          <a:extLst>
            <a:ext uri="{FF2B5EF4-FFF2-40B4-BE49-F238E27FC236}">
              <a16:creationId xmlns:a16="http://schemas.microsoft.com/office/drawing/2014/main" id="{00000000-0008-0000-0E00-000057000000}"/>
            </a:ext>
          </a:extLst>
        </xdr:cNvPr>
        <xdr:cNvSpPr/>
      </xdr:nvSpPr>
      <xdr:spPr>
        <a:xfrm>
          <a:off x="3238500" y="569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2858</xdr:rowOff>
    </xdr:from>
    <xdr:to>
      <xdr:col>19</xdr:col>
      <xdr:colOff>136525</xdr:colOff>
      <xdr:row>29</xdr:row>
      <xdr:rowOff>33443</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a:off x="3289300" y="5746433"/>
          <a:ext cx="762000" cy="3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103717</xdr:rowOff>
    </xdr:from>
    <xdr:to>
      <xdr:col>11</xdr:col>
      <xdr:colOff>187325</xdr:colOff>
      <xdr:row>29</xdr:row>
      <xdr:rowOff>33867</xdr:rowOff>
    </xdr:to>
    <xdr:sp macro="" textlink="">
      <xdr:nvSpPr>
        <xdr:cNvPr id="89" name="楕円 88">
          <a:extLst>
            <a:ext uri="{FF2B5EF4-FFF2-40B4-BE49-F238E27FC236}">
              <a16:creationId xmlns:a16="http://schemas.microsoft.com/office/drawing/2014/main" id="{00000000-0008-0000-0E00-000059000000}"/>
            </a:ext>
          </a:extLst>
        </xdr:cNvPr>
        <xdr:cNvSpPr/>
      </xdr:nvSpPr>
      <xdr:spPr>
        <a:xfrm>
          <a:off x="2476500" y="56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154517</xdr:rowOff>
    </xdr:from>
    <xdr:to>
      <xdr:col>15</xdr:col>
      <xdr:colOff>136525</xdr:colOff>
      <xdr:row>29</xdr:row>
      <xdr:rowOff>2858</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2527300" y="5726642"/>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67733</xdr:rowOff>
    </xdr:from>
    <xdr:to>
      <xdr:col>7</xdr:col>
      <xdr:colOff>187325</xdr:colOff>
      <xdr:row>28</xdr:row>
      <xdr:rowOff>169333</xdr:rowOff>
    </xdr:to>
    <xdr:sp macro="" textlink="">
      <xdr:nvSpPr>
        <xdr:cNvPr id="91" name="楕円 90">
          <a:extLst>
            <a:ext uri="{FF2B5EF4-FFF2-40B4-BE49-F238E27FC236}">
              <a16:creationId xmlns:a16="http://schemas.microsoft.com/office/drawing/2014/main" id="{00000000-0008-0000-0E00-00005B000000}"/>
            </a:ext>
          </a:extLst>
        </xdr:cNvPr>
        <xdr:cNvSpPr/>
      </xdr:nvSpPr>
      <xdr:spPr>
        <a:xfrm>
          <a:off x="1714500" y="563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118533</xdr:rowOff>
    </xdr:from>
    <xdr:to>
      <xdr:col>11</xdr:col>
      <xdr:colOff>136525</xdr:colOff>
      <xdr:row>28</xdr:row>
      <xdr:rowOff>154517</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1765300" y="5690658"/>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163000</xdr:rowOff>
    </xdr:from>
    <xdr:ext cx="405111" cy="259045"/>
    <xdr:sp macro="" textlink="">
      <xdr:nvSpPr>
        <xdr:cNvPr id="93" name="n_1aveValue有形固定資産減価償却率">
          <a:extLst>
            <a:ext uri="{FF2B5EF4-FFF2-40B4-BE49-F238E27FC236}">
              <a16:creationId xmlns:a16="http://schemas.microsoft.com/office/drawing/2014/main" id="{00000000-0008-0000-0E00-00005D000000}"/>
            </a:ext>
          </a:extLst>
        </xdr:cNvPr>
        <xdr:cNvSpPr txBox="1"/>
      </xdr:nvSpPr>
      <xdr:spPr>
        <a:xfrm>
          <a:off x="38360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128816</xdr:rowOff>
    </xdr:from>
    <xdr:ext cx="405111" cy="259045"/>
    <xdr:sp macro="" textlink="">
      <xdr:nvSpPr>
        <xdr:cNvPr id="94" name="n_2aveValue有形固定資産減価償却率">
          <a:extLst>
            <a:ext uri="{FF2B5EF4-FFF2-40B4-BE49-F238E27FC236}">
              <a16:creationId xmlns:a16="http://schemas.microsoft.com/office/drawing/2014/main" id="{00000000-0008-0000-0E00-00005E000000}"/>
            </a:ext>
          </a:extLst>
        </xdr:cNvPr>
        <xdr:cNvSpPr txBox="1"/>
      </xdr:nvSpPr>
      <xdr:spPr>
        <a:xfrm>
          <a:off x="3086744" y="60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92833</xdr:rowOff>
    </xdr:from>
    <xdr:ext cx="405111" cy="259045"/>
    <xdr:sp macro="" textlink="">
      <xdr:nvSpPr>
        <xdr:cNvPr id="95" name="n_3aveValue有形固定資産減価償却率">
          <a:extLst>
            <a:ext uri="{FF2B5EF4-FFF2-40B4-BE49-F238E27FC236}">
              <a16:creationId xmlns:a16="http://schemas.microsoft.com/office/drawing/2014/main" id="{00000000-0008-0000-0E00-00005F000000}"/>
            </a:ext>
          </a:extLst>
        </xdr:cNvPr>
        <xdr:cNvSpPr txBox="1"/>
      </xdr:nvSpPr>
      <xdr:spPr>
        <a:xfrm>
          <a:off x="2324744" y="600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74841</xdr:rowOff>
    </xdr:from>
    <xdr:ext cx="405111" cy="259045"/>
    <xdr:sp macro="" textlink="">
      <xdr:nvSpPr>
        <xdr:cNvPr id="96" name="n_4aveValue有形固定資産減価償却率">
          <a:extLst>
            <a:ext uri="{FF2B5EF4-FFF2-40B4-BE49-F238E27FC236}">
              <a16:creationId xmlns:a16="http://schemas.microsoft.com/office/drawing/2014/main" id="{00000000-0008-0000-0E00-000060000000}"/>
            </a:ext>
          </a:extLst>
        </xdr:cNvPr>
        <xdr:cNvSpPr txBox="1"/>
      </xdr:nvSpPr>
      <xdr:spPr>
        <a:xfrm>
          <a:off x="1562744" y="598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100770</xdr:rowOff>
    </xdr:from>
    <xdr:ext cx="405111" cy="259045"/>
    <xdr:sp macro="" textlink="">
      <xdr:nvSpPr>
        <xdr:cNvPr id="97" name="n_1mainValue有形固定資産減価償却率">
          <a:extLst>
            <a:ext uri="{FF2B5EF4-FFF2-40B4-BE49-F238E27FC236}">
              <a16:creationId xmlns:a16="http://schemas.microsoft.com/office/drawing/2014/main" id="{00000000-0008-0000-0E00-000061000000}"/>
            </a:ext>
          </a:extLst>
        </xdr:cNvPr>
        <xdr:cNvSpPr txBox="1"/>
      </xdr:nvSpPr>
      <xdr:spPr>
        <a:xfrm>
          <a:off x="38360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70185</xdr:rowOff>
    </xdr:from>
    <xdr:ext cx="405111" cy="259045"/>
    <xdr:sp macro="" textlink="">
      <xdr:nvSpPr>
        <xdr:cNvPr id="98" name="n_2mainValue有形固定資産減価償却率">
          <a:extLst>
            <a:ext uri="{FF2B5EF4-FFF2-40B4-BE49-F238E27FC236}">
              <a16:creationId xmlns:a16="http://schemas.microsoft.com/office/drawing/2014/main" id="{00000000-0008-0000-0E00-000062000000}"/>
            </a:ext>
          </a:extLst>
        </xdr:cNvPr>
        <xdr:cNvSpPr txBox="1"/>
      </xdr:nvSpPr>
      <xdr:spPr>
        <a:xfrm>
          <a:off x="3086744" y="5470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50394</xdr:rowOff>
    </xdr:from>
    <xdr:ext cx="405111" cy="259045"/>
    <xdr:sp macro="" textlink="">
      <xdr:nvSpPr>
        <xdr:cNvPr id="99" name="n_3mainValue有形固定資産減価償却率">
          <a:extLst>
            <a:ext uri="{FF2B5EF4-FFF2-40B4-BE49-F238E27FC236}">
              <a16:creationId xmlns:a16="http://schemas.microsoft.com/office/drawing/2014/main" id="{00000000-0008-0000-0E00-000063000000}"/>
            </a:ext>
          </a:extLst>
        </xdr:cNvPr>
        <xdr:cNvSpPr txBox="1"/>
      </xdr:nvSpPr>
      <xdr:spPr>
        <a:xfrm>
          <a:off x="2324744" y="5451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14410</xdr:rowOff>
    </xdr:from>
    <xdr:ext cx="405111" cy="259045"/>
    <xdr:sp macro="" textlink="">
      <xdr:nvSpPr>
        <xdr:cNvPr id="100" name="n_4mainValue有形固定資産減価償却率">
          <a:extLst>
            <a:ext uri="{FF2B5EF4-FFF2-40B4-BE49-F238E27FC236}">
              <a16:creationId xmlns:a16="http://schemas.microsoft.com/office/drawing/2014/main" id="{00000000-0008-0000-0E00-000064000000}"/>
            </a:ext>
          </a:extLst>
        </xdr:cNvPr>
        <xdr:cNvSpPr txBox="1"/>
      </xdr:nvSpPr>
      <xdr:spPr>
        <a:xfrm>
          <a:off x="1562744" y="5415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E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E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E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E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E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E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E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E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E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E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E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E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債務償還比率は類似団体平均を下回っている。将来負担比率は類似団体平均と同等の水準であるが、基金残高が平均よりも多額であることから、債務償還比率が平均を下回ったものと考えられる。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E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32" name="債務償還比率最小値テキスト">
          <a:extLst>
            <a:ext uri="{FF2B5EF4-FFF2-40B4-BE49-F238E27FC236}">
              <a16:creationId xmlns:a16="http://schemas.microsoft.com/office/drawing/2014/main" id="{00000000-0008-0000-0E00-000084000000}"/>
            </a:ext>
          </a:extLst>
        </xdr:cNvPr>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00000000-0008-0000-0E00-000086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71591</xdr:rowOff>
    </xdr:from>
    <xdr:ext cx="469744" cy="259045"/>
    <xdr:sp macro="" textlink="">
      <xdr:nvSpPr>
        <xdr:cNvPr id="136" name="債務償還比率平均値テキスト">
          <a:extLst>
            <a:ext uri="{FF2B5EF4-FFF2-40B4-BE49-F238E27FC236}">
              <a16:creationId xmlns:a16="http://schemas.microsoft.com/office/drawing/2014/main" id="{00000000-0008-0000-0E00-000088000000}"/>
            </a:ext>
          </a:extLst>
        </xdr:cNvPr>
        <xdr:cNvSpPr txBox="1"/>
      </xdr:nvSpPr>
      <xdr:spPr>
        <a:xfrm>
          <a:off x="14846300" y="581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37" name="フローチャート: 判断 136">
          <a:extLst>
            <a:ext uri="{FF2B5EF4-FFF2-40B4-BE49-F238E27FC236}">
              <a16:creationId xmlns:a16="http://schemas.microsoft.com/office/drawing/2014/main" id="{00000000-0008-0000-0E00-000089000000}"/>
            </a:ext>
          </a:extLst>
        </xdr:cNvPr>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38" name="フローチャート: 判断 137">
          <a:extLst>
            <a:ext uri="{FF2B5EF4-FFF2-40B4-BE49-F238E27FC236}">
              <a16:creationId xmlns:a16="http://schemas.microsoft.com/office/drawing/2014/main" id="{00000000-0008-0000-0E00-00008A000000}"/>
            </a:ext>
          </a:extLst>
        </xdr:cNvPr>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39" name="フローチャート: 判断 138">
          <a:extLst>
            <a:ext uri="{FF2B5EF4-FFF2-40B4-BE49-F238E27FC236}">
              <a16:creationId xmlns:a16="http://schemas.microsoft.com/office/drawing/2014/main" id="{00000000-0008-0000-0E00-00008B000000}"/>
            </a:ext>
          </a:extLst>
        </xdr:cNvPr>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0" name="フローチャート: 判断 139">
          <a:extLst>
            <a:ext uri="{FF2B5EF4-FFF2-40B4-BE49-F238E27FC236}">
              <a16:creationId xmlns:a16="http://schemas.microsoft.com/office/drawing/2014/main" id="{00000000-0008-0000-0E00-00008C000000}"/>
            </a:ext>
          </a:extLst>
        </xdr:cNvPr>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1" name="フローチャート: 判断 140">
          <a:extLst>
            <a:ext uri="{FF2B5EF4-FFF2-40B4-BE49-F238E27FC236}">
              <a16:creationId xmlns:a16="http://schemas.microsoft.com/office/drawing/2014/main" id="{00000000-0008-0000-0E00-00008D000000}"/>
            </a:ext>
          </a:extLst>
        </xdr:cNvPr>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124124</xdr:rowOff>
    </xdr:from>
    <xdr:to>
      <xdr:col>76</xdr:col>
      <xdr:colOff>73025</xdr:colOff>
      <xdr:row>29</xdr:row>
      <xdr:rowOff>54274</xdr:rowOff>
    </xdr:to>
    <xdr:sp macro="" textlink="">
      <xdr:nvSpPr>
        <xdr:cNvPr id="147" name="楕円 146">
          <a:extLst>
            <a:ext uri="{FF2B5EF4-FFF2-40B4-BE49-F238E27FC236}">
              <a16:creationId xmlns:a16="http://schemas.microsoft.com/office/drawing/2014/main" id="{00000000-0008-0000-0E00-000093000000}"/>
            </a:ext>
          </a:extLst>
        </xdr:cNvPr>
        <xdr:cNvSpPr/>
      </xdr:nvSpPr>
      <xdr:spPr>
        <a:xfrm>
          <a:off x="14744700" y="56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147001</xdr:rowOff>
    </xdr:from>
    <xdr:ext cx="469744" cy="259045"/>
    <xdr:sp macro="" textlink="">
      <xdr:nvSpPr>
        <xdr:cNvPr id="148" name="債務償還比率該当値テキスト">
          <a:extLst>
            <a:ext uri="{FF2B5EF4-FFF2-40B4-BE49-F238E27FC236}">
              <a16:creationId xmlns:a16="http://schemas.microsoft.com/office/drawing/2014/main" id="{00000000-0008-0000-0E00-000094000000}"/>
            </a:ext>
          </a:extLst>
        </xdr:cNvPr>
        <xdr:cNvSpPr txBox="1"/>
      </xdr:nvSpPr>
      <xdr:spPr>
        <a:xfrm>
          <a:off x="14846300" y="554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84954</xdr:rowOff>
    </xdr:from>
    <xdr:to>
      <xdr:col>72</xdr:col>
      <xdr:colOff>123825</xdr:colOff>
      <xdr:row>29</xdr:row>
      <xdr:rowOff>15104</xdr:rowOff>
    </xdr:to>
    <xdr:sp macro="" textlink="">
      <xdr:nvSpPr>
        <xdr:cNvPr id="149" name="楕円 148">
          <a:extLst>
            <a:ext uri="{FF2B5EF4-FFF2-40B4-BE49-F238E27FC236}">
              <a16:creationId xmlns:a16="http://schemas.microsoft.com/office/drawing/2014/main" id="{00000000-0008-0000-0E00-000095000000}"/>
            </a:ext>
          </a:extLst>
        </xdr:cNvPr>
        <xdr:cNvSpPr/>
      </xdr:nvSpPr>
      <xdr:spPr>
        <a:xfrm>
          <a:off x="14033500" y="565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135754</xdr:rowOff>
    </xdr:from>
    <xdr:to>
      <xdr:col>76</xdr:col>
      <xdr:colOff>22225</xdr:colOff>
      <xdr:row>29</xdr:row>
      <xdr:rowOff>3474</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14084300" y="5707879"/>
          <a:ext cx="711200" cy="3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156664</xdr:rowOff>
    </xdr:from>
    <xdr:to>
      <xdr:col>68</xdr:col>
      <xdr:colOff>123825</xdr:colOff>
      <xdr:row>29</xdr:row>
      <xdr:rowOff>86814</xdr:rowOff>
    </xdr:to>
    <xdr:sp macro="" textlink="">
      <xdr:nvSpPr>
        <xdr:cNvPr id="151" name="楕円 150">
          <a:extLst>
            <a:ext uri="{FF2B5EF4-FFF2-40B4-BE49-F238E27FC236}">
              <a16:creationId xmlns:a16="http://schemas.microsoft.com/office/drawing/2014/main" id="{00000000-0008-0000-0E00-000097000000}"/>
            </a:ext>
          </a:extLst>
        </xdr:cNvPr>
        <xdr:cNvSpPr/>
      </xdr:nvSpPr>
      <xdr:spPr>
        <a:xfrm>
          <a:off x="13271500" y="572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135754</xdr:rowOff>
    </xdr:from>
    <xdr:to>
      <xdr:col>72</xdr:col>
      <xdr:colOff>73025</xdr:colOff>
      <xdr:row>29</xdr:row>
      <xdr:rowOff>36014</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flipV="1">
          <a:off x="13322300" y="5707879"/>
          <a:ext cx="762000" cy="7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16673</xdr:rowOff>
    </xdr:from>
    <xdr:to>
      <xdr:col>64</xdr:col>
      <xdr:colOff>123825</xdr:colOff>
      <xdr:row>29</xdr:row>
      <xdr:rowOff>118273</xdr:rowOff>
    </xdr:to>
    <xdr:sp macro="" textlink="">
      <xdr:nvSpPr>
        <xdr:cNvPr id="153" name="楕円 152">
          <a:extLst>
            <a:ext uri="{FF2B5EF4-FFF2-40B4-BE49-F238E27FC236}">
              <a16:creationId xmlns:a16="http://schemas.microsoft.com/office/drawing/2014/main" id="{00000000-0008-0000-0E00-000099000000}"/>
            </a:ext>
          </a:extLst>
        </xdr:cNvPr>
        <xdr:cNvSpPr/>
      </xdr:nvSpPr>
      <xdr:spPr>
        <a:xfrm>
          <a:off x="12509500" y="57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36014</xdr:rowOff>
    </xdr:from>
    <xdr:to>
      <xdr:col>68</xdr:col>
      <xdr:colOff>73025</xdr:colOff>
      <xdr:row>29</xdr:row>
      <xdr:rowOff>67473</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flipV="1">
          <a:off x="12560300" y="5779589"/>
          <a:ext cx="762000" cy="3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67873</xdr:rowOff>
    </xdr:from>
    <xdr:to>
      <xdr:col>60</xdr:col>
      <xdr:colOff>123825</xdr:colOff>
      <xdr:row>29</xdr:row>
      <xdr:rowOff>169473</xdr:rowOff>
    </xdr:to>
    <xdr:sp macro="" textlink="">
      <xdr:nvSpPr>
        <xdr:cNvPr id="155" name="楕円 154">
          <a:extLst>
            <a:ext uri="{FF2B5EF4-FFF2-40B4-BE49-F238E27FC236}">
              <a16:creationId xmlns:a16="http://schemas.microsoft.com/office/drawing/2014/main" id="{00000000-0008-0000-0E00-00009B000000}"/>
            </a:ext>
          </a:extLst>
        </xdr:cNvPr>
        <xdr:cNvSpPr/>
      </xdr:nvSpPr>
      <xdr:spPr>
        <a:xfrm>
          <a:off x="11747500" y="58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67473</xdr:rowOff>
    </xdr:from>
    <xdr:to>
      <xdr:col>64</xdr:col>
      <xdr:colOff>73025</xdr:colOff>
      <xdr:row>29</xdr:row>
      <xdr:rowOff>118673</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flipV="1">
          <a:off x="11798300" y="5811048"/>
          <a:ext cx="762000" cy="5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31558</xdr:rowOff>
    </xdr:from>
    <xdr:ext cx="469744" cy="259045"/>
    <xdr:sp macro="" textlink="">
      <xdr:nvSpPr>
        <xdr:cNvPr id="157" name="n_1aveValue債務償還比率">
          <a:extLst>
            <a:ext uri="{FF2B5EF4-FFF2-40B4-BE49-F238E27FC236}">
              <a16:creationId xmlns:a16="http://schemas.microsoft.com/office/drawing/2014/main" id="{00000000-0008-0000-0E00-00009D000000}"/>
            </a:ext>
          </a:extLst>
        </xdr:cNvPr>
        <xdr:cNvSpPr txBox="1"/>
      </xdr:nvSpPr>
      <xdr:spPr>
        <a:xfrm>
          <a:off x="13836727" y="594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19684</xdr:rowOff>
    </xdr:from>
    <xdr:ext cx="469744" cy="259045"/>
    <xdr:sp macro="" textlink="">
      <xdr:nvSpPr>
        <xdr:cNvPr id="158" name="n_2aveValue債務償還比率">
          <a:extLst>
            <a:ext uri="{FF2B5EF4-FFF2-40B4-BE49-F238E27FC236}">
              <a16:creationId xmlns:a16="http://schemas.microsoft.com/office/drawing/2014/main" id="{00000000-0008-0000-0E00-00009E000000}"/>
            </a:ext>
          </a:extLst>
        </xdr:cNvPr>
        <xdr:cNvSpPr txBox="1"/>
      </xdr:nvSpPr>
      <xdr:spPr>
        <a:xfrm>
          <a:off x="13087427" y="593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163067</xdr:rowOff>
    </xdr:from>
    <xdr:ext cx="469744" cy="259045"/>
    <xdr:sp macro="" textlink="">
      <xdr:nvSpPr>
        <xdr:cNvPr id="159" name="n_3aveValue債務償還比率">
          <a:extLst>
            <a:ext uri="{FF2B5EF4-FFF2-40B4-BE49-F238E27FC236}">
              <a16:creationId xmlns:a16="http://schemas.microsoft.com/office/drawing/2014/main" id="{00000000-0008-0000-0E00-00009F000000}"/>
            </a:ext>
          </a:extLst>
        </xdr:cNvPr>
        <xdr:cNvSpPr txBox="1"/>
      </xdr:nvSpPr>
      <xdr:spPr>
        <a:xfrm>
          <a:off x="12325427" y="59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154540</xdr:rowOff>
    </xdr:from>
    <xdr:ext cx="469744" cy="259045"/>
    <xdr:sp macro="" textlink="">
      <xdr:nvSpPr>
        <xdr:cNvPr id="160" name="n_4aveValue債務償還比率">
          <a:extLst>
            <a:ext uri="{FF2B5EF4-FFF2-40B4-BE49-F238E27FC236}">
              <a16:creationId xmlns:a16="http://schemas.microsoft.com/office/drawing/2014/main" id="{00000000-0008-0000-0E00-0000A0000000}"/>
            </a:ext>
          </a:extLst>
        </xdr:cNvPr>
        <xdr:cNvSpPr txBox="1"/>
      </xdr:nvSpPr>
      <xdr:spPr>
        <a:xfrm>
          <a:off x="11563427" y="555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31631</xdr:rowOff>
    </xdr:from>
    <xdr:ext cx="469744" cy="259045"/>
    <xdr:sp macro="" textlink="">
      <xdr:nvSpPr>
        <xdr:cNvPr id="161" name="n_1mainValue債務償還比率">
          <a:extLst>
            <a:ext uri="{FF2B5EF4-FFF2-40B4-BE49-F238E27FC236}">
              <a16:creationId xmlns:a16="http://schemas.microsoft.com/office/drawing/2014/main" id="{00000000-0008-0000-0E00-0000A1000000}"/>
            </a:ext>
          </a:extLst>
        </xdr:cNvPr>
        <xdr:cNvSpPr txBox="1"/>
      </xdr:nvSpPr>
      <xdr:spPr>
        <a:xfrm>
          <a:off x="13836727" y="543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103341</xdr:rowOff>
    </xdr:from>
    <xdr:ext cx="469744" cy="259045"/>
    <xdr:sp macro="" textlink="">
      <xdr:nvSpPr>
        <xdr:cNvPr id="162" name="n_2mainValue債務償還比率">
          <a:extLst>
            <a:ext uri="{FF2B5EF4-FFF2-40B4-BE49-F238E27FC236}">
              <a16:creationId xmlns:a16="http://schemas.microsoft.com/office/drawing/2014/main" id="{00000000-0008-0000-0E00-0000A2000000}"/>
            </a:ext>
          </a:extLst>
        </xdr:cNvPr>
        <xdr:cNvSpPr txBox="1"/>
      </xdr:nvSpPr>
      <xdr:spPr>
        <a:xfrm>
          <a:off x="13087427" y="550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134800</xdr:rowOff>
    </xdr:from>
    <xdr:ext cx="469744" cy="259045"/>
    <xdr:sp macro="" textlink="">
      <xdr:nvSpPr>
        <xdr:cNvPr id="163" name="n_3mainValue債務償還比率">
          <a:extLst>
            <a:ext uri="{FF2B5EF4-FFF2-40B4-BE49-F238E27FC236}">
              <a16:creationId xmlns:a16="http://schemas.microsoft.com/office/drawing/2014/main" id="{00000000-0008-0000-0E00-0000A3000000}"/>
            </a:ext>
          </a:extLst>
        </xdr:cNvPr>
        <xdr:cNvSpPr txBox="1"/>
      </xdr:nvSpPr>
      <xdr:spPr>
        <a:xfrm>
          <a:off x="12325427" y="553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160600</xdr:rowOff>
    </xdr:from>
    <xdr:ext cx="469744" cy="259045"/>
    <xdr:sp macro="" textlink="">
      <xdr:nvSpPr>
        <xdr:cNvPr id="164" name="n_4mainValue債務償還比率">
          <a:extLst>
            <a:ext uri="{FF2B5EF4-FFF2-40B4-BE49-F238E27FC236}">
              <a16:creationId xmlns:a16="http://schemas.microsoft.com/office/drawing/2014/main" id="{00000000-0008-0000-0E00-0000A4000000}"/>
            </a:ext>
          </a:extLst>
        </xdr:cNvPr>
        <xdr:cNvSpPr txBox="1"/>
      </xdr:nvSpPr>
      <xdr:spPr>
        <a:xfrm>
          <a:off x="11563427" y="590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E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E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青森県東通村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6,330
6,320
295.27
8,236,872
8,047,864
189,006
3,497,849
6,966,334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162560</xdr:rowOff>
    </xdr:from>
    <xdr:to>
      <xdr:col>20</xdr:col>
      <xdr:colOff>38100</xdr:colOff>
      <xdr:row>37</xdr:row>
      <xdr:rowOff>92710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134801</xdr:rowOff>
    </xdr:from>
    <xdr:to>
      <xdr:col>15</xdr:col>
      <xdr:colOff>101600</xdr:colOff>
      <xdr:row>37</xdr:row>
      <xdr:rowOff>64951</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28575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14151</xdr:rowOff>
    </xdr:from>
    <xdr:to>
      <xdr:col>19</xdr:col>
      <xdr:colOff>177800</xdr:colOff>
      <xdr:row>37</xdr:row>
      <xdr:rowOff>41910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2908300" y="635780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107043</xdr:rowOff>
    </xdr:from>
    <xdr:to>
      <xdr:col>10</xdr:col>
      <xdr:colOff>165100</xdr:colOff>
      <xdr:row>37</xdr:row>
      <xdr:rowOff>37193</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1968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157843</xdr:rowOff>
    </xdr:from>
    <xdr:to>
      <xdr:col>15</xdr:col>
      <xdr:colOff>50800</xdr:colOff>
      <xdr:row>37</xdr:row>
      <xdr:rowOff>14151</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019300" y="633004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82550</xdr:rowOff>
    </xdr:from>
    <xdr:to>
      <xdr:col>6</xdr:col>
      <xdr:colOff>38100</xdr:colOff>
      <xdr:row>37</xdr:row>
      <xdr:rowOff>12700</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079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133350</xdr:rowOff>
    </xdr:from>
    <xdr:to>
      <xdr:col>10</xdr:col>
      <xdr:colOff>114300</xdr:colOff>
      <xdr:row>36</xdr:row>
      <xdr:rowOff>157843</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1130300" y="630555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23421</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F00-000051000000}"/>
            </a:ext>
          </a:extLst>
        </xdr:cNvPr>
        <xdr:cNvSpPr txBox="1"/>
      </xdr:nvSpPr>
      <xdr:spPr>
        <a:xfrm>
          <a:off x="3582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F00-000052000000}"/>
            </a:ext>
          </a:extLst>
        </xdr:cNvPr>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F00-000053000000}"/>
            </a:ext>
          </a:extLst>
        </xdr:cNvPr>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F00-000054000000}"/>
            </a:ext>
          </a:extLst>
        </xdr:cNvPr>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109237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F00-000055000000}"/>
            </a:ext>
          </a:extLst>
        </xdr:cNvPr>
        <xdr:cNvSpPr txBox="1"/>
      </xdr:nvSpPr>
      <xdr:spPr>
        <a:xfrm>
          <a:off x="3582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81478</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F00-000056000000}"/>
            </a:ext>
          </a:extLst>
        </xdr:cNvPr>
        <xdr:cNvSpPr txBox="1"/>
      </xdr:nvSpPr>
      <xdr:spPr>
        <a:xfrm>
          <a:off x="27057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F00-000057000000}"/>
            </a:ext>
          </a:extLst>
        </xdr:cNvPr>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29227</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F00-000058000000}"/>
            </a:ext>
          </a:extLst>
        </xdr:cNvPr>
        <xdr:cNvSpPr txBox="1"/>
      </xdr:nvSpPr>
      <xdr:spPr>
        <a:xfrm>
          <a:off x="927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3" name="【道路】&#10;一人当たり延長最小値テキスト">
          <a:extLst>
            <a:ext uri="{FF2B5EF4-FFF2-40B4-BE49-F238E27FC236}">
              <a16:creationId xmlns:a16="http://schemas.microsoft.com/office/drawing/2014/main" id="{00000000-0008-0000-0F00-000071000000}"/>
            </a:ext>
          </a:extLst>
        </xdr:cNvPr>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5" name="【道路】&#10;一人当たり延長最大値テキスト">
          <a:extLst>
            <a:ext uri="{FF2B5EF4-FFF2-40B4-BE49-F238E27FC236}">
              <a16:creationId xmlns:a16="http://schemas.microsoft.com/office/drawing/2014/main" id="{00000000-0008-0000-0F00-000073000000}"/>
            </a:ext>
          </a:extLst>
        </xdr:cNvPr>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73504</xdr:rowOff>
    </xdr:from>
    <xdr:ext cx="534377" cy="259045"/>
    <xdr:sp macro="" textlink="">
      <xdr:nvSpPr>
        <xdr:cNvPr id="117" name="【道路】&#10;一人当たり延長平均値テキスト">
          <a:extLst>
            <a:ext uri="{FF2B5EF4-FFF2-40B4-BE49-F238E27FC236}">
              <a16:creationId xmlns:a16="http://schemas.microsoft.com/office/drawing/2014/main" id="{00000000-0008-0000-0F00-000075000000}"/>
            </a:ext>
          </a:extLst>
        </xdr:cNvPr>
        <xdr:cNvSpPr txBox="1"/>
      </xdr:nvSpPr>
      <xdr:spPr>
        <a:xfrm>
          <a:off x="10515600" y="6931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85944</xdr:rowOff>
    </xdr:from>
    <xdr:to>
      <xdr:col>50</xdr:col>
      <xdr:colOff>165100</xdr:colOff>
      <xdr:row>42</xdr:row>
      <xdr:rowOff>16094</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9588500" y="711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87255</xdr:rowOff>
    </xdr:from>
    <xdr:to>
      <xdr:col>46</xdr:col>
      <xdr:colOff>38100</xdr:colOff>
      <xdr:row>42</xdr:row>
      <xdr:rowOff>17405</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8699500" y="71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136744</xdr:rowOff>
    </xdr:from>
    <xdr:to>
      <xdr:col>50</xdr:col>
      <xdr:colOff>114300</xdr:colOff>
      <xdr:row>41</xdr:row>
      <xdr:rowOff>138055</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flipV="1">
          <a:off x="8750300" y="7166194"/>
          <a:ext cx="889000" cy="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90959</xdr:rowOff>
    </xdr:from>
    <xdr:to>
      <xdr:col>41</xdr:col>
      <xdr:colOff>101600</xdr:colOff>
      <xdr:row>42</xdr:row>
      <xdr:rowOff>21109</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7810500" y="71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138055</xdr:rowOff>
    </xdr:from>
    <xdr:to>
      <xdr:col>45</xdr:col>
      <xdr:colOff>177800</xdr:colOff>
      <xdr:row>41</xdr:row>
      <xdr:rowOff>141759</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7861300" y="7167505"/>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92574</xdr:rowOff>
    </xdr:from>
    <xdr:to>
      <xdr:col>36</xdr:col>
      <xdr:colOff>165100</xdr:colOff>
      <xdr:row>42</xdr:row>
      <xdr:rowOff>22724</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6921500" y="712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141759</xdr:rowOff>
    </xdr:from>
    <xdr:to>
      <xdr:col>41</xdr:col>
      <xdr:colOff>50800</xdr:colOff>
      <xdr:row>41</xdr:row>
      <xdr:rowOff>143374</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6972300" y="7171209"/>
          <a:ext cx="889000" cy="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35" name="n_1aveValue【道路】&#10;一人当たり延長">
          <a:extLst>
            <a:ext uri="{FF2B5EF4-FFF2-40B4-BE49-F238E27FC236}">
              <a16:creationId xmlns:a16="http://schemas.microsoft.com/office/drawing/2014/main" id="{00000000-0008-0000-0F00-000087000000}"/>
            </a:ext>
          </a:extLst>
        </xdr:cNvPr>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36" name="n_2aveValue【道路】&#10;一人当たり延長">
          <a:extLst>
            <a:ext uri="{FF2B5EF4-FFF2-40B4-BE49-F238E27FC236}">
              <a16:creationId xmlns:a16="http://schemas.microsoft.com/office/drawing/2014/main" id="{00000000-0008-0000-0F00-000088000000}"/>
            </a:ext>
          </a:extLst>
        </xdr:cNvPr>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37" name="n_3aveValue【道路】&#10;一人当たり延長">
          <a:extLst>
            <a:ext uri="{FF2B5EF4-FFF2-40B4-BE49-F238E27FC236}">
              <a16:creationId xmlns:a16="http://schemas.microsoft.com/office/drawing/2014/main" id="{00000000-0008-0000-0F00-000089000000}"/>
            </a:ext>
          </a:extLst>
        </xdr:cNvPr>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38" name="n_4aveValue【道路】&#10;一人当たり延長">
          <a:extLst>
            <a:ext uri="{FF2B5EF4-FFF2-40B4-BE49-F238E27FC236}">
              <a16:creationId xmlns:a16="http://schemas.microsoft.com/office/drawing/2014/main" id="{00000000-0008-0000-0F00-00008A000000}"/>
            </a:ext>
          </a:extLst>
        </xdr:cNvPr>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7221</xdr:rowOff>
    </xdr:from>
    <xdr:ext cx="534377" cy="259045"/>
    <xdr:sp macro="" textlink="">
      <xdr:nvSpPr>
        <xdr:cNvPr id="139" name="n_1mainValue【道路】&#10;一人当たり延長">
          <a:extLst>
            <a:ext uri="{FF2B5EF4-FFF2-40B4-BE49-F238E27FC236}">
              <a16:creationId xmlns:a16="http://schemas.microsoft.com/office/drawing/2014/main" id="{00000000-0008-0000-0F00-00008B000000}"/>
            </a:ext>
          </a:extLst>
        </xdr:cNvPr>
        <xdr:cNvSpPr txBox="1"/>
      </xdr:nvSpPr>
      <xdr:spPr>
        <a:xfrm>
          <a:off x="9359411" y="720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8532</xdr:rowOff>
    </xdr:from>
    <xdr:ext cx="534377" cy="259045"/>
    <xdr:sp macro="" textlink="">
      <xdr:nvSpPr>
        <xdr:cNvPr id="140" name="n_2mainValue【道路】&#10;一人当たり延長">
          <a:extLst>
            <a:ext uri="{FF2B5EF4-FFF2-40B4-BE49-F238E27FC236}">
              <a16:creationId xmlns:a16="http://schemas.microsoft.com/office/drawing/2014/main" id="{00000000-0008-0000-0F00-00008C000000}"/>
            </a:ext>
          </a:extLst>
        </xdr:cNvPr>
        <xdr:cNvSpPr txBox="1"/>
      </xdr:nvSpPr>
      <xdr:spPr>
        <a:xfrm>
          <a:off x="8483111" y="720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12236</xdr:rowOff>
    </xdr:from>
    <xdr:ext cx="534377" cy="259045"/>
    <xdr:sp macro="" textlink="">
      <xdr:nvSpPr>
        <xdr:cNvPr id="141" name="n_3mainValue【道路】&#10;一人当たり延長">
          <a:extLst>
            <a:ext uri="{FF2B5EF4-FFF2-40B4-BE49-F238E27FC236}">
              <a16:creationId xmlns:a16="http://schemas.microsoft.com/office/drawing/2014/main" id="{00000000-0008-0000-0F00-00008D000000}"/>
            </a:ext>
          </a:extLst>
        </xdr:cNvPr>
        <xdr:cNvSpPr txBox="1"/>
      </xdr:nvSpPr>
      <xdr:spPr>
        <a:xfrm>
          <a:off x="7594111" y="721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13851</xdr:rowOff>
    </xdr:from>
    <xdr:ext cx="534377" cy="259045"/>
    <xdr:sp macro="" textlink="">
      <xdr:nvSpPr>
        <xdr:cNvPr id="142" name="n_4mainValue【道路】&#10;一人当たり延長">
          <a:extLst>
            <a:ext uri="{FF2B5EF4-FFF2-40B4-BE49-F238E27FC236}">
              <a16:creationId xmlns:a16="http://schemas.microsoft.com/office/drawing/2014/main" id="{00000000-0008-0000-0F00-00008E000000}"/>
            </a:ext>
          </a:extLst>
        </xdr:cNvPr>
        <xdr:cNvSpPr txBox="1"/>
      </xdr:nvSpPr>
      <xdr:spPr>
        <a:xfrm>
          <a:off x="6705111" y="721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00000000-0008-0000-0F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00000000-0008-0000-0F00-0000A9000000}"/>
            </a:ext>
          </a:extLst>
        </xdr:cNvPr>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00000000-0008-0000-0F00-0000AB000000}"/>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00000000-0008-0000-0F00-0000AD000000}"/>
            </a:ext>
          </a:extLst>
        </xdr:cNvPr>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76563</xdr:rowOff>
    </xdr:from>
    <xdr:to>
      <xdr:col>20</xdr:col>
      <xdr:colOff>38100</xdr:colOff>
      <xdr:row>60</xdr:row>
      <xdr:rowOff>6713</xdr:rowOff>
    </xdr:to>
    <xdr:sp macro="" textlink="">
      <xdr:nvSpPr>
        <xdr:cNvPr id="184" name="楕円 183">
          <a:extLst>
            <a:ext uri="{FF2B5EF4-FFF2-40B4-BE49-F238E27FC236}">
              <a16:creationId xmlns:a16="http://schemas.microsoft.com/office/drawing/2014/main" id="{00000000-0008-0000-0F00-0000B8000000}"/>
            </a:ext>
          </a:extLst>
        </xdr:cNvPr>
        <xdr:cNvSpPr/>
      </xdr:nvSpPr>
      <xdr:spPr>
        <a:xfrm>
          <a:off x="3746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48804</xdr:rowOff>
    </xdr:from>
    <xdr:to>
      <xdr:col>15</xdr:col>
      <xdr:colOff>101600</xdr:colOff>
      <xdr:row>59</xdr:row>
      <xdr:rowOff>150404</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2857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99604</xdr:rowOff>
    </xdr:from>
    <xdr:to>
      <xdr:col>19</xdr:col>
      <xdr:colOff>177800</xdr:colOff>
      <xdr:row>59</xdr:row>
      <xdr:rowOff>127363</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2908300" y="102151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19413</xdr:rowOff>
    </xdr:from>
    <xdr:to>
      <xdr:col>10</xdr:col>
      <xdr:colOff>165100</xdr:colOff>
      <xdr:row>59</xdr:row>
      <xdr:rowOff>121013</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1968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70213</xdr:rowOff>
    </xdr:from>
    <xdr:to>
      <xdr:col>15</xdr:col>
      <xdr:colOff>50800</xdr:colOff>
      <xdr:row>59</xdr:row>
      <xdr:rowOff>99604</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2019300" y="1018576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161472</xdr:rowOff>
    </xdr:from>
    <xdr:to>
      <xdr:col>6</xdr:col>
      <xdr:colOff>38100</xdr:colOff>
      <xdr:row>59</xdr:row>
      <xdr:rowOff>91622</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1079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40822</xdr:rowOff>
    </xdr:from>
    <xdr:to>
      <xdr:col>10</xdr:col>
      <xdr:colOff>114300</xdr:colOff>
      <xdr:row>59</xdr:row>
      <xdr:rowOff>70213</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1130300" y="1015637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130101</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00000000-0008-0000-0F00-0000BF000000}"/>
            </a:ext>
          </a:extLst>
        </xdr:cNvPr>
        <xdr:cNvSpPr txBox="1"/>
      </xdr:nvSpPr>
      <xdr:spPr>
        <a:xfrm>
          <a:off x="3582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115405</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00000000-0008-0000-0F00-0000C0000000}"/>
            </a:ext>
          </a:extLst>
        </xdr:cNvPr>
        <xdr:cNvSpPr txBox="1"/>
      </xdr:nvSpPr>
      <xdr:spPr>
        <a:xfrm>
          <a:off x="2705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00000000-0008-0000-0F00-0000C1000000}"/>
            </a:ext>
          </a:extLst>
        </xdr:cNvPr>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41927</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00000000-0008-0000-0F00-0000C2000000}"/>
            </a:ext>
          </a:extLst>
        </xdr:cNvPr>
        <xdr:cNvSpPr txBox="1"/>
      </xdr:nvSpPr>
      <xdr:spPr>
        <a:xfrm>
          <a:off x="927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23240</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00000000-0008-0000-0F00-0000C3000000}"/>
            </a:ext>
          </a:extLst>
        </xdr:cNvPr>
        <xdr:cNvSpPr txBox="1"/>
      </xdr:nvSpPr>
      <xdr:spPr>
        <a:xfrm>
          <a:off x="35820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166931</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00000000-0008-0000-0F00-0000C4000000}"/>
            </a:ext>
          </a:extLst>
        </xdr:cNvPr>
        <xdr:cNvSpPr txBox="1"/>
      </xdr:nvSpPr>
      <xdr:spPr>
        <a:xfrm>
          <a:off x="2705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137540</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00000000-0008-0000-0F00-0000C5000000}"/>
            </a:ext>
          </a:extLst>
        </xdr:cNvPr>
        <xdr:cNvSpPr txBox="1"/>
      </xdr:nvSpPr>
      <xdr:spPr>
        <a:xfrm>
          <a:off x="1816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108149</xdr:rowOff>
    </xdr:from>
    <xdr:ext cx="405111" cy="259045"/>
    <xdr:sp macro="" textlink="">
      <xdr:nvSpPr>
        <xdr:cNvPr id="198" name="n_4mainValue【橋りょう・トンネル】&#10;有形固定資産減価償却率">
          <a:extLst>
            <a:ext uri="{FF2B5EF4-FFF2-40B4-BE49-F238E27FC236}">
              <a16:creationId xmlns:a16="http://schemas.microsoft.com/office/drawing/2014/main" id="{00000000-0008-0000-0F00-0000C6000000}"/>
            </a:ext>
          </a:extLst>
        </xdr:cNvPr>
        <xdr:cNvSpPr txBox="1"/>
      </xdr:nvSpPr>
      <xdr:spPr>
        <a:xfrm>
          <a:off x="927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00000000-0008-0000-0F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23" name="【橋りょう・トンネル】&#10;一人当たり有形固定資産（償却資産）額最小値テキスト">
          <a:extLst>
            <a:ext uri="{FF2B5EF4-FFF2-40B4-BE49-F238E27FC236}">
              <a16:creationId xmlns:a16="http://schemas.microsoft.com/office/drawing/2014/main" id="{00000000-0008-0000-0F00-0000DF000000}"/>
            </a:ext>
          </a:extLst>
        </xdr:cNvPr>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25" name="【橋りょう・トンネル】&#10;一人当たり有形固定資産（償却資産）額最大値テキスト">
          <a:extLst>
            <a:ext uri="{FF2B5EF4-FFF2-40B4-BE49-F238E27FC236}">
              <a16:creationId xmlns:a16="http://schemas.microsoft.com/office/drawing/2014/main" id="{00000000-0008-0000-0F00-0000E1000000}"/>
            </a:ext>
          </a:extLst>
        </xdr:cNvPr>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162958</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00000000-0008-0000-0F00-0000E3000000}"/>
            </a:ext>
          </a:extLst>
        </xdr:cNvPr>
        <xdr:cNvSpPr txBox="1"/>
      </xdr:nvSpPr>
      <xdr:spPr>
        <a:xfrm>
          <a:off x="10515600" y="10792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28" name="フローチャート: 判断 227">
          <a:extLst>
            <a:ext uri="{FF2B5EF4-FFF2-40B4-BE49-F238E27FC236}">
              <a16:creationId xmlns:a16="http://schemas.microsoft.com/office/drawing/2014/main" id="{00000000-0008-0000-0F00-0000E4000000}"/>
            </a:ext>
          </a:extLst>
        </xdr:cNvPr>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0" name="フローチャート: 判断 229">
          <a:extLst>
            <a:ext uri="{FF2B5EF4-FFF2-40B4-BE49-F238E27FC236}">
              <a16:creationId xmlns:a16="http://schemas.microsoft.com/office/drawing/2014/main" id="{00000000-0008-0000-0F00-0000E6000000}"/>
            </a:ext>
          </a:extLst>
        </xdr:cNvPr>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6036</xdr:rowOff>
    </xdr:from>
    <xdr:to>
      <xdr:col>50</xdr:col>
      <xdr:colOff>165100</xdr:colOff>
      <xdr:row>63</xdr:row>
      <xdr:rowOff>107636</xdr:rowOff>
    </xdr:to>
    <xdr:sp macro="" textlink="">
      <xdr:nvSpPr>
        <xdr:cNvPr id="238" name="楕円 237">
          <a:extLst>
            <a:ext uri="{FF2B5EF4-FFF2-40B4-BE49-F238E27FC236}">
              <a16:creationId xmlns:a16="http://schemas.microsoft.com/office/drawing/2014/main" id="{00000000-0008-0000-0F00-0000EE000000}"/>
            </a:ext>
          </a:extLst>
        </xdr:cNvPr>
        <xdr:cNvSpPr/>
      </xdr:nvSpPr>
      <xdr:spPr>
        <a:xfrm>
          <a:off x="9588500" y="1080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9475</xdr:rowOff>
    </xdr:from>
    <xdr:to>
      <xdr:col>46</xdr:col>
      <xdr:colOff>38100</xdr:colOff>
      <xdr:row>63</xdr:row>
      <xdr:rowOff>111075</xdr:rowOff>
    </xdr:to>
    <xdr:sp macro="" textlink="">
      <xdr:nvSpPr>
        <xdr:cNvPr id="239" name="楕円 238">
          <a:extLst>
            <a:ext uri="{FF2B5EF4-FFF2-40B4-BE49-F238E27FC236}">
              <a16:creationId xmlns:a16="http://schemas.microsoft.com/office/drawing/2014/main" id="{00000000-0008-0000-0F00-0000EF000000}"/>
            </a:ext>
          </a:extLst>
        </xdr:cNvPr>
        <xdr:cNvSpPr/>
      </xdr:nvSpPr>
      <xdr:spPr>
        <a:xfrm>
          <a:off x="8699500" y="108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56836</xdr:rowOff>
    </xdr:from>
    <xdr:to>
      <xdr:col>50</xdr:col>
      <xdr:colOff>114300</xdr:colOff>
      <xdr:row>63</xdr:row>
      <xdr:rowOff>60275</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flipV="1">
          <a:off x="8750300" y="10858186"/>
          <a:ext cx="889000" cy="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13801</xdr:rowOff>
    </xdr:from>
    <xdr:to>
      <xdr:col>41</xdr:col>
      <xdr:colOff>101600</xdr:colOff>
      <xdr:row>63</xdr:row>
      <xdr:rowOff>115401</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7810500" y="1081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60275</xdr:rowOff>
    </xdr:from>
    <xdr:to>
      <xdr:col>45</xdr:col>
      <xdr:colOff>177800</xdr:colOff>
      <xdr:row>63</xdr:row>
      <xdr:rowOff>64601</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flipV="1">
          <a:off x="7861300" y="10861625"/>
          <a:ext cx="889000" cy="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17283</xdr:rowOff>
    </xdr:from>
    <xdr:to>
      <xdr:col>36</xdr:col>
      <xdr:colOff>165100</xdr:colOff>
      <xdr:row>63</xdr:row>
      <xdr:rowOff>118883</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6921500" y="1081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64601</xdr:rowOff>
    </xdr:from>
    <xdr:to>
      <xdr:col>41</xdr:col>
      <xdr:colOff>50800</xdr:colOff>
      <xdr:row>63</xdr:row>
      <xdr:rowOff>68083</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flipV="1">
          <a:off x="6972300" y="10865951"/>
          <a:ext cx="889000" cy="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113857</xdr:rowOff>
    </xdr:from>
    <xdr:ext cx="599010" cy="259045"/>
    <xdr:sp macro="" textlink="">
      <xdr:nvSpPr>
        <xdr:cNvPr id="245" name="n_1aveValue【橋りょう・トンネル】&#10;一人当たり有形固定資産（償却資産）額">
          <a:extLst>
            <a:ext uri="{FF2B5EF4-FFF2-40B4-BE49-F238E27FC236}">
              <a16:creationId xmlns:a16="http://schemas.microsoft.com/office/drawing/2014/main" id="{00000000-0008-0000-0F00-0000F5000000}"/>
            </a:ext>
          </a:extLst>
        </xdr:cNvPr>
        <xdr:cNvSpPr txBox="1"/>
      </xdr:nvSpPr>
      <xdr:spPr>
        <a:xfrm>
          <a:off x="9327095" y="1091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147843</xdr:rowOff>
    </xdr:from>
    <xdr:ext cx="599010" cy="259045"/>
    <xdr:sp macro="" textlink="">
      <xdr:nvSpPr>
        <xdr:cNvPr id="246" name="n_2aveValue【橋りょう・トンネル】&#10;一人当たり有形固定資産（償却資産）額">
          <a:extLst>
            <a:ext uri="{FF2B5EF4-FFF2-40B4-BE49-F238E27FC236}">
              <a16:creationId xmlns:a16="http://schemas.microsoft.com/office/drawing/2014/main" id="{00000000-0008-0000-0F00-0000F6000000}"/>
            </a:ext>
          </a:extLst>
        </xdr:cNvPr>
        <xdr:cNvSpPr txBox="1"/>
      </xdr:nvSpPr>
      <xdr:spPr>
        <a:xfrm>
          <a:off x="8450795" y="1094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151347</xdr:rowOff>
    </xdr:from>
    <xdr:ext cx="599010" cy="259045"/>
    <xdr:sp macro="" textlink="">
      <xdr:nvSpPr>
        <xdr:cNvPr id="247" name="n_3aveValue【橋りょう・トンネル】&#10;一人当たり有形固定資産（償却資産）額">
          <a:extLst>
            <a:ext uri="{FF2B5EF4-FFF2-40B4-BE49-F238E27FC236}">
              <a16:creationId xmlns:a16="http://schemas.microsoft.com/office/drawing/2014/main" id="{00000000-0008-0000-0F00-0000F7000000}"/>
            </a:ext>
          </a:extLst>
        </xdr:cNvPr>
        <xdr:cNvSpPr txBox="1"/>
      </xdr:nvSpPr>
      <xdr:spPr>
        <a:xfrm>
          <a:off x="7561795" y="1095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156529</xdr:rowOff>
    </xdr:from>
    <xdr:ext cx="599010" cy="259045"/>
    <xdr:sp macro="" textlink="">
      <xdr:nvSpPr>
        <xdr:cNvPr id="248" name="n_4aveValue【橋りょう・トンネル】&#10;一人当たり有形固定資産（償却資産）額">
          <a:extLst>
            <a:ext uri="{FF2B5EF4-FFF2-40B4-BE49-F238E27FC236}">
              <a16:creationId xmlns:a16="http://schemas.microsoft.com/office/drawing/2014/main" id="{00000000-0008-0000-0F00-0000F8000000}"/>
            </a:ext>
          </a:extLst>
        </xdr:cNvPr>
        <xdr:cNvSpPr txBox="1"/>
      </xdr:nvSpPr>
      <xdr:spPr>
        <a:xfrm>
          <a:off x="6672795" y="1095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124163</xdr:rowOff>
    </xdr:from>
    <xdr:ext cx="690189" cy="259045"/>
    <xdr:sp macro="" textlink="">
      <xdr:nvSpPr>
        <xdr:cNvPr id="249" name="n_1mainValue【橋りょう・トンネル】&#10;一人当たり有形固定資産（償却資産）額">
          <a:extLst>
            <a:ext uri="{FF2B5EF4-FFF2-40B4-BE49-F238E27FC236}">
              <a16:creationId xmlns:a16="http://schemas.microsoft.com/office/drawing/2014/main" id="{00000000-0008-0000-0F00-0000F9000000}"/>
            </a:ext>
          </a:extLst>
        </xdr:cNvPr>
        <xdr:cNvSpPr txBox="1"/>
      </xdr:nvSpPr>
      <xdr:spPr>
        <a:xfrm>
          <a:off x="9281505" y="105826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127602</xdr:rowOff>
    </xdr:from>
    <xdr:ext cx="599010" cy="259045"/>
    <xdr:sp macro="" textlink="">
      <xdr:nvSpPr>
        <xdr:cNvPr id="250" name="n_2mainValue【橋りょう・トンネル】&#10;一人当たり有形固定資産（償却資産）額">
          <a:extLst>
            <a:ext uri="{FF2B5EF4-FFF2-40B4-BE49-F238E27FC236}">
              <a16:creationId xmlns:a16="http://schemas.microsoft.com/office/drawing/2014/main" id="{00000000-0008-0000-0F00-0000FA000000}"/>
            </a:ext>
          </a:extLst>
        </xdr:cNvPr>
        <xdr:cNvSpPr txBox="1"/>
      </xdr:nvSpPr>
      <xdr:spPr>
        <a:xfrm>
          <a:off x="8450795" y="1058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131928</xdr:rowOff>
    </xdr:from>
    <xdr:ext cx="599010" cy="259045"/>
    <xdr:sp macro="" textlink="">
      <xdr:nvSpPr>
        <xdr:cNvPr id="251" name="n_3mainValue【橋りょう・トンネル】&#10;一人当たり有形固定資産（償却資産）額">
          <a:extLst>
            <a:ext uri="{FF2B5EF4-FFF2-40B4-BE49-F238E27FC236}">
              <a16:creationId xmlns:a16="http://schemas.microsoft.com/office/drawing/2014/main" id="{00000000-0008-0000-0F00-0000FB000000}"/>
            </a:ext>
          </a:extLst>
        </xdr:cNvPr>
        <xdr:cNvSpPr txBox="1"/>
      </xdr:nvSpPr>
      <xdr:spPr>
        <a:xfrm>
          <a:off x="7561795" y="105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135410</xdr:rowOff>
    </xdr:from>
    <xdr:ext cx="599010" cy="259045"/>
    <xdr:sp macro="" textlink="">
      <xdr:nvSpPr>
        <xdr:cNvPr id="252" name="n_4mainValue【橋りょう・トンネル】&#10;一人当たり有形固定資産（償却資産）額">
          <a:extLst>
            <a:ext uri="{FF2B5EF4-FFF2-40B4-BE49-F238E27FC236}">
              <a16:creationId xmlns:a16="http://schemas.microsoft.com/office/drawing/2014/main" id="{00000000-0008-0000-0F00-0000FC000000}"/>
            </a:ext>
          </a:extLst>
        </xdr:cNvPr>
        <xdr:cNvSpPr txBox="1"/>
      </xdr:nvSpPr>
      <xdr:spPr>
        <a:xfrm>
          <a:off x="6672795" y="1059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a:extLst>
            <a:ext uri="{FF2B5EF4-FFF2-40B4-BE49-F238E27FC236}">
              <a16:creationId xmlns:a16="http://schemas.microsoft.com/office/drawing/2014/main" id="{00000000-0008-0000-0F00-000015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9" name="【公営住宅】&#10;有形固定資産減価償却率最小値テキスト">
          <a:extLst>
            <a:ext uri="{FF2B5EF4-FFF2-40B4-BE49-F238E27FC236}">
              <a16:creationId xmlns:a16="http://schemas.microsoft.com/office/drawing/2014/main" id="{00000000-0008-0000-0F00-000017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81" name="【公営住宅】&#10;有形固定資産減価償却率最大値テキスト">
          <a:extLst>
            <a:ext uri="{FF2B5EF4-FFF2-40B4-BE49-F238E27FC236}">
              <a16:creationId xmlns:a16="http://schemas.microsoft.com/office/drawing/2014/main" id="{00000000-0008-0000-0F00-000019010000}"/>
            </a:ext>
          </a:extLst>
        </xdr:cNvPr>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31041</xdr:rowOff>
    </xdr:from>
    <xdr:ext cx="405111" cy="259045"/>
    <xdr:sp macro="" textlink="">
      <xdr:nvSpPr>
        <xdr:cNvPr id="283" name="【公営住宅】&#10;有形固定資産減価償却率平均値テキスト">
          <a:extLst>
            <a:ext uri="{FF2B5EF4-FFF2-40B4-BE49-F238E27FC236}">
              <a16:creationId xmlns:a16="http://schemas.microsoft.com/office/drawing/2014/main" id="{00000000-0008-0000-0F00-00001B010000}"/>
            </a:ext>
          </a:extLst>
        </xdr:cNvPr>
        <xdr:cNvSpPr txBox="1"/>
      </xdr:nvSpPr>
      <xdr:spPr>
        <a:xfrm>
          <a:off x="4673600" y="14261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84" name="フローチャート: 判断 283">
          <a:extLst>
            <a:ext uri="{FF2B5EF4-FFF2-40B4-BE49-F238E27FC236}">
              <a16:creationId xmlns:a16="http://schemas.microsoft.com/office/drawing/2014/main" id="{00000000-0008-0000-0F00-00001C010000}"/>
            </a:ext>
          </a:extLst>
        </xdr:cNvPr>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85" name="フローチャート: 判断 284">
          <a:extLst>
            <a:ext uri="{FF2B5EF4-FFF2-40B4-BE49-F238E27FC236}">
              <a16:creationId xmlns:a16="http://schemas.microsoft.com/office/drawing/2014/main" id="{00000000-0008-0000-0F00-00001D010000}"/>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86" name="フローチャート: 判断 285">
          <a:extLst>
            <a:ext uri="{FF2B5EF4-FFF2-40B4-BE49-F238E27FC236}">
              <a16:creationId xmlns:a16="http://schemas.microsoft.com/office/drawing/2014/main" id="{00000000-0008-0000-0F00-00001E010000}"/>
            </a:ext>
          </a:extLst>
        </xdr:cNvPr>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147320</xdr:rowOff>
    </xdr:from>
    <xdr:to>
      <xdr:col>20</xdr:col>
      <xdr:colOff>38100</xdr:colOff>
      <xdr:row>81</xdr:row>
      <xdr:rowOff>77470</xdr:rowOff>
    </xdr:to>
    <xdr:sp macro="" textlink="">
      <xdr:nvSpPr>
        <xdr:cNvPr id="294" name="楕円 293">
          <a:extLst>
            <a:ext uri="{FF2B5EF4-FFF2-40B4-BE49-F238E27FC236}">
              <a16:creationId xmlns:a16="http://schemas.microsoft.com/office/drawing/2014/main" id="{00000000-0008-0000-0F00-000026010000}"/>
            </a:ext>
          </a:extLst>
        </xdr:cNvPr>
        <xdr:cNvSpPr/>
      </xdr:nvSpPr>
      <xdr:spPr>
        <a:xfrm>
          <a:off x="3746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104866</xdr:rowOff>
    </xdr:from>
    <xdr:to>
      <xdr:col>15</xdr:col>
      <xdr:colOff>101600</xdr:colOff>
      <xdr:row>81</xdr:row>
      <xdr:rowOff>35016</xdr:rowOff>
    </xdr:to>
    <xdr:sp macro="" textlink="">
      <xdr:nvSpPr>
        <xdr:cNvPr id="295" name="楕円 294">
          <a:extLst>
            <a:ext uri="{FF2B5EF4-FFF2-40B4-BE49-F238E27FC236}">
              <a16:creationId xmlns:a16="http://schemas.microsoft.com/office/drawing/2014/main" id="{00000000-0008-0000-0F00-000027010000}"/>
            </a:ext>
          </a:extLst>
        </xdr:cNvPr>
        <xdr:cNvSpPr/>
      </xdr:nvSpPr>
      <xdr:spPr>
        <a:xfrm>
          <a:off x="28575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155666</xdr:rowOff>
    </xdr:from>
    <xdr:to>
      <xdr:col>19</xdr:col>
      <xdr:colOff>177800</xdr:colOff>
      <xdr:row>81</xdr:row>
      <xdr:rowOff>26670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2908300" y="1387166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62412</xdr:rowOff>
    </xdr:from>
    <xdr:to>
      <xdr:col>10</xdr:col>
      <xdr:colOff>165100</xdr:colOff>
      <xdr:row>80</xdr:row>
      <xdr:rowOff>164012</xdr:rowOff>
    </xdr:to>
    <xdr:sp macro="" textlink="">
      <xdr:nvSpPr>
        <xdr:cNvPr id="297" name="楕円 296">
          <a:extLst>
            <a:ext uri="{FF2B5EF4-FFF2-40B4-BE49-F238E27FC236}">
              <a16:creationId xmlns:a16="http://schemas.microsoft.com/office/drawing/2014/main" id="{00000000-0008-0000-0F00-000029010000}"/>
            </a:ext>
          </a:extLst>
        </xdr:cNvPr>
        <xdr:cNvSpPr/>
      </xdr:nvSpPr>
      <xdr:spPr>
        <a:xfrm>
          <a:off x="19685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113212</xdr:rowOff>
    </xdr:from>
    <xdr:to>
      <xdr:col>15</xdr:col>
      <xdr:colOff>50800</xdr:colOff>
      <xdr:row>80</xdr:row>
      <xdr:rowOff>155666</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2019300" y="1382921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18324</xdr:rowOff>
    </xdr:from>
    <xdr:to>
      <xdr:col>6</xdr:col>
      <xdr:colOff>38100</xdr:colOff>
      <xdr:row>80</xdr:row>
      <xdr:rowOff>119924</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1079500" y="137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69124</xdr:rowOff>
    </xdr:from>
    <xdr:to>
      <xdr:col>10</xdr:col>
      <xdr:colOff>114300</xdr:colOff>
      <xdr:row>80</xdr:row>
      <xdr:rowOff>113212</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130300" y="1378512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01" name="n_1aveValue【公営住宅】&#10;有形固定資産減価償却率">
          <a:extLst>
            <a:ext uri="{FF2B5EF4-FFF2-40B4-BE49-F238E27FC236}">
              <a16:creationId xmlns:a16="http://schemas.microsoft.com/office/drawing/2014/main" id="{00000000-0008-0000-0F00-00002D010000}"/>
            </a:ext>
          </a:extLst>
        </xdr:cNvPr>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122482</xdr:rowOff>
    </xdr:from>
    <xdr:ext cx="405111" cy="259045"/>
    <xdr:sp macro="" textlink="">
      <xdr:nvSpPr>
        <xdr:cNvPr id="302" name="n_2aveValue【公営住宅】&#10;有形固定資産減価償却率">
          <a:extLst>
            <a:ext uri="{FF2B5EF4-FFF2-40B4-BE49-F238E27FC236}">
              <a16:creationId xmlns:a16="http://schemas.microsoft.com/office/drawing/2014/main" id="{00000000-0008-0000-0F00-00002E010000}"/>
            </a:ext>
          </a:extLst>
        </xdr:cNvPr>
        <xdr:cNvSpPr txBox="1"/>
      </xdr:nvSpPr>
      <xdr:spPr>
        <a:xfrm>
          <a:off x="2705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303" name="n_3aveValue【公営住宅】&#10;有形固定資産減価償却率">
          <a:extLst>
            <a:ext uri="{FF2B5EF4-FFF2-40B4-BE49-F238E27FC236}">
              <a16:creationId xmlns:a16="http://schemas.microsoft.com/office/drawing/2014/main" id="{00000000-0008-0000-0F00-00002F010000}"/>
            </a:ext>
          </a:extLst>
        </xdr:cNvPr>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80027</xdr:rowOff>
    </xdr:from>
    <xdr:ext cx="405111" cy="259045"/>
    <xdr:sp macro="" textlink="">
      <xdr:nvSpPr>
        <xdr:cNvPr id="304" name="n_4aveValue【公営住宅】&#10;有形固定資産減価償却率">
          <a:extLst>
            <a:ext uri="{FF2B5EF4-FFF2-40B4-BE49-F238E27FC236}">
              <a16:creationId xmlns:a16="http://schemas.microsoft.com/office/drawing/2014/main" id="{00000000-0008-0000-0F00-000030010000}"/>
            </a:ext>
          </a:extLst>
        </xdr:cNvPr>
        <xdr:cNvSpPr txBox="1"/>
      </xdr:nvSpPr>
      <xdr:spPr>
        <a:xfrm>
          <a:off x="927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93997</xdr:rowOff>
    </xdr:from>
    <xdr:ext cx="405111" cy="259045"/>
    <xdr:sp macro="" textlink="">
      <xdr:nvSpPr>
        <xdr:cNvPr id="305" name="n_1mainValue【公営住宅】&#10;有形固定資産減価償却率">
          <a:extLst>
            <a:ext uri="{FF2B5EF4-FFF2-40B4-BE49-F238E27FC236}">
              <a16:creationId xmlns:a16="http://schemas.microsoft.com/office/drawing/2014/main" id="{00000000-0008-0000-0F00-000031010000}"/>
            </a:ext>
          </a:extLst>
        </xdr:cNvPr>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51543</xdr:rowOff>
    </xdr:from>
    <xdr:ext cx="405111" cy="259045"/>
    <xdr:sp macro="" textlink="">
      <xdr:nvSpPr>
        <xdr:cNvPr id="306" name="n_2mainValue【公営住宅】&#10;有形固定資産減価償却率">
          <a:extLst>
            <a:ext uri="{FF2B5EF4-FFF2-40B4-BE49-F238E27FC236}">
              <a16:creationId xmlns:a16="http://schemas.microsoft.com/office/drawing/2014/main" id="{00000000-0008-0000-0F00-000032010000}"/>
            </a:ext>
          </a:extLst>
        </xdr:cNvPr>
        <xdr:cNvSpPr txBox="1"/>
      </xdr:nvSpPr>
      <xdr:spPr>
        <a:xfrm>
          <a:off x="2705744" y="1359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9089</xdr:rowOff>
    </xdr:from>
    <xdr:ext cx="405111" cy="259045"/>
    <xdr:sp macro="" textlink="">
      <xdr:nvSpPr>
        <xdr:cNvPr id="307" name="n_3mainValue【公営住宅】&#10;有形固定資産減価償却率">
          <a:extLst>
            <a:ext uri="{FF2B5EF4-FFF2-40B4-BE49-F238E27FC236}">
              <a16:creationId xmlns:a16="http://schemas.microsoft.com/office/drawing/2014/main" id="{00000000-0008-0000-0F00-000033010000}"/>
            </a:ext>
          </a:extLst>
        </xdr:cNvPr>
        <xdr:cNvSpPr txBox="1"/>
      </xdr:nvSpPr>
      <xdr:spPr>
        <a:xfrm>
          <a:off x="18167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136451</xdr:rowOff>
    </xdr:from>
    <xdr:ext cx="405111" cy="259045"/>
    <xdr:sp macro="" textlink="">
      <xdr:nvSpPr>
        <xdr:cNvPr id="308" name="n_4mainValue【公営住宅】&#10;有形固定資産減価償却率">
          <a:extLst>
            <a:ext uri="{FF2B5EF4-FFF2-40B4-BE49-F238E27FC236}">
              <a16:creationId xmlns:a16="http://schemas.microsoft.com/office/drawing/2014/main" id="{00000000-0008-0000-0F00-000034010000}"/>
            </a:ext>
          </a:extLst>
        </xdr:cNvPr>
        <xdr:cNvSpPr txBox="1"/>
      </xdr:nvSpPr>
      <xdr:spPr>
        <a:xfrm>
          <a:off x="927744" y="1350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a:extLst>
            <a:ext uri="{FF2B5EF4-FFF2-40B4-BE49-F238E27FC236}">
              <a16:creationId xmlns:a16="http://schemas.microsoft.com/office/drawing/2014/main" id="{00000000-0008-0000-0F00-00004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33" name="【公営住宅】&#10;一人当たり面積最小値テキスト">
          <a:extLst>
            <a:ext uri="{FF2B5EF4-FFF2-40B4-BE49-F238E27FC236}">
              <a16:creationId xmlns:a16="http://schemas.microsoft.com/office/drawing/2014/main" id="{00000000-0008-0000-0F00-00004D010000}"/>
            </a:ext>
          </a:extLst>
        </xdr:cNvPr>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35" name="【公営住宅】&#10;一人当たり面積最大値テキスト">
          <a:extLst>
            <a:ext uri="{FF2B5EF4-FFF2-40B4-BE49-F238E27FC236}">
              <a16:creationId xmlns:a16="http://schemas.microsoft.com/office/drawing/2014/main" id="{00000000-0008-0000-0F00-00004F010000}"/>
            </a:ext>
          </a:extLst>
        </xdr:cNvPr>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165371</xdr:rowOff>
    </xdr:from>
    <xdr:ext cx="469744" cy="259045"/>
    <xdr:sp macro="" textlink="">
      <xdr:nvSpPr>
        <xdr:cNvPr id="337" name="【公営住宅】&#10;一人当たり面積平均値テキスト">
          <a:extLst>
            <a:ext uri="{FF2B5EF4-FFF2-40B4-BE49-F238E27FC236}">
              <a16:creationId xmlns:a16="http://schemas.microsoft.com/office/drawing/2014/main" id="{00000000-0008-0000-0F00-000051010000}"/>
            </a:ext>
          </a:extLst>
        </xdr:cNvPr>
        <xdr:cNvSpPr txBox="1"/>
      </xdr:nvSpPr>
      <xdr:spPr>
        <a:xfrm>
          <a:off x="10515600" y="14567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38" name="フローチャート: 判断 337">
          <a:extLst>
            <a:ext uri="{FF2B5EF4-FFF2-40B4-BE49-F238E27FC236}">
              <a16:creationId xmlns:a16="http://schemas.microsoft.com/office/drawing/2014/main" id="{00000000-0008-0000-0F00-000052010000}"/>
            </a:ext>
          </a:extLst>
        </xdr:cNvPr>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39" name="フローチャート: 判断 338">
          <a:extLst>
            <a:ext uri="{FF2B5EF4-FFF2-40B4-BE49-F238E27FC236}">
              <a16:creationId xmlns:a16="http://schemas.microsoft.com/office/drawing/2014/main" id="{00000000-0008-0000-0F00-000053010000}"/>
            </a:ext>
          </a:extLst>
        </xdr:cNvPr>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40" name="フローチャート: 判断 339">
          <a:extLst>
            <a:ext uri="{FF2B5EF4-FFF2-40B4-BE49-F238E27FC236}">
              <a16:creationId xmlns:a16="http://schemas.microsoft.com/office/drawing/2014/main" id="{00000000-0008-0000-0F00-000054010000}"/>
            </a:ext>
          </a:extLst>
        </xdr:cNvPr>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41" name="フローチャート: 判断 340">
          <a:extLst>
            <a:ext uri="{FF2B5EF4-FFF2-40B4-BE49-F238E27FC236}">
              <a16:creationId xmlns:a16="http://schemas.microsoft.com/office/drawing/2014/main" id="{00000000-0008-0000-0F00-000055010000}"/>
            </a:ext>
          </a:extLst>
        </xdr:cNvPr>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42" name="フローチャート: 判断 341">
          <a:extLst>
            <a:ext uri="{FF2B5EF4-FFF2-40B4-BE49-F238E27FC236}">
              <a16:creationId xmlns:a16="http://schemas.microsoft.com/office/drawing/2014/main" id="{00000000-0008-0000-0F00-000056010000}"/>
            </a:ext>
          </a:extLst>
        </xdr:cNvPr>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1778</xdr:rowOff>
    </xdr:from>
    <xdr:to>
      <xdr:col>50</xdr:col>
      <xdr:colOff>165100</xdr:colOff>
      <xdr:row>86</xdr:row>
      <xdr:rowOff>103378</xdr:rowOff>
    </xdr:to>
    <xdr:sp macro="" textlink="">
      <xdr:nvSpPr>
        <xdr:cNvPr id="348" name="楕円 347">
          <a:extLst>
            <a:ext uri="{FF2B5EF4-FFF2-40B4-BE49-F238E27FC236}">
              <a16:creationId xmlns:a16="http://schemas.microsoft.com/office/drawing/2014/main" id="{00000000-0008-0000-0F00-00005C010000}"/>
            </a:ext>
          </a:extLst>
        </xdr:cNvPr>
        <xdr:cNvSpPr/>
      </xdr:nvSpPr>
      <xdr:spPr>
        <a:xfrm>
          <a:off x="9588500" y="1474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2921</xdr:rowOff>
    </xdr:from>
    <xdr:to>
      <xdr:col>46</xdr:col>
      <xdr:colOff>38100</xdr:colOff>
      <xdr:row>86</xdr:row>
      <xdr:rowOff>104521</xdr:rowOff>
    </xdr:to>
    <xdr:sp macro="" textlink="">
      <xdr:nvSpPr>
        <xdr:cNvPr id="349" name="楕円 348">
          <a:extLst>
            <a:ext uri="{FF2B5EF4-FFF2-40B4-BE49-F238E27FC236}">
              <a16:creationId xmlns:a16="http://schemas.microsoft.com/office/drawing/2014/main" id="{00000000-0008-0000-0F00-00005D010000}"/>
            </a:ext>
          </a:extLst>
        </xdr:cNvPr>
        <xdr:cNvSpPr/>
      </xdr:nvSpPr>
      <xdr:spPr>
        <a:xfrm>
          <a:off x="8699500" y="1474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52578</xdr:rowOff>
    </xdr:from>
    <xdr:to>
      <xdr:col>50</xdr:col>
      <xdr:colOff>114300</xdr:colOff>
      <xdr:row>86</xdr:row>
      <xdr:rowOff>53721</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flipV="1">
          <a:off x="8750300" y="1479727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4293</xdr:rowOff>
    </xdr:from>
    <xdr:to>
      <xdr:col>41</xdr:col>
      <xdr:colOff>101600</xdr:colOff>
      <xdr:row>86</xdr:row>
      <xdr:rowOff>105893</xdr:rowOff>
    </xdr:to>
    <xdr:sp macro="" textlink="">
      <xdr:nvSpPr>
        <xdr:cNvPr id="351" name="楕円 350">
          <a:extLst>
            <a:ext uri="{FF2B5EF4-FFF2-40B4-BE49-F238E27FC236}">
              <a16:creationId xmlns:a16="http://schemas.microsoft.com/office/drawing/2014/main" id="{00000000-0008-0000-0F00-00005F010000}"/>
            </a:ext>
          </a:extLst>
        </xdr:cNvPr>
        <xdr:cNvSpPr/>
      </xdr:nvSpPr>
      <xdr:spPr>
        <a:xfrm>
          <a:off x="7810500" y="1474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53721</xdr:rowOff>
    </xdr:from>
    <xdr:to>
      <xdr:col>45</xdr:col>
      <xdr:colOff>177800</xdr:colOff>
      <xdr:row>86</xdr:row>
      <xdr:rowOff>55093</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flipV="1">
          <a:off x="7861300" y="1479842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5435</xdr:rowOff>
    </xdr:from>
    <xdr:to>
      <xdr:col>36</xdr:col>
      <xdr:colOff>165100</xdr:colOff>
      <xdr:row>86</xdr:row>
      <xdr:rowOff>107035</xdr:rowOff>
    </xdr:to>
    <xdr:sp macro="" textlink="">
      <xdr:nvSpPr>
        <xdr:cNvPr id="353" name="楕円 352">
          <a:extLst>
            <a:ext uri="{FF2B5EF4-FFF2-40B4-BE49-F238E27FC236}">
              <a16:creationId xmlns:a16="http://schemas.microsoft.com/office/drawing/2014/main" id="{00000000-0008-0000-0F00-000061010000}"/>
            </a:ext>
          </a:extLst>
        </xdr:cNvPr>
        <xdr:cNvSpPr/>
      </xdr:nvSpPr>
      <xdr:spPr>
        <a:xfrm>
          <a:off x="6921500" y="1475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55093</xdr:rowOff>
    </xdr:from>
    <xdr:to>
      <xdr:col>41</xdr:col>
      <xdr:colOff>50800</xdr:colOff>
      <xdr:row>86</xdr:row>
      <xdr:rowOff>56235</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flipV="1">
          <a:off x="6972300" y="14799793"/>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55" name="n_1aveValue【公営住宅】&#10;一人当たり面積">
          <a:extLst>
            <a:ext uri="{FF2B5EF4-FFF2-40B4-BE49-F238E27FC236}">
              <a16:creationId xmlns:a16="http://schemas.microsoft.com/office/drawing/2014/main" id="{00000000-0008-0000-0F00-000063010000}"/>
            </a:ext>
          </a:extLst>
        </xdr:cNvPr>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56" name="n_2aveValue【公営住宅】&#10;一人当たり面積">
          <a:extLst>
            <a:ext uri="{FF2B5EF4-FFF2-40B4-BE49-F238E27FC236}">
              <a16:creationId xmlns:a16="http://schemas.microsoft.com/office/drawing/2014/main" id="{00000000-0008-0000-0F00-000064010000}"/>
            </a:ext>
          </a:extLst>
        </xdr:cNvPr>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57" name="n_3aveValue【公営住宅】&#10;一人当たり面積">
          <a:extLst>
            <a:ext uri="{FF2B5EF4-FFF2-40B4-BE49-F238E27FC236}">
              <a16:creationId xmlns:a16="http://schemas.microsoft.com/office/drawing/2014/main" id="{00000000-0008-0000-0F00-000065010000}"/>
            </a:ext>
          </a:extLst>
        </xdr:cNvPr>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58" name="n_4aveValue【公営住宅】&#10;一人当たり面積">
          <a:extLst>
            <a:ext uri="{FF2B5EF4-FFF2-40B4-BE49-F238E27FC236}">
              <a16:creationId xmlns:a16="http://schemas.microsoft.com/office/drawing/2014/main" id="{00000000-0008-0000-0F00-000066010000}"/>
            </a:ext>
          </a:extLst>
        </xdr:cNvPr>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94505</xdr:rowOff>
    </xdr:from>
    <xdr:ext cx="469744" cy="259045"/>
    <xdr:sp macro="" textlink="">
      <xdr:nvSpPr>
        <xdr:cNvPr id="359" name="n_1mainValue【公営住宅】&#10;一人当たり面積">
          <a:extLst>
            <a:ext uri="{FF2B5EF4-FFF2-40B4-BE49-F238E27FC236}">
              <a16:creationId xmlns:a16="http://schemas.microsoft.com/office/drawing/2014/main" id="{00000000-0008-0000-0F00-000067010000}"/>
            </a:ext>
          </a:extLst>
        </xdr:cNvPr>
        <xdr:cNvSpPr txBox="1"/>
      </xdr:nvSpPr>
      <xdr:spPr>
        <a:xfrm>
          <a:off x="9391727" y="1483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95648</xdr:rowOff>
    </xdr:from>
    <xdr:ext cx="469744" cy="259045"/>
    <xdr:sp macro="" textlink="">
      <xdr:nvSpPr>
        <xdr:cNvPr id="360" name="n_2mainValue【公営住宅】&#10;一人当たり面積">
          <a:extLst>
            <a:ext uri="{FF2B5EF4-FFF2-40B4-BE49-F238E27FC236}">
              <a16:creationId xmlns:a16="http://schemas.microsoft.com/office/drawing/2014/main" id="{00000000-0008-0000-0F00-000068010000}"/>
            </a:ext>
          </a:extLst>
        </xdr:cNvPr>
        <xdr:cNvSpPr txBox="1"/>
      </xdr:nvSpPr>
      <xdr:spPr>
        <a:xfrm>
          <a:off x="8515427" y="1484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97020</xdr:rowOff>
    </xdr:from>
    <xdr:ext cx="469744" cy="259045"/>
    <xdr:sp macro="" textlink="">
      <xdr:nvSpPr>
        <xdr:cNvPr id="361" name="n_3mainValue【公営住宅】&#10;一人当たり面積">
          <a:extLst>
            <a:ext uri="{FF2B5EF4-FFF2-40B4-BE49-F238E27FC236}">
              <a16:creationId xmlns:a16="http://schemas.microsoft.com/office/drawing/2014/main" id="{00000000-0008-0000-0F00-000069010000}"/>
            </a:ext>
          </a:extLst>
        </xdr:cNvPr>
        <xdr:cNvSpPr txBox="1"/>
      </xdr:nvSpPr>
      <xdr:spPr>
        <a:xfrm>
          <a:off x="7626427" y="1484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98162</xdr:rowOff>
    </xdr:from>
    <xdr:ext cx="469744" cy="259045"/>
    <xdr:sp macro="" textlink="">
      <xdr:nvSpPr>
        <xdr:cNvPr id="362" name="n_4mainValue【公営住宅】&#10;一人当たり面積">
          <a:extLst>
            <a:ext uri="{FF2B5EF4-FFF2-40B4-BE49-F238E27FC236}">
              <a16:creationId xmlns:a16="http://schemas.microsoft.com/office/drawing/2014/main" id="{00000000-0008-0000-0F00-00006A010000}"/>
            </a:ext>
          </a:extLst>
        </xdr:cNvPr>
        <xdr:cNvSpPr txBox="1"/>
      </xdr:nvSpPr>
      <xdr:spPr>
        <a:xfrm>
          <a:off x="6737427" y="148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認定こども園・幼稚園・保育所】&#10;有形固定資産減価償却率グラフ枠">
          <a:extLst>
            <a:ext uri="{FF2B5EF4-FFF2-40B4-BE49-F238E27FC236}">
              <a16:creationId xmlns:a16="http://schemas.microsoft.com/office/drawing/2014/main" id="{00000000-0008-0000-0F00-00009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5" name="【認定こども園・幼稚園・保育所】&#10;有形固定資産減価償却率最小値テキスト">
          <a:extLst>
            <a:ext uri="{FF2B5EF4-FFF2-40B4-BE49-F238E27FC236}">
              <a16:creationId xmlns:a16="http://schemas.microsoft.com/office/drawing/2014/main" id="{00000000-0008-0000-0F00-000095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07" name="【認定こども園・幼稚園・保育所】&#10;有形固定資産減価償却率最大値テキスト">
          <a:extLst>
            <a:ext uri="{FF2B5EF4-FFF2-40B4-BE49-F238E27FC236}">
              <a16:creationId xmlns:a16="http://schemas.microsoft.com/office/drawing/2014/main" id="{00000000-0008-0000-0F00-000097010000}"/>
            </a:ext>
          </a:extLst>
        </xdr:cNvPr>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34851</xdr:rowOff>
    </xdr:from>
    <xdr:ext cx="405111" cy="259045"/>
    <xdr:sp macro="" textlink="">
      <xdr:nvSpPr>
        <xdr:cNvPr id="409" name="【認定こども園・幼稚園・保育所】&#10;有形固定資産減価償却率平均値テキスト">
          <a:extLst>
            <a:ext uri="{FF2B5EF4-FFF2-40B4-BE49-F238E27FC236}">
              <a16:creationId xmlns:a16="http://schemas.microsoft.com/office/drawing/2014/main" id="{00000000-0008-0000-0F00-000099010000}"/>
            </a:ext>
          </a:extLst>
        </xdr:cNvPr>
        <xdr:cNvSpPr txBox="1"/>
      </xdr:nvSpPr>
      <xdr:spPr>
        <a:xfrm>
          <a:off x="16357600" y="637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85816</xdr:rowOff>
    </xdr:from>
    <xdr:to>
      <xdr:col>81</xdr:col>
      <xdr:colOff>101600</xdr:colOff>
      <xdr:row>35</xdr:row>
      <xdr:rowOff>15966</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5430500" y="591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43361</xdr:rowOff>
    </xdr:from>
    <xdr:to>
      <xdr:col>76</xdr:col>
      <xdr:colOff>165100</xdr:colOff>
      <xdr:row>34</xdr:row>
      <xdr:rowOff>144961</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14541500" y="587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94161</xdr:rowOff>
    </xdr:from>
    <xdr:to>
      <xdr:col>81</xdr:col>
      <xdr:colOff>50800</xdr:colOff>
      <xdr:row>34</xdr:row>
      <xdr:rowOff>136616</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4592300" y="592346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170724</xdr:rowOff>
    </xdr:from>
    <xdr:to>
      <xdr:col>72</xdr:col>
      <xdr:colOff>38100</xdr:colOff>
      <xdr:row>34</xdr:row>
      <xdr:rowOff>100874</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13652500" y="58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50074</xdr:rowOff>
    </xdr:from>
    <xdr:to>
      <xdr:col>76</xdr:col>
      <xdr:colOff>114300</xdr:colOff>
      <xdr:row>34</xdr:row>
      <xdr:rowOff>94161</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3703300" y="587937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128270</xdr:rowOff>
    </xdr:from>
    <xdr:to>
      <xdr:col>67</xdr:col>
      <xdr:colOff>101600</xdr:colOff>
      <xdr:row>34</xdr:row>
      <xdr:rowOff>58420</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12763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7620</xdr:rowOff>
    </xdr:from>
    <xdr:to>
      <xdr:col>71</xdr:col>
      <xdr:colOff>177800</xdr:colOff>
      <xdr:row>34</xdr:row>
      <xdr:rowOff>50074</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2814300" y="583692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15257</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00000000-0008-0000-0F00-0000AB010000}"/>
            </a:ext>
          </a:extLst>
        </xdr:cNvPr>
        <xdr:cNvSpPr txBox="1"/>
      </xdr:nvSpPr>
      <xdr:spPr>
        <a:xfrm>
          <a:off x="15266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5460</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00000000-0008-0000-0F00-0000AC010000}"/>
            </a:ext>
          </a:extLst>
        </xdr:cNvPr>
        <xdr:cNvSpPr txBox="1"/>
      </xdr:nvSpPr>
      <xdr:spPr>
        <a:xfrm>
          <a:off x="14389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34851</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id="{00000000-0008-0000-0F00-0000AD010000}"/>
            </a:ext>
          </a:extLst>
        </xdr:cNvPr>
        <xdr:cNvSpPr txBox="1"/>
      </xdr:nvSpPr>
      <xdr:spPr>
        <a:xfrm>
          <a:off x="13500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111596</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id="{00000000-0008-0000-0F00-0000AE010000}"/>
            </a:ext>
          </a:extLst>
        </xdr:cNvPr>
        <xdr:cNvSpPr txBox="1"/>
      </xdr:nvSpPr>
      <xdr:spPr>
        <a:xfrm>
          <a:off x="12611744"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32493</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id="{00000000-0008-0000-0F00-0000AF010000}"/>
            </a:ext>
          </a:extLst>
        </xdr:cNvPr>
        <xdr:cNvSpPr txBox="1"/>
      </xdr:nvSpPr>
      <xdr:spPr>
        <a:xfrm>
          <a:off x="15266044" y="569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161488</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id="{00000000-0008-0000-0F00-0000B0010000}"/>
            </a:ext>
          </a:extLst>
        </xdr:cNvPr>
        <xdr:cNvSpPr txBox="1"/>
      </xdr:nvSpPr>
      <xdr:spPr>
        <a:xfrm>
          <a:off x="14389744" y="564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117401</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id="{00000000-0008-0000-0F00-0000B1010000}"/>
            </a:ext>
          </a:extLst>
        </xdr:cNvPr>
        <xdr:cNvSpPr txBox="1"/>
      </xdr:nvSpPr>
      <xdr:spPr>
        <a:xfrm>
          <a:off x="13500744" y="56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74947</xdr:rowOff>
    </xdr:from>
    <xdr:ext cx="405111" cy="259045"/>
    <xdr:sp macro="" textlink="">
      <xdr:nvSpPr>
        <xdr:cNvPr id="434" name="n_4mainValue【認定こども園・幼稚園・保育所】&#10;有形固定資産減価償却率">
          <a:extLst>
            <a:ext uri="{FF2B5EF4-FFF2-40B4-BE49-F238E27FC236}">
              <a16:creationId xmlns:a16="http://schemas.microsoft.com/office/drawing/2014/main" id="{00000000-0008-0000-0F00-0000B2010000}"/>
            </a:ext>
          </a:extLst>
        </xdr:cNvPr>
        <xdr:cNvSpPr txBox="1"/>
      </xdr:nvSpPr>
      <xdr:spPr>
        <a:xfrm>
          <a:off x="126117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認定こども園・幼稚園・保育所】&#10;一人当たり面積グラフ枠">
          <a:extLst>
            <a:ext uri="{FF2B5EF4-FFF2-40B4-BE49-F238E27FC236}">
              <a16:creationId xmlns:a16="http://schemas.microsoft.com/office/drawing/2014/main" id="{00000000-0008-0000-0F00-0000C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57" name="【認定こども園・幼稚園・保育所】&#10;一人当たり面積最小値テキスト">
          <a:extLst>
            <a:ext uri="{FF2B5EF4-FFF2-40B4-BE49-F238E27FC236}">
              <a16:creationId xmlns:a16="http://schemas.microsoft.com/office/drawing/2014/main" id="{00000000-0008-0000-0F00-0000C901000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59" name="【認定こども園・幼稚園・保育所】&#10;一人当たり面積最大値テキスト">
          <a:extLst>
            <a:ext uri="{FF2B5EF4-FFF2-40B4-BE49-F238E27FC236}">
              <a16:creationId xmlns:a16="http://schemas.microsoft.com/office/drawing/2014/main" id="{00000000-0008-0000-0F00-0000CB010000}"/>
            </a:ext>
          </a:extLst>
        </xdr:cNvPr>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461" name="【認定こども園・幼稚園・保育所】&#10;一人当たり面積平均値テキスト">
          <a:extLst>
            <a:ext uri="{FF2B5EF4-FFF2-40B4-BE49-F238E27FC236}">
              <a16:creationId xmlns:a16="http://schemas.microsoft.com/office/drawing/2014/main" id="{00000000-0008-0000-0F00-0000CD010000}"/>
            </a:ext>
          </a:extLst>
        </xdr:cNvPr>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117754</xdr:rowOff>
    </xdr:from>
    <xdr:to>
      <xdr:col>112</xdr:col>
      <xdr:colOff>38100</xdr:colOff>
      <xdr:row>39</xdr:row>
      <xdr:rowOff>47904</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21272500" y="663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125984</xdr:rowOff>
    </xdr:from>
    <xdr:to>
      <xdr:col>107</xdr:col>
      <xdr:colOff>101600</xdr:colOff>
      <xdr:row>39</xdr:row>
      <xdr:rowOff>56134</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20383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168554</xdr:rowOff>
    </xdr:from>
    <xdr:to>
      <xdr:col>111</xdr:col>
      <xdr:colOff>177800</xdr:colOff>
      <xdr:row>39</xdr:row>
      <xdr:rowOff>5334</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20434300" y="6683654"/>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136957</xdr:rowOff>
    </xdr:from>
    <xdr:to>
      <xdr:col>102</xdr:col>
      <xdr:colOff>165100</xdr:colOff>
      <xdr:row>39</xdr:row>
      <xdr:rowOff>67107</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19494500" y="66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5334</xdr:rowOff>
    </xdr:from>
    <xdr:to>
      <xdr:col>107</xdr:col>
      <xdr:colOff>50800</xdr:colOff>
      <xdr:row>39</xdr:row>
      <xdr:rowOff>16307</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19545300" y="6691884"/>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146101</xdr:rowOff>
    </xdr:from>
    <xdr:to>
      <xdr:col>98</xdr:col>
      <xdr:colOff>38100</xdr:colOff>
      <xdr:row>39</xdr:row>
      <xdr:rowOff>76251</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18605500" y="666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16307</xdr:rowOff>
    </xdr:from>
    <xdr:to>
      <xdr:col>102</xdr:col>
      <xdr:colOff>114300</xdr:colOff>
      <xdr:row>39</xdr:row>
      <xdr:rowOff>25451</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18656300" y="670285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00000000-0008-0000-0F00-0000DF010000}"/>
            </a:ext>
          </a:extLst>
        </xdr:cNvPr>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70578</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00000000-0008-0000-0F00-0000E0010000}"/>
            </a:ext>
          </a:extLst>
        </xdr:cNvPr>
        <xdr:cNvSpPr txBox="1"/>
      </xdr:nvSpPr>
      <xdr:spPr>
        <a:xfrm>
          <a:off x="20199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41318</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00000000-0008-0000-0F00-0000E1010000}"/>
            </a:ext>
          </a:extLst>
        </xdr:cNvPr>
        <xdr:cNvSpPr txBox="1"/>
      </xdr:nvSpPr>
      <xdr:spPr>
        <a:xfrm>
          <a:off x="19310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36745</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00000000-0008-0000-0F00-0000E2010000}"/>
            </a:ext>
          </a:extLst>
        </xdr:cNvPr>
        <xdr:cNvSpPr txBox="1"/>
      </xdr:nvSpPr>
      <xdr:spPr>
        <a:xfrm>
          <a:off x="18421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39031</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00000000-0008-0000-0F00-0000E3010000}"/>
            </a:ext>
          </a:extLst>
        </xdr:cNvPr>
        <xdr:cNvSpPr txBox="1"/>
      </xdr:nvSpPr>
      <xdr:spPr>
        <a:xfrm>
          <a:off x="21075727" y="672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72661</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00000000-0008-0000-0F00-0000E4010000}"/>
            </a:ext>
          </a:extLst>
        </xdr:cNvPr>
        <xdr:cNvSpPr txBox="1"/>
      </xdr:nvSpPr>
      <xdr:spPr>
        <a:xfrm>
          <a:off x="20199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83634</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00000000-0008-0000-0F00-0000E5010000}"/>
            </a:ext>
          </a:extLst>
        </xdr:cNvPr>
        <xdr:cNvSpPr txBox="1"/>
      </xdr:nvSpPr>
      <xdr:spPr>
        <a:xfrm>
          <a:off x="19310427" y="642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92778</xdr:rowOff>
    </xdr:from>
    <xdr:ext cx="469744" cy="259045"/>
    <xdr:sp macro="" textlink="">
      <xdr:nvSpPr>
        <xdr:cNvPr id="486" name="n_4mainValue【認定こども園・幼稚園・保育所】&#10;一人当たり面積">
          <a:extLst>
            <a:ext uri="{FF2B5EF4-FFF2-40B4-BE49-F238E27FC236}">
              <a16:creationId xmlns:a16="http://schemas.microsoft.com/office/drawing/2014/main" id="{00000000-0008-0000-0F00-0000E6010000}"/>
            </a:ext>
          </a:extLst>
        </xdr:cNvPr>
        <xdr:cNvSpPr txBox="1"/>
      </xdr:nvSpPr>
      <xdr:spPr>
        <a:xfrm>
          <a:off x="18421427" y="643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a:extLst>
            <a:ext uri="{FF2B5EF4-FFF2-40B4-BE49-F238E27FC236}">
              <a16:creationId xmlns:a16="http://schemas.microsoft.com/office/drawing/2014/main" id="{00000000-0008-0000-0F00-0000F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12" name="【学校施設】&#10;有形固定資産減価償却率最小値テキスト">
          <a:extLst>
            <a:ext uri="{FF2B5EF4-FFF2-40B4-BE49-F238E27FC236}">
              <a16:creationId xmlns:a16="http://schemas.microsoft.com/office/drawing/2014/main" id="{00000000-0008-0000-0F00-000000020000}"/>
            </a:ext>
          </a:extLst>
        </xdr:cNvPr>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14" name="【学校施設】&#10;有形固定資産減価償却率最大値テキスト">
          <a:extLst>
            <a:ext uri="{FF2B5EF4-FFF2-40B4-BE49-F238E27FC236}">
              <a16:creationId xmlns:a16="http://schemas.microsoft.com/office/drawing/2014/main" id="{00000000-0008-0000-0F00-000002020000}"/>
            </a:ext>
          </a:extLst>
        </xdr:cNvPr>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516" name="【学校施設】&#10;有形固定資産減価償却率平均値テキスト">
          <a:extLst>
            <a:ext uri="{FF2B5EF4-FFF2-40B4-BE49-F238E27FC236}">
              <a16:creationId xmlns:a16="http://schemas.microsoft.com/office/drawing/2014/main" id="{00000000-0008-0000-0F00-000004020000}"/>
            </a:ext>
          </a:extLst>
        </xdr:cNvPr>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21590</xdr:rowOff>
    </xdr:from>
    <xdr:to>
      <xdr:col>81</xdr:col>
      <xdr:colOff>101600</xdr:colOff>
      <xdr:row>56</xdr:row>
      <xdr:rowOff>123190</xdr:rowOff>
    </xdr:to>
    <xdr:sp macro="" textlink="">
      <xdr:nvSpPr>
        <xdr:cNvPr id="527" name="楕円 526">
          <a:extLst>
            <a:ext uri="{FF2B5EF4-FFF2-40B4-BE49-F238E27FC236}">
              <a16:creationId xmlns:a16="http://schemas.microsoft.com/office/drawing/2014/main" id="{00000000-0008-0000-0F00-00000F020000}"/>
            </a:ext>
          </a:extLst>
        </xdr:cNvPr>
        <xdr:cNvSpPr/>
      </xdr:nvSpPr>
      <xdr:spPr>
        <a:xfrm>
          <a:off x="154305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151130</xdr:rowOff>
    </xdr:from>
    <xdr:to>
      <xdr:col>76</xdr:col>
      <xdr:colOff>165100</xdr:colOff>
      <xdr:row>56</xdr:row>
      <xdr:rowOff>81280</xdr:rowOff>
    </xdr:to>
    <xdr:sp macro="" textlink="">
      <xdr:nvSpPr>
        <xdr:cNvPr id="528" name="楕円 527">
          <a:extLst>
            <a:ext uri="{FF2B5EF4-FFF2-40B4-BE49-F238E27FC236}">
              <a16:creationId xmlns:a16="http://schemas.microsoft.com/office/drawing/2014/main" id="{00000000-0008-0000-0F00-000010020000}"/>
            </a:ext>
          </a:extLst>
        </xdr:cNvPr>
        <xdr:cNvSpPr/>
      </xdr:nvSpPr>
      <xdr:spPr>
        <a:xfrm>
          <a:off x="145415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30480</xdr:rowOff>
    </xdr:from>
    <xdr:to>
      <xdr:col>81</xdr:col>
      <xdr:colOff>50800</xdr:colOff>
      <xdr:row>56</xdr:row>
      <xdr:rowOff>72390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4592300" y="96316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109220</xdr:rowOff>
    </xdr:from>
    <xdr:to>
      <xdr:col>72</xdr:col>
      <xdr:colOff>38100</xdr:colOff>
      <xdr:row>56</xdr:row>
      <xdr:rowOff>39370</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36525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160020</xdr:rowOff>
    </xdr:from>
    <xdr:to>
      <xdr:col>76</xdr:col>
      <xdr:colOff>114300</xdr:colOff>
      <xdr:row>56</xdr:row>
      <xdr:rowOff>30480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3703300" y="95897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67310</xdr:rowOff>
    </xdr:from>
    <xdr:to>
      <xdr:col>67</xdr:col>
      <xdr:colOff>101600</xdr:colOff>
      <xdr:row>55</xdr:row>
      <xdr:rowOff>168910</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2763500" y="949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118110</xdr:rowOff>
    </xdr:from>
    <xdr:to>
      <xdr:col>71</xdr:col>
      <xdr:colOff>177800</xdr:colOff>
      <xdr:row>55</xdr:row>
      <xdr:rowOff>160020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2814300" y="95478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22877</xdr:rowOff>
    </xdr:from>
    <xdr:ext cx="405111" cy="259045"/>
    <xdr:sp macro="" textlink="">
      <xdr:nvSpPr>
        <xdr:cNvPr id="534" name="n_1aveValue【学校施設】&#10;有形固定資産減価償却率">
          <a:extLst>
            <a:ext uri="{FF2B5EF4-FFF2-40B4-BE49-F238E27FC236}">
              <a16:creationId xmlns:a16="http://schemas.microsoft.com/office/drawing/2014/main" id="{00000000-0008-0000-0F00-000016020000}"/>
            </a:ext>
          </a:extLst>
        </xdr:cNvPr>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169562</xdr:rowOff>
    </xdr:from>
    <xdr:ext cx="405111" cy="259045"/>
    <xdr:sp macro="" textlink="">
      <xdr:nvSpPr>
        <xdr:cNvPr id="535" name="n_2aveValue【学校施設】&#10;有形固定資産減価償却率">
          <a:extLst>
            <a:ext uri="{FF2B5EF4-FFF2-40B4-BE49-F238E27FC236}">
              <a16:creationId xmlns:a16="http://schemas.microsoft.com/office/drawing/2014/main" id="{00000000-0008-0000-0F00-000017020000}"/>
            </a:ext>
          </a:extLst>
        </xdr:cNvPr>
        <xdr:cNvSpPr txBox="1"/>
      </xdr:nvSpPr>
      <xdr:spPr>
        <a:xfrm>
          <a:off x="14389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154322</xdr:rowOff>
    </xdr:from>
    <xdr:ext cx="405111" cy="259045"/>
    <xdr:sp macro="" textlink="">
      <xdr:nvSpPr>
        <xdr:cNvPr id="536" name="n_3aveValue【学校施設】&#10;有形固定資産減価償却率">
          <a:extLst>
            <a:ext uri="{FF2B5EF4-FFF2-40B4-BE49-F238E27FC236}">
              <a16:creationId xmlns:a16="http://schemas.microsoft.com/office/drawing/2014/main" id="{00000000-0008-0000-0F00-000018020000}"/>
            </a:ext>
          </a:extLst>
        </xdr:cNvPr>
        <xdr:cNvSpPr txBox="1"/>
      </xdr:nvSpPr>
      <xdr:spPr>
        <a:xfrm>
          <a:off x="13500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135272</xdr:rowOff>
    </xdr:from>
    <xdr:ext cx="405111" cy="259045"/>
    <xdr:sp macro="" textlink="">
      <xdr:nvSpPr>
        <xdr:cNvPr id="537" name="n_4aveValue【学校施設】&#10;有形固定資産減価償却率">
          <a:extLst>
            <a:ext uri="{FF2B5EF4-FFF2-40B4-BE49-F238E27FC236}">
              <a16:creationId xmlns:a16="http://schemas.microsoft.com/office/drawing/2014/main" id="{00000000-0008-0000-0F00-000019020000}"/>
            </a:ext>
          </a:extLst>
        </xdr:cNvPr>
        <xdr:cNvSpPr txBox="1"/>
      </xdr:nvSpPr>
      <xdr:spPr>
        <a:xfrm>
          <a:off x="12611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139717</xdr:rowOff>
    </xdr:from>
    <xdr:ext cx="405111" cy="259045"/>
    <xdr:sp macro="" textlink="">
      <xdr:nvSpPr>
        <xdr:cNvPr id="538" name="n_1mainValue【学校施設】&#10;有形固定資産減価償却率">
          <a:extLst>
            <a:ext uri="{FF2B5EF4-FFF2-40B4-BE49-F238E27FC236}">
              <a16:creationId xmlns:a16="http://schemas.microsoft.com/office/drawing/2014/main" id="{00000000-0008-0000-0F00-00001A020000}"/>
            </a:ext>
          </a:extLst>
        </xdr:cNvPr>
        <xdr:cNvSpPr txBox="1"/>
      </xdr:nvSpPr>
      <xdr:spPr>
        <a:xfrm>
          <a:off x="15266044" y="939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97807</xdr:rowOff>
    </xdr:from>
    <xdr:ext cx="405111" cy="259045"/>
    <xdr:sp macro="" textlink="">
      <xdr:nvSpPr>
        <xdr:cNvPr id="539" name="n_2mainValue【学校施設】&#10;有形固定資産減価償却率">
          <a:extLst>
            <a:ext uri="{FF2B5EF4-FFF2-40B4-BE49-F238E27FC236}">
              <a16:creationId xmlns:a16="http://schemas.microsoft.com/office/drawing/2014/main" id="{00000000-0008-0000-0F00-00001B020000}"/>
            </a:ext>
          </a:extLst>
        </xdr:cNvPr>
        <xdr:cNvSpPr txBox="1"/>
      </xdr:nvSpPr>
      <xdr:spPr>
        <a:xfrm>
          <a:off x="14389744" y="935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55897</xdr:rowOff>
    </xdr:from>
    <xdr:ext cx="405111" cy="259045"/>
    <xdr:sp macro="" textlink="">
      <xdr:nvSpPr>
        <xdr:cNvPr id="540" name="n_3mainValue【学校施設】&#10;有形固定資産減価償却率">
          <a:extLst>
            <a:ext uri="{FF2B5EF4-FFF2-40B4-BE49-F238E27FC236}">
              <a16:creationId xmlns:a16="http://schemas.microsoft.com/office/drawing/2014/main" id="{00000000-0008-0000-0F00-00001C020000}"/>
            </a:ext>
          </a:extLst>
        </xdr:cNvPr>
        <xdr:cNvSpPr txBox="1"/>
      </xdr:nvSpPr>
      <xdr:spPr>
        <a:xfrm>
          <a:off x="13500744" y="931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13987</xdr:rowOff>
    </xdr:from>
    <xdr:ext cx="405111" cy="259045"/>
    <xdr:sp macro="" textlink="">
      <xdr:nvSpPr>
        <xdr:cNvPr id="541" name="n_4mainValue【学校施設】&#10;有形固定資産減価償却率">
          <a:extLst>
            <a:ext uri="{FF2B5EF4-FFF2-40B4-BE49-F238E27FC236}">
              <a16:creationId xmlns:a16="http://schemas.microsoft.com/office/drawing/2014/main" id="{00000000-0008-0000-0F00-00001D020000}"/>
            </a:ext>
          </a:extLst>
        </xdr:cNvPr>
        <xdr:cNvSpPr txBox="1"/>
      </xdr:nvSpPr>
      <xdr:spPr>
        <a:xfrm>
          <a:off x="12611744" y="927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a:extLst>
            <a:ext uri="{FF2B5EF4-FFF2-40B4-BE49-F238E27FC236}">
              <a16:creationId xmlns:a16="http://schemas.microsoft.com/office/drawing/2014/main" id="{00000000-0008-0000-0F00-00003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66" name="【学校施設】&#10;一人当たり面積最小値テキスト">
          <a:extLst>
            <a:ext uri="{FF2B5EF4-FFF2-40B4-BE49-F238E27FC236}">
              <a16:creationId xmlns:a16="http://schemas.microsoft.com/office/drawing/2014/main" id="{00000000-0008-0000-0F00-000036020000}"/>
            </a:ext>
          </a:extLst>
        </xdr:cNvPr>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68" name="【学校施設】&#10;一人当たり面積最大値テキスト">
          <a:extLst>
            <a:ext uri="{FF2B5EF4-FFF2-40B4-BE49-F238E27FC236}">
              <a16:creationId xmlns:a16="http://schemas.microsoft.com/office/drawing/2014/main" id="{00000000-0008-0000-0F00-000038020000}"/>
            </a:ext>
          </a:extLst>
        </xdr:cNvPr>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84218</xdr:rowOff>
    </xdr:from>
    <xdr:ext cx="469744" cy="259045"/>
    <xdr:sp macro="" textlink="">
      <xdr:nvSpPr>
        <xdr:cNvPr id="570" name="【学校施設】&#10;一人当たり面積平均値テキスト">
          <a:extLst>
            <a:ext uri="{FF2B5EF4-FFF2-40B4-BE49-F238E27FC236}">
              <a16:creationId xmlns:a16="http://schemas.microsoft.com/office/drawing/2014/main" id="{00000000-0008-0000-0F00-00003A020000}"/>
            </a:ext>
          </a:extLst>
        </xdr:cNvPr>
        <xdr:cNvSpPr txBox="1"/>
      </xdr:nvSpPr>
      <xdr:spPr>
        <a:xfrm>
          <a:off x="22199600" y="10714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71" name="フローチャート: 判断 570">
          <a:extLst>
            <a:ext uri="{FF2B5EF4-FFF2-40B4-BE49-F238E27FC236}">
              <a16:creationId xmlns:a16="http://schemas.microsoft.com/office/drawing/2014/main" id="{00000000-0008-0000-0F00-00003B020000}"/>
            </a:ext>
          </a:extLst>
        </xdr:cNvPr>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2387</xdr:rowOff>
    </xdr:from>
    <xdr:to>
      <xdr:col>112</xdr:col>
      <xdr:colOff>38100</xdr:colOff>
      <xdr:row>62</xdr:row>
      <xdr:rowOff>103987</xdr:rowOff>
    </xdr:to>
    <xdr:sp macro="" textlink="">
      <xdr:nvSpPr>
        <xdr:cNvPr id="581" name="楕円 580">
          <a:extLst>
            <a:ext uri="{FF2B5EF4-FFF2-40B4-BE49-F238E27FC236}">
              <a16:creationId xmlns:a16="http://schemas.microsoft.com/office/drawing/2014/main" id="{00000000-0008-0000-0F00-000045020000}"/>
            </a:ext>
          </a:extLst>
        </xdr:cNvPr>
        <xdr:cNvSpPr/>
      </xdr:nvSpPr>
      <xdr:spPr>
        <a:xfrm>
          <a:off x="21272500" y="1063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9017</xdr:rowOff>
    </xdr:from>
    <xdr:to>
      <xdr:col>107</xdr:col>
      <xdr:colOff>101600</xdr:colOff>
      <xdr:row>62</xdr:row>
      <xdr:rowOff>110617</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20383500" y="106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53187</xdr:rowOff>
    </xdr:from>
    <xdr:to>
      <xdr:col>111</xdr:col>
      <xdr:colOff>177800</xdr:colOff>
      <xdr:row>62</xdr:row>
      <xdr:rowOff>59817</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flipV="1">
          <a:off x="20434300" y="10683087"/>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17246</xdr:rowOff>
    </xdr:from>
    <xdr:to>
      <xdr:col>102</xdr:col>
      <xdr:colOff>165100</xdr:colOff>
      <xdr:row>62</xdr:row>
      <xdr:rowOff>118846</xdr:rowOff>
    </xdr:to>
    <xdr:sp macro="" textlink="">
      <xdr:nvSpPr>
        <xdr:cNvPr id="584" name="楕円 583">
          <a:extLst>
            <a:ext uri="{FF2B5EF4-FFF2-40B4-BE49-F238E27FC236}">
              <a16:creationId xmlns:a16="http://schemas.microsoft.com/office/drawing/2014/main" id="{00000000-0008-0000-0F00-000048020000}"/>
            </a:ext>
          </a:extLst>
        </xdr:cNvPr>
        <xdr:cNvSpPr/>
      </xdr:nvSpPr>
      <xdr:spPr>
        <a:xfrm>
          <a:off x="19494500" y="106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59817</xdr:rowOff>
    </xdr:from>
    <xdr:to>
      <xdr:col>107</xdr:col>
      <xdr:colOff>50800</xdr:colOff>
      <xdr:row>62</xdr:row>
      <xdr:rowOff>68046</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flipV="1">
          <a:off x="19545300" y="10689717"/>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23952</xdr:rowOff>
    </xdr:from>
    <xdr:to>
      <xdr:col>98</xdr:col>
      <xdr:colOff>38100</xdr:colOff>
      <xdr:row>62</xdr:row>
      <xdr:rowOff>125552</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18605500" y="106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68046</xdr:rowOff>
    </xdr:from>
    <xdr:to>
      <xdr:col>102</xdr:col>
      <xdr:colOff>114300</xdr:colOff>
      <xdr:row>62</xdr:row>
      <xdr:rowOff>74752</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flipV="1">
          <a:off x="18656300" y="10697946"/>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28592</xdr:rowOff>
    </xdr:from>
    <xdr:ext cx="469744" cy="259045"/>
    <xdr:sp macro="" textlink="">
      <xdr:nvSpPr>
        <xdr:cNvPr id="588" name="n_1aveValue【学校施設】&#10;一人当たり面積">
          <a:extLst>
            <a:ext uri="{FF2B5EF4-FFF2-40B4-BE49-F238E27FC236}">
              <a16:creationId xmlns:a16="http://schemas.microsoft.com/office/drawing/2014/main" id="{00000000-0008-0000-0F00-00004C020000}"/>
            </a:ext>
          </a:extLst>
        </xdr:cNvPr>
        <xdr:cNvSpPr txBox="1"/>
      </xdr:nvSpPr>
      <xdr:spPr>
        <a:xfrm>
          <a:off x="21075727" y="1082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35831</xdr:rowOff>
    </xdr:from>
    <xdr:ext cx="469744" cy="259045"/>
    <xdr:sp macro="" textlink="">
      <xdr:nvSpPr>
        <xdr:cNvPr id="589" name="n_2aveValue【学校施設】&#10;一人当たり面積">
          <a:extLst>
            <a:ext uri="{FF2B5EF4-FFF2-40B4-BE49-F238E27FC236}">
              <a16:creationId xmlns:a16="http://schemas.microsoft.com/office/drawing/2014/main" id="{00000000-0008-0000-0F00-00004D020000}"/>
            </a:ext>
          </a:extLst>
        </xdr:cNvPr>
        <xdr:cNvSpPr txBox="1"/>
      </xdr:nvSpPr>
      <xdr:spPr>
        <a:xfrm>
          <a:off x="20199427" y="1083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56024</xdr:rowOff>
    </xdr:from>
    <xdr:ext cx="469744" cy="259045"/>
    <xdr:sp macro="" textlink="">
      <xdr:nvSpPr>
        <xdr:cNvPr id="590" name="n_3aveValue【学校施設】&#10;一人当たり面積">
          <a:extLst>
            <a:ext uri="{FF2B5EF4-FFF2-40B4-BE49-F238E27FC236}">
              <a16:creationId xmlns:a16="http://schemas.microsoft.com/office/drawing/2014/main" id="{00000000-0008-0000-0F00-00004E020000}"/>
            </a:ext>
          </a:extLst>
        </xdr:cNvPr>
        <xdr:cNvSpPr txBox="1"/>
      </xdr:nvSpPr>
      <xdr:spPr>
        <a:xfrm>
          <a:off x="19310427" y="1085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50537</xdr:rowOff>
    </xdr:from>
    <xdr:ext cx="469744" cy="259045"/>
    <xdr:sp macro="" textlink="">
      <xdr:nvSpPr>
        <xdr:cNvPr id="591" name="n_4aveValue【学校施設】&#10;一人当たり面積">
          <a:extLst>
            <a:ext uri="{FF2B5EF4-FFF2-40B4-BE49-F238E27FC236}">
              <a16:creationId xmlns:a16="http://schemas.microsoft.com/office/drawing/2014/main" id="{00000000-0008-0000-0F00-00004F020000}"/>
            </a:ext>
          </a:extLst>
        </xdr:cNvPr>
        <xdr:cNvSpPr txBox="1"/>
      </xdr:nvSpPr>
      <xdr:spPr>
        <a:xfrm>
          <a:off x="18421427" y="1085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120514</xdr:rowOff>
    </xdr:from>
    <xdr:ext cx="469744" cy="259045"/>
    <xdr:sp macro="" textlink="">
      <xdr:nvSpPr>
        <xdr:cNvPr id="592" name="n_1mainValue【学校施設】&#10;一人当たり面積">
          <a:extLst>
            <a:ext uri="{FF2B5EF4-FFF2-40B4-BE49-F238E27FC236}">
              <a16:creationId xmlns:a16="http://schemas.microsoft.com/office/drawing/2014/main" id="{00000000-0008-0000-0F00-000050020000}"/>
            </a:ext>
          </a:extLst>
        </xdr:cNvPr>
        <xdr:cNvSpPr txBox="1"/>
      </xdr:nvSpPr>
      <xdr:spPr>
        <a:xfrm>
          <a:off x="21075727" y="1040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127144</xdr:rowOff>
    </xdr:from>
    <xdr:ext cx="469744" cy="259045"/>
    <xdr:sp macro="" textlink="">
      <xdr:nvSpPr>
        <xdr:cNvPr id="593" name="n_2mainValue【学校施設】&#10;一人当たり面積">
          <a:extLst>
            <a:ext uri="{FF2B5EF4-FFF2-40B4-BE49-F238E27FC236}">
              <a16:creationId xmlns:a16="http://schemas.microsoft.com/office/drawing/2014/main" id="{00000000-0008-0000-0F00-000051020000}"/>
            </a:ext>
          </a:extLst>
        </xdr:cNvPr>
        <xdr:cNvSpPr txBox="1"/>
      </xdr:nvSpPr>
      <xdr:spPr>
        <a:xfrm>
          <a:off x="20199427" y="1041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135373</xdr:rowOff>
    </xdr:from>
    <xdr:ext cx="469744" cy="259045"/>
    <xdr:sp macro="" textlink="">
      <xdr:nvSpPr>
        <xdr:cNvPr id="594" name="n_3mainValue【学校施設】&#10;一人当たり面積">
          <a:extLst>
            <a:ext uri="{FF2B5EF4-FFF2-40B4-BE49-F238E27FC236}">
              <a16:creationId xmlns:a16="http://schemas.microsoft.com/office/drawing/2014/main" id="{00000000-0008-0000-0F00-000052020000}"/>
            </a:ext>
          </a:extLst>
        </xdr:cNvPr>
        <xdr:cNvSpPr txBox="1"/>
      </xdr:nvSpPr>
      <xdr:spPr>
        <a:xfrm>
          <a:off x="19310427" y="104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142079</xdr:rowOff>
    </xdr:from>
    <xdr:ext cx="469744" cy="259045"/>
    <xdr:sp macro="" textlink="">
      <xdr:nvSpPr>
        <xdr:cNvPr id="595" name="n_4mainValue【学校施設】&#10;一人当たり面積">
          <a:extLst>
            <a:ext uri="{FF2B5EF4-FFF2-40B4-BE49-F238E27FC236}">
              <a16:creationId xmlns:a16="http://schemas.microsoft.com/office/drawing/2014/main" id="{00000000-0008-0000-0F00-000053020000}"/>
            </a:ext>
          </a:extLst>
        </xdr:cNvPr>
        <xdr:cNvSpPr txBox="1"/>
      </xdr:nvSpPr>
      <xdr:spPr>
        <a:xfrm>
          <a:off x="18421427" y="10429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ほとんどの類型において、有形固定資産減価償却率は類似団体平均を下回っており、特に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において大きく下回っている。これは、保幼小中一貫教育の推進により教育施設の統合を行っており、平成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年度に小学校、平成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年度に中学校、平成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年度にこども園の統合・供用を開始したことから、減価償却累計額が他団体と比較して小さくなっているものである。しかし、一人当たり面積は類似団体平均を上回っていることから、維持管理に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経費の増加に留意しつつ、引き続き子育て環境の整備に取り組んでいく。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青森県東通村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10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10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10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10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10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6,330
6,320
295.27
8,236,872
8,047,864
189,006
3,497,849
6,966,334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10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10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10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10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10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10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10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10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10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10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10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10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10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10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10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10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10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10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10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10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10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10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10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10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10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10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10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10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10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10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10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10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10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10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10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10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10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10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10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10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10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10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10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10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10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10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10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10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10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10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10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10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10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10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10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10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10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10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10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10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10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10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1000-00004A000000}"/>
            </a:ext>
          </a:extLst>
        </xdr:cNvPr>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10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10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1000-00004D000000}"/>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a:extLst>
            <a:ext uri="{FF2B5EF4-FFF2-40B4-BE49-F238E27FC236}">
              <a16:creationId xmlns:a16="http://schemas.microsoft.com/office/drawing/2014/main" id="{00000000-0008-0000-1000-00004E000000}"/>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1000-00004F000000}"/>
            </a:ext>
          </a:extLst>
        </xdr:cNvPr>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a:extLst>
            <a:ext uri="{FF2B5EF4-FFF2-40B4-BE49-F238E27FC236}">
              <a16:creationId xmlns:a16="http://schemas.microsoft.com/office/drawing/2014/main" id="{00000000-0008-0000-1000-000050000000}"/>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00000000-0008-0000-1000-000051000000}"/>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a:extLst>
            <a:ext uri="{FF2B5EF4-FFF2-40B4-BE49-F238E27FC236}">
              <a16:creationId xmlns:a16="http://schemas.microsoft.com/office/drawing/2014/main" id="{00000000-0008-0000-1000-000052000000}"/>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a:extLst>
            <a:ext uri="{FF2B5EF4-FFF2-40B4-BE49-F238E27FC236}">
              <a16:creationId xmlns:a16="http://schemas.microsoft.com/office/drawing/2014/main" id="{00000000-0008-0000-1000-000053000000}"/>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84" name="フローチャート: 判断 83">
          <a:extLst>
            <a:ext uri="{FF2B5EF4-FFF2-40B4-BE49-F238E27FC236}">
              <a16:creationId xmlns:a16="http://schemas.microsoft.com/office/drawing/2014/main" id="{00000000-0008-0000-1000-000054000000}"/>
            </a:ext>
          </a:extLst>
        </xdr:cNvPr>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10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10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10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10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10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42273</xdr:rowOff>
    </xdr:from>
    <xdr:to>
      <xdr:col>20</xdr:col>
      <xdr:colOff>38100</xdr:colOff>
      <xdr:row>60</xdr:row>
      <xdr:rowOff>143873</xdr:rowOff>
    </xdr:to>
    <xdr:sp macro="" textlink="">
      <xdr:nvSpPr>
        <xdr:cNvPr id="90" name="楕円 89">
          <a:extLst>
            <a:ext uri="{FF2B5EF4-FFF2-40B4-BE49-F238E27FC236}">
              <a16:creationId xmlns:a16="http://schemas.microsoft.com/office/drawing/2014/main" id="{00000000-0008-0000-1000-00005A000000}"/>
            </a:ext>
          </a:extLst>
        </xdr:cNvPr>
        <xdr:cNvSpPr/>
      </xdr:nvSpPr>
      <xdr:spPr>
        <a:xfrm>
          <a:off x="3746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7983</xdr:rowOff>
    </xdr:from>
    <xdr:to>
      <xdr:col>15</xdr:col>
      <xdr:colOff>101600</xdr:colOff>
      <xdr:row>60</xdr:row>
      <xdr:rowOff>109583</xdr:rowOff>
    </xdr:to>
    <xdr:sp macro="" textlink="">
      <xdr:nvSpPr>
        <xdr:cNvPr id="91" name="楕円 90">
          <a:extLst>
            <a:ext uri="{FF2B5EF4-FFF2-40B4-BE49-F238E27FC236}">
              <a16:creationId xmlns:a16="http://schemas.microsoft.com/office/drawing/2014/main" id="{00000000-0008-0000-1000-00005B000000}"/>
            </a:ext>
          </a:extLst>
        </xdr:cNvPr>
        <xdr:cNvSpPr/>
      </xdr:nvSpPr>
      <xdr:spPr>
        <a:xfrm>
          <a:off x="2857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58783</xdr:rowOff>
    </xdr:from>
    <xdr:to>
      <xdr:col>19</xdr:col>
      <xdr:colOff>177800</xdr:colOff>
      <xdr:row>60</xdr:row>
      <xdr:rowOff>93073</xdr:rowOff>
    </xdr:to>
    <xdr:cxnSp macro="">
      <xdr:nvCxnSpPr>
        <xdr:cNvPr id="92" name="直線コネクタ 91">
          <a:extLst>
            <a:ext uri="{FF2B5EF4-FFF2-40B4-BE49-F238E27FC236}">
              <a16:creationId xmlns:a16="http://schemas.microsoft.com/office/drawing/2014/main" id="{00000000-0008-0000-1000-00005C000000}"/>
            </a:ext>
          </a:extLst>
        </xdr:cNvPr>
        <xdr:cNvCxnSpPr/>
      </xdr:nvCxnSpPr>
      <xdr:spPr>
        <a:xfrm>
          <a:off x="2908300" y="1034578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145143</xdr:rowOff>
    </xdr:from>
    <xdr:to>
      <xdr:col>10</xdr:col>
      <xdr:colOff>165100</xdr:colOff>
      <xdr:row>60</xdr:row>
      <xdr:rowOff>75293</xdr:rowOff>
    </xdr:to>
    <xdr:sp macro="" textlink="">
      <xdr:nvSpPr>
        <xdr:cNvPr id="93" name="楕円 92">
          <a:extLst>
            <a:ext uri="{FF2B5EF4-FFF2-40B4-BE49-F238E27FC236}">
              <a16:creationId xmlns:a16="http://schemas.microsoft.com/office/drawing/2014/main" id="{00000000-0008-0000-1000-00005D000000}"/>
            </a:ext>
          </a:extLst>
        </xdr:cNvPr>
        <xdr:cNvSpPr/>
      </xdr:nvSpPr>
      <xdr:spPr>
        <a:xfrm>
          <a:off x="1968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24493</xdr:rowOff>
    </xdr:from>
    <xdr:to>
      <xdr:col>15</xdr:col>
      <xdr:colOff>50800</xdr:colOff>
      <xdr:row>60</xdr:row>
      <xdr:rowOff>58783</xdr:rowOff>
    </xdr:to>
    <xdr:cxnSp macro="">
      <xdr:nvCxnSpPr>
        <xdr:cNvPr id="94" name="直線コネクタ 93">
          <a:extLst>
            <a:ext uri="{FF2B5EF4-FFF2-40B4-BE49-F238E27FC236}">
              <a16:creationId xmlns:a16="http://schemas.microsoft.com/office/drawing/2014/main" id="{00000000-0008-0000-1000-00005E000000}"/>
            </a:ext>
          </a:extLst>
        </xdr:cNvPr>
        <xdr:cNvCxnSpPr/>
      </xdr:nvCxnSpPr>
      <xdr:spPr>
        <a:xfrm>
          <a:off x="2019300" y="1031149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110853</xdr:rowOff>
    </xdr:from>
    <xdr:to>
      <xdr:col>6</xdr:col>
      <xdr:colOff>38100</xdr:colOff>
      <xdr:row>60</xdr:row>
      <xdr:rowOff>41003</xdr:rowOff>
    </xdr:to>
    <xdr:sp macro="" textlink="">
      <xdr:nvSpPr>
        <xdr:cNvPr id="95" name="楕円 94">
          <a:extLst>
            <a:ext uri="{FF2B5EF4-FFF2-40B4-BE49-F238E27FC236}">
              <a16:creationId xmlns:a16="http://schemas.microsoft.com/office/drawing/2014/main" id="{00000000-0008-0000-1000-00005F000000}"/>
            </a:ext>
          </a:extLst>
        </xdr:cNvPr>
        <xdr:cNvSpPr/>
      </xdr:nvSpPr>
      <xdr:spPr>
        <a:xfrm>
          <a:off x="1079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161653</xdr:rowOff>
    </xdr:from>
    <xdr:to>
      <xdr:col>10</xdr:col>
      <xdr:colOff>114300</xdr:colOff>
      <xdr:row>60</xdr:row>
      <xdr:rowOff>24493</xdr:rowOff>
    </xdr:to>
    <xdr:cxnSp macro="">
      <xdr:nvCxnSpPr>
        <xdr:cNvPr id="96" name="直線コネクタ 95">
          <a:extLst>
            <a:ext uri="{FF2B5EF4-FFF2-40B4-BE49-F238E27FC236}">
              <a16:creationId xmlns:a16="http://schemas.microsoft.com/office/drawing/2014/main" id="{00000000-0008-0000-1000-000060000000}"/>
            </a:ext>
          </a:extLst>
        </xdr:cNvPr>
        <xdr:cNvCxnSpPr/>
      </xdr:nvCxnSpPr>
      <xdr:spPr>
        <a:xfrm>
          <a:off x="1130300" y="1027720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72951</xdr:rowOff>
    </xdr:from>
    <xdr:ext cx="405111" cy="259045"/>
    <xdr:sp macro="" textlink="">
      <xdr:nvSpPr>
        <xdr:cNvPr id="97" name="n_1aveValue【体育館・プール】&#10;有形固定資産減価償却率">
          <a:extLst>
            <a:ext uri="{FF2B5EF4-FFF2-40B4-BE49-F238E27FC236}">
              <a16:creationId xmlns:a16="http://schemas.microsoft.com/office/drawing/2014/main" id="{00000000-0008-0000-1000-000061000000}"/>
            </a:ext>
          </a:extLst>
        </xdr:cNvPr>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98" name="n_2aveValue【体育館・プール】&#10;有形固定資産減価償却率">
          <a:extLst>
            <a:ext uri="{FF2B5EF4-FFF2-40B4-BE49-F238E27FC236}">
              <a16:creationId xmlns:a16="http://schemas.microsoft.com/office/drawing/2014/main" id="{00000000-0008-0000-1000-000062000000}"/>
            </a:ext>
          </a:extLst>
        </xdr:cNvPr>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99" name="n_3aveValue【体育館・プール】&#10;有形固定資産減価償却率">
          <a:extLst>
            <a:ext uri="{FF2B5EF4-FFF2-40B4-BE49-F238E27FC236}">
              <a16:creationId xmlns:a16="http://schemas.microsoft.com/office/drawing/2014/main" id="{00000000-0008-0000-1000-000063000000}"/>
            </a:ext>
          </a:extLst>
        </xdr:cNvPr>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152961</xdr:rowOff>
    </xdr:from>
    <xdr:ext cx="405111" cy="259045"/>
    <xdr:sp macro="" textlink="">
      <xdr:nvSpPr>
        <xdr:cNvPr id="100" name="n_4aveValue【体育館・プール】&#10;有形固定資産減価償却率">
          <a:extLst>
            <a:ext uri="{FF2B5EF4-FFF2-40B4-BE49-F238E27FC236}">
              <a16:creationId xmlns:a16="http://schemas.microsoft.com/office/drawing/2014/main" id="{00000000-0008-0000-1000-000064000000}"/>
            </a:ext>
          </a:extLst>
        </xdr:cNvPr>
        <xdr:cNvSpPr txBox="1"/>
      </xdr:nvSpPr>
      <xdr:spPr>
        <a:xfrm>
          <a:off x="927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160400</xdr:rowOff>
    </xdr:from>
    <xdr:ext cx="405111" cy="259045"/>
    <xdr:sp macro="" textlink="">
      <xdr:nvSpPr>
        <xdr:cNvPr id="101" name="n_1mainValue【体育館・プール】&#10;有形固定資産減価償却率">
          <a:extLst>
            <a:ext uri="{FF2B5EF4-FFF2-40B4-BE49-F238E27FC236}">
              <a16:creationId xmlns:a16="http://schemas.microsoft.com/office/drawing/2014/main" id="{00000000-0008-0000-1000-000065000000}"/>
            </a:ext>
          </a:extLst>
        </xdr:cNvPr>
        <xdr:cNvSpPr txBox="1"/>
      </xdr:nvSpPr>
      <xdr:spPr>
        <a:xfrm>
          <a:off x="35820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126110</xdr:rowOff>
    </xdr:from>
    <xdr:ext cx="405111" cy="259045"/>
    <xdr:sp macro="" textlink="">
      <xdr:nvSpPr>
        <xdr:cNvPr id="102" name="n_2mainValue【体育館・プール】&#10;有形固定資産減価償却率">
          <a:extLst>
            <a:ext uri="{FF2B5EF4-FFF2-40B4-BE49-F238E27FC236}">
              <a16:creationId xmlns:a16="http://schemas.microsoft.com/office/drawing/2014/main" id="{00000000-0008-0000-1000-000066000000}"/>
            </a:ext>
          </a:extLst>
        </xdr:cNvPr>
        <xdr:cNvSpPr txBox="1"/>
      </xdr:nvSpPr>
      <xdr:spPr>
        <a:xfrm>
          <a:off x="2705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91820</xdr:rowOff>
    </xdr:from>
    <xdr:ext cx="405111" cy="259045"/>
    <xdr:sp macro="" textlink="">
      <xdr:nvSpPr>
        <xdr:cNvPr id="103" name="n_3mainValue【体育館・プール】&#10;有形固定資産減価償却率">
          <a:extLst>
            <a:ext uri="{FF2B5EF4-FFF2-40B4-BE49-F238E27FC236}">
              <a16:creationId xmlns:a16="http://schemas.microsoft.com/office/drawing/2014/main" id="{00000000-0008-0000-1000-000067000000}"/>
            </a:ext>
          </a:extLst>
        </xdr:cNvPr>
        <xdr:cNvSpPr txBox="1"/>
      </xdr:nvSpPr>
      <xdr:spPr>
        <a:xfrm>
          <a:off x="18167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57530</xdr:rowOff>
    </xdr:from>
    <xdr:ext cx="405111" cy="259045"/>
    <xdr:sp macro="" textlink="">
      <xdr:nvSpPr>
        <xdr:cNvPr id="104" name="n_4mainValue【体育館・プール】&#10;有形固定資産減価償却率">
          <a:extLst>
            <a:ext uri="{FF2B5EF4-FFF2-40B4-BE49-F238E27FC236}">
              <a16:creationId xmlns:a16="http://schemas.microsoft.com/office/drawing/2014/main" id="{00000000-0008-0000-1000-000068000000}"/>
            </a:ext>
          </a:extLst>
        </xdr:cNvPr>
        <xdr:cNvSpPr txBox="1"/>
      </xdr:nvSpPr>
      <xdr:spPr>
        <a:xfrm>
          <a:off x="927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00000000-0008-0000-1000-00006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00000000-0008-0000-1000-00006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00000000-0008-0000-1000-00006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00000000-0008-0000-1000-00006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00000000-0008-0000-1000-00006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1000-00006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1000-00006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00000000-0008-0000-1000-00007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00000000-0008-0000-1000-00007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00000000-0008-0000-1000-00007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5" name="直線コネクタ 114">
          <a:extLst>
            <a:ext uri="{FF2B5EF4-FFF2-40B4-BE49-F238E27FC236}">
              <a16:creationId xmlns:a16="http://schemas.microsoft.com/office/drawing/2014/main" id="{00000000-0008-0000-1000-000073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6" name="テキスト ボックス 115">
          <a:extLst>
            <a:ext uri="{FF2B5EF4-FFF2-40B4-BE49-F238E27FC236}">
              <a16:creationId xmlns:a16="http://schemas.microsoft.com/office/drawing/2014/main" id="{00000000-0008-0000-1000-000074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7" name="直線コネクタ 116">
          <a:extLst>
            <a:ext uri="{FF2B5EF4-FFF2-40B4-BE49-F238E27FC236}">
              <a16:creationId xmlns:a16="http://schemas.microsoft.com/office/drawing/2014/main" id="{00000000-0008-0000-1000-00007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8" name="テキスト ボックス 117">
          <a:extLst>
            <a:ext uri="{FF2B5EF4-FFF2-40B4-BE49-F238E27FC236}">
              <a16:creationId xmlns:a16="http://schemas.microsoft.com/office/drawing/2014/main" id="{00000000-0008-0000-1000-000076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9" name="直線コネクタ 118">
          <a:extLst>
            <a:ext uri="{FF2B5EF4-FFF2-40B4-BE49-F238E27FC236}">
              <a16:creationId xmlns:a16="http://schemas.microsoft.com/office/drawing/2014/main" id="{00000000-0008-0000-1000-000077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0" name="テキスト ボックス 119">
          <a:extLst>
            <a:ext uri="{FF2B5EF4-FFF2-40B4-BE49-F238E27FC236}">
              <a16:creationId xmlns:a16="http://schemas.microsoft.com/office/drawing/2014/main" id="{00000000-0008-0000-1000-000078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a:extLst>
            <a:ext uri="{FF2B5EF4-FFF2-40B4-BE49-F238E27FC236}">
              <a16:creationId xmlns:a16="http://schemas.microsoft.com/office/drawing/2014/main" id="{00000000-0008-0000-1000-00007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a:extLst>
            <a:ext uri="{FF2B5EF4-FFF2-40B4-BE49-F238E27FC236}">
              <a16:creationId xmlns:a16="http://schemas.microsoft.com/office/drawing/2014/main" id="{00000000-0008-0000-1000-00007A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a:extLst>
            <a:ext uri="{FF2B5EF4-FFF2-40B4-BE49-F238E27FC236}">
              <a16:creationId xmlns:a16="http://schemas.microsoft.com/office/drawing/2014/main" id="{00000000-0008-0000-1000-00007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24" name="直線コネクタ 123">
          <a:extLst>
            <a:ext uri="{FF2B5EF4-FFF2-40B4-BE49-F238E27FC236}">
              <a16:creationId xmlns:a16="http://schemas.microsoft.com/office/drawing/2014/main" id="{00000000-0008-0000-1000-00007C000000}"/>
            </a:ext>
          </a:extLst>
        </xdr:cNvPr>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25" name="【体育館・プール】&#10;一人当たり面積最小値テキスト">
          <a:extLst>
            <a:ext uri="{FF2B5EF4-FFF2-40B4-BE49-F238E27FC236}">
              <a16:creationId xmlns:a16="http://schemas.microsoft.com/office/drawing/2014/main" id="{00000000-0008-0000-1000-00007D000000}"/>
            </a:ext>
          </a:extLst>
        </xdr:cNvPr>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6" name="直線コネクタ 125">
          <a:extLst>
            <a:ext uri="{FF2B5EF4-FFF2-40B4-BE49-F238E27FC236}">
              <a16:creationId xmlns:a16="http://schemas.microsoft.com/office/drawing/2014/main" id="{00000000-0008-0000-1000-00007E000000}"/>
            </a:ext>
          </a:extLst>
        </xdr:cNvPr>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27" name="【体育館・プール】&#10;一人当たり面積最大値テキスト">
          <a:extLst>
            <a:ext uri="{FF2B5EF4-FFF2-40B4-BE49-F238E27FC236}">
              <a16:creationId xmlns:a16="http://schemas.microsoft.com/office/drawing/2014/main" id="{00000000-0008-0000-1000-00007F000000}"/>
            </a:ext>
          </a:extLst>
        </xdr:cNvPr>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28" name="直線コネクタ 127">
          <a:extLst>
            <a:ext uri="{FF2B5EF4-FFF2-40B4-BE49-F238E27FC236}">
              <a16:creationId xmlns:a16="http://schemas.microsoft.com/office/drawing/2014/main" id="{00000000-0008-0000-1000-000080000000}"/>
            </a:ext>
          </a:extLst>
        </xdr:cNvPr>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76217</xdr:rowOff>
    </xdr:from>
    <xdr:ext cx="469744" cy="259045"/>
    <xdr:sp macro="" textlink="">
      <xdr:nvSpPr>
        <xdr:cNvPr id="129" name="【体育館・プール】&#10;一人当たり面積平均値テキスト">
          <a:extLst>
            <a:ext uri="{FF2B5EF4-FFF2-40B4-BE49-F238E27FC236}">
              <a16:creationId xmlns:a16="http://schemas.microsoft.com/office/drawing/2014/main" id="{00000000-0008-0000-1000-000081000000}"/>
            </a:ext>
          </a:extLst>
        </xdr:cNvPr>
        <xdr:cNvSpPr txBox="1"/>
      </xdr:nvSpPr>
      <xdr:spPr>
        <a:xfrm>
          <a:off x="1051560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30" name="フローチャート: 判断 129">
          <a:extLst>
            <a:ext uri="{FF2B5EF4-FFF2-40B4-BE49-F238E27FC236}">
              <a16:creationId xmlns:a16="http://schemas.microsoft.com/office/drawing/2014/main" id="{00000000-0008-0000-1000-000082000000}"/>
            </a:ext>
          </a:extLst>
        </xdr:cNvPr>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31" name="フローチャート: 判断 130">
          <a:extLst>
            <a:ext uri="{FF2B5EF4-FFF2-40B4-BE49-F238E27FC236}">
              <a16:creationId xmlns:a16="http://schemas.microsoft.com/office/drawing/2014/main" id="{00000000-0008-0000-1000-000083000000}"/>
            </a:ext>
          </a:extLst>
        </xdr:cNvPr>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32" name="フローチャート: 判断 131">
          <a:extLst>
            <a:ext uri="{FF2B5EF4-FFF2-40B4-BE49-F238E27FC236}">
              <a16:creationId xmlns:a16="http://schemas.microsoft.com/office/drawing/2014/main" id="{00000000-0008-0000-1000-000084000000}"/>
            </a:ext>
          </a:extLst>
        </xdr:cNvPr>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33" name="フローチャート: 判断 132">
          <a:extLst>
            <a:ext uri="{FF2B5EF4-FFF2-40B4-BE49-F238E27FC236}">
              <a16:creationId xmlns:a16="http://schemas.microsoft.com/office/drawing/2014/main" id="{00000000-0008-0000-1000-000085000000}"/>
            </a:ext>
          </a:extLst>
        </xdr:cNvPr>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34" name="フローチャート: 判断 133">
          <a:extLst>
            <a:ext uri="{FF2B5EF4-FFF2-40B4-BE49-F238E27FC236}">
              <a16:creationId xmlns:a16="http://schemas.microsoft.com/office/drawing/2014/main" id="{00000000-0008-0000-1000-000086000000}"/>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1000-00008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1000-00008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1000-00008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1000-00008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1000-00008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14351</xdr:rowOff>
    </xdr:from>
    <xdr:to>
      <xdr:col>50</xdr:col>
      <xdr:colOff>165100</xdr:colOff>
      <xdr:row>60</xdr:row>
      <xdr:rowOff>115951</xdr:rowOff>
    </xdr:to>
    <xdr:sp macro="" textlink="">
      <xdr:nvSpPr>
        <xdr:cNvPr id="140" name="楕円 139">
          <a:extLst>
            <a:ext uri="{FF2B5EF4-FFF2-40B4-BE49-F238E27FC236}">
              <a16:creationId xmlns:a16="http://schemas.microsoft.com/office/drawing/2014/main" id="{00000000-0008-0000-1000-00008C000000}"/>
            </a:ext>
          </a:extLst>
        </xdr:cNvPr>
        <xdr:cNvSpPr/>
      </xdr:nvSpPr>
      <xdr:spPr>
        <a:xfrm>
          <a:off x="9588500" y="103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23495</xdr:rowOff>
    </xdr:from>
    <xdr:to>
      <xdr:col>46</xdr:col>
      <xdr:colOff>38100</xdr:colOff>
      <xdr:row>60</xdr:row>
      <xdr:rowOff>125095</xdr:rowOff>
    </xdr:to>
    <xdr:sp macro="" textlink="">
      <xdr:nvSpPr>
        <xdr:cNvPr id="141" name="楕円 140">
          <a:extLst>
            <a:ext uri="{FF2B5EF4-FFF2-40B4-BE49-F238E27FC236}">
              <a16:creationId xmlns:a16="http://schemas.microsoft.com/office/drawing/2014/main" id="{00000000-0008-0000-1000-00008D000000}"/>
            </a:ext>
          </a:extLst>
        </xdr:cNvPr>
        <xdr:cNvSpPr/>
      </xdr:nvSpPr>
      <xdr:spPr>
        <a:xfrm>
          <a:off x="8699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65151</xdr:rowOff>
    </xdr:from>
    <xdr:to>
      <xdr:col>50</xdr:col>
      <xdr:colOff>114300</xdr:colOff>
      <xdr:row>60</xdr:row>
      <xdr:rowOff>74295</xdr:rowOff>
    </xdr:to>
    <xdr:cxnSp macro="">
      <xdr:nvCxnSpPr>
        <xdr:cNvPr id="142" name="直線コネクタ 141">
          <a:extLst>
            <a:ext uri="{FF2B5EF4-FFF2-40B4-BE49-F238E27FC236}">
              <a16:creationId xmlns:a16="http://schemas.microsoft.com/office/drawing/2014/main" id="{00000000-0008-0000-1000-00008E000000}"/>
            </a:ext>
          </a:extLst>
        </xdr:cNvPr>
        <xdr:cNvCxnSpPr/>
      </xdr:nvCxnSpPr>
      <xdr:spPr>
        <a:xfrm flipV="1">
          <a:off x="8750300" y="1035215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34925</xdr:rowOff>
    </xdr:from>
    <xdr:to>
      <xdr:col>41</xdr:col>
      <xdr:colOff>101600</xdr:colOff>
      <xdr:row>60</xdr:row>
      <xdr:rowOff>136525</xdr:rowOff>
    </xdr:to>
    <xdr:sp macro="" textlink="">
      <xdr:nvSpPr>
        <xdr:cNvPr id="143" name="楕円 142">
          <a:extLst>
            <a:ext uri="{FF2B5EF4-FFF2-40B4-BE49-F238E27FC236}">
              <a16:creationId xmlns:a16="http://schemas.microsoft.com/office/drawing/2014/main" id="{00000000-0008-0000-1000-00008F000000}"/>
            </a:ext>
          </a:extLst>
        </xdr:cNvPr>
        <xdr:cNvSpPr/>
      </xdr:nvSpPr>
      <xdr:spPr>
        <a:xfrm>
          <a:off x="7810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74295</xdr:rowOff>
    </xdr:from>
    <xdr:to>
      <xdr:col>45</xdr:col>
      <xdr:colOff>177800</xdr:colOff>
      <xdr:row>60</xdr:row>
      <xdr:rowOff>85725</xdr:rowOff>
    </xdr:to>
    <xdr:cxnSp macro="">
      <xdr:nvCxnSpPr>
        <xdr:cNvPr id="144" name="直線コネクタ 143">
          <a:extLst>
            <a:ext uri="{FF2B5EF4-FFF2-40B4-BE49-F238E27FC236}">
              <a16:creationId xmlns:a16="http://schemas.microsoft.com/office/drawing/2014/main" id="{00000000-0008-0000-1000-000090000000}"/>
            </a:ext>
          </a:extLst>
        </xdr:cNvPr>
        <xdr:cNvCxnSpPr/>
      </xdr:nvCxnSpPr>
      <xdr:spPr>
        <a:xfrm flipV="1">
          <a:off x="7861300" y="103612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44069</xdr:rowOff>
    </xdr:from>
    <xdr:to>
      <xdr:col>36</xdr:col>
      <xdr:colOff>165100</xdr:colOff>
      <xdr:row>60</xdr:row>
      <xdr:rowOff>145669</xdr:rowOff>
    </xdr:to>
    <xdr:sp macro="" textlink="">
      <xdr:nvSpPr>
        <xdr:cNvPr id="145" name="楕円 144">
          <a:extLst>
            <a:ext uri="{FF2B5EF4-FFF2-40B4-BE49-F238E27FC236}">
              <a16:creationId xmlns:a16="http://schemas.microsoft.com/office/drawing/2014/main" id="{00000000-0008-0000-1000-000091000000}"/>
            </a:ext>
          </a:extLst>
        </xdr:cNvPr>
        <xdr:cNvSpPr/>
      </xdr:nvSpPr>
      <xdr:spPr>
        <a:xfrm>
          <a:off x="6921500" y="1033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85725</xdr:rowOff>
    </xdr:from>
    <xdr:to>
      <xdr:col>41</xdr:col>
      <xdr:colOff>50800</xdr:colOff>
      <xdr:row>60</xdr:row>
      <xdr:rowOff>94869</xdr:rowOff>
    </xdr:to>
    <xdr:cxnSp macro="">
      <xdr:nvCxnSpPr>
        <xdr:cNvPr id="146" name="直線コネクタ 145">
          <a:extLst>
            <a:ext uri="{FF2B5EF4-FFF2-40B4-BE49-F238E27FC236}">
              <a16:creationId xmlns:a16="http://schemas.microsoft.com/office/drawing/2014/main" id="{00000000-0008-0000-1000-000092000000}"/>
            </a:ext>
          </a:extLst>
        </xdr:cNvPr>
        <xdr:cNvCxnSpPr/>
      </xdr:nvCxnSpPr>
      <xdr:spPr>
        <a:xfrm flipV="1">
          <a:off x="6972300" y="1037272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8208</xdr:rowOff>
    </xdr:from>
    <xdr:ext cx="469744" cy="259045"/>
    <xdr:sp macro="" textlink="">
      <xdr:nvSpPr>
        <xdr:cNvPr id="147" name="n_1aveValue【体育館・プール】&#10;一人当たり面積">
          <a:extLst>
            <a:ext uri="{FF2B5EF4-FFF2-40B4-BE49-F238E27FC236}">
              <a16:creationId xmlns:a16="http://schemas.microsoft.com/office/drawing/2014/main" id="{00000000-0008-0000-1000-000093000000}"/>
            </a:ext>
          </a:extLst>
        </xdr:cNvPr>
        <xdr:cNvSpPr txBox="1"/>
      </xdr:nvSpPr>
      <xdr:spPr>
        <a:xfrm>
          <a:off x="9391727" y="1046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43070</xdr:rowOff>
    </xdr:from>
    <xdr:ext cx="469744" cy="259045"/>
    <xdr:sp macro="" textlink="">
      <xdr:nvSpPr>
        <xdr:cNvPr id="148" name="n_2aveValue【体育館・プール】&#10;一人当たり面積">
          <a:extLst>
            <a:ext uri="{FF2B5EF4-FFF2-40B4-BE49-F238E27FC236}">
              <a16:creationId xmlns:a16="http://schemas.microsoft.com/office/drawing/2014/main" id="{00000000-0008-0000-1000-000094000000}"/>
            </a:ext>
          </a:extLst>
        </xdr:cNvPr>
        <xdr:cNvSpPr txBox="1"/>
      </xdr:nvSpPr>
      <xdr:spPr>
        <a:xfrm>
          <a:off x="8515427" y="1050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75074</xdr:rowOff>
    </xdr:from>
    <xdr:ext cx="469744" cy="259045"/>
    <xdr:sp macro="" textlink="">
      <xdr:nvSpPr>
        <xdr:cNvPr id="149" name="n_3aveValue【体育館・プール】&#10;一人当たり面積">
          <a:extLst>
            <a:ext uri="{FF2B5EF4-FFF2-40B4-BE49-F238E27FC236}">
              <a16:creationId xmlns:a16="http://schemas.microsoft.com/office/drawing/2014/main" id="{00000000-0008-0000-1000-000095000000}"/>
            </a:ext>
          </a:extLst>
        </xdr:cNvPr>
        <xdr:cNvSpPr txBox="1"/>
      </xdr:nvSpPr>
      <xdr:spPr>
        <a:xfrm>
          <a:off x="7626427" y="10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68787</xdr:rowOff>
    </xdr:from>
    <xdr:ext cx="469744" cy="259045"/>
    <xdr:sp macro="" textlink="">
      <xdr:nvSpPr>
        <xdr:cNvPr id="150" name="n_4aveValue【体育館・プール】&#10;一人当たり面積">
          <a:extLst>
            <a:ext uri="{FF2B5EF4-FFF2-40B4-BE49-F238E27FC236}">
              <a16:creationId xmlns:a16="http://schemas.microsoft.com/office/drawing/2014/main" id="{00000000-0008-0000-1000-000096000000}"/>
            </a:ext>
          </a:extLst>
        </xdr:cNvPr>
        <xdr:cNvSpPr txBox="1"/>
      </xdr:nvSpPr>
      <xdr:spPr>
        <a:xfrm>
          <a:off x="6737427" y="1052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132478</xdr:rowOff>
    </xdr:from>
    <xdr:ext cx="469744" cy="259045"/>
    <xdr:sp macro="" textlink="">
      <xdr:nvSpPr>
        <xdr:cNvPr id="151" name="n_1mainValue【体育館・プール】&#10;一人当たり面積">
          <a:extLst>
            <a:ext uri="{FF2B5EF4-FFF2-40B4-BE49-F238E27FC236}">
              <a16:creationId xmlns:a16="http://schemas.microsoft.com/office/drawing/2014/main" id="{00000000-0008-0000-1000-000097000000}"/>
            </a:ext>
          </a:extLst>
        </xdr:cNvPr>
        <xdr:cNvSpPr txBox="1"/>
      </xdr:nvSpPr>
      <xdr:spPr>
        <a:xfrm>
          <a:off x="9391727" y="1007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141622</xdr:rowOff>
    </xdr:from>
    <xdr:ext cx="469744" cy="259045"/>
    <xdr:sp macro="" textlink="">
      <xdr:nvSpPr>
        <xdr:cNvPr id="152" name="n_2mainValue【体育館・プール】&#10;一人当たり面積">
          <a:extLst>
            <a:ext uri="{FF2B5EF4-FFF2-40B4-BE49-F238E27FC236}">
              <a16:creationId xmlns:a16="http://schemas.microsoft.com/office/drawing/2014/main" id="{00000000-0008-0000-1000-000098000000}"/>
            </a:ext>
          </a:extLst>
        </xdr:cNvPr>
        <xdr:cNvSpPr txBox="1"/>
      </xdr:nvSpPr>
      <xdr:spPr>
        <a:xfrm>
          <a:off x="8515427" y="1008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153052</xdr:rowOff>
    </xdr:from>
    <xdr:ext cx="469744" cy="259045"/>
    <xdr:sp macro="" textlink="">
      <xdr:nvSpPr>
        <xdr:cNvPr id="153" name="n_3mainValue【体育館・プール】&#10;一人当たり面積">
          <a:extLst>
            <a:ext uri="{FF2B5EF4-FFF2-40B4-BE49-F238E27FC236}">
              <a16:creationId xmlns:a16="http://schemas.microsoft.com/office/drawing/2014/main" id="{00000000-0008-0000-1000-000099000000}"/>
            </a:ext>
          </a:extLst>
        </xdr:cNvPr>
        <xdr:cNvSpPr txBox="1"/>
      </xdr:nvSpPr>
      <xdr:spPr>
        <a:xfrm>
          <a:off x="7626427" y="1009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162196</xdr:rowOff>
    </xdr:from>
    <xdr:ext cx="469744" cy="259045"/>
    <xdr:sp macro="" textlink="">
      <xdr:nvSpPr>
        <xdr:cNvPr id="154" name="n_4mainValue【体育館・プール】&#10;一人当たり面積">
          <a:extLst>
            <a:ext uri="{FF2B5EF4-FFF2-40B4-BE49-F238E27FC236}">
              <a16:creationId xmlns:a16="http://schemas.microsoft.com/office/drawing/2014/main" id="{00000000-0008-0000-1000-00009A000000}"/>
            </a:ext>
          </a:extLst>
        </xdr:cNvPr>
        <xdr:cNvSpPr txBox="1"/>
      </xdr:nvSpPr>
      <xdr:spPr>
        <a:xfrm>
          <a:off x="6737427" y="1010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00000000-0008-0000-1000-00009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00000000-0008-0000-1000-00009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00000000-0008-0000-1000-00009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00000000-0008-0000-1000-00009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00000000-0008-0000-1000-00009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00000000-0008-0000-1000-0000A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00000000-0008-0000-1000-0000A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00000000-0008-0000-1000-0000A2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3" name="正方形/長方形 162">
          <a:extLst>
            <a:ext uri="{FF2B5EF4-FFF2-40B4-BE49-F238E27FC236}">
              <a16:creationId xmlns:a16="http://schemas.microsoft.com/office/drawing/2014/main" id="{00000000-0008-0000-1000-0000A3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4" name="正方形/長方形 163">
          <a:extLst>
            <a:ext uri="{FF2B5EF4-FFF2-40B4-BE49-F238E27FC236}">
              <a16:creationId xmlns:a16="http://schemas.microsoft.com/office/drawing/2014/main" id="{00000000-0008-0000-1000-0000A4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5" name="正方形/長方形 164">
          <a:extLst>
            <a:ext uri="{FF2B5EF4-FFF2-40B4-BE49-F238E27FC236}">
              <a16:creationId xmlns:a16="http://schemas.microsoft.com/office/drawing/2014/main" id="{00000000-0008-0000-1000-0000A5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6" name="正方形/長方形 165">
          <a:extLst>
            <a:ext uri="{FF2B5EF4-FFF2-40B4-BE49-F238E27FC236}">
              <a16:creationId xmlns:a16="http://schemas.microsoft.com/office/drawing/2014/main" id="{00000000-0008-0000-1000-0000A6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7" name="正方形/長方形 166">
          <a:extLst>
            <a:ext uri="{FF2B5EF4-FFF2-40B4-BE49-F238E27FC236}">
              <a16:creationId xmlns:a16="http://schemas.microsoft.com/office/drawing/2014/main" id="{00000000-0008-0000-1000-0000A7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8" name="正方形/長方形 167">
          <a:extLst>
            <a:ext uri="{FF2B5EF4-FFF2-40B4-BE49-F238E27FC236}">
              <a16:creationId xmlns:a16="http://schemas.microsoft.com/office/drawing/2014/main" id="{00000000-0008-0000-1000-0000A8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9" name="正方形/長方形 168">
          <a:extLst>
            <a:ext uri="{FF2B5EF4-FFF2-40B4-BE49-F238E27FC236}">
              <a16:creationId xmlns:a16="http://schemas.microsoft.com/office/drawing/2014/main" id="{00000000-0008-0000-1000-0000A9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0" name="正方形/長方形 169">
          <a:extLst>
            <a:ext uri="{FF2B5EF4-FFF2-40B4-BE49-F238E27FC236}">
              <a16:creationId xmlns:a16="http://schemas.microsoft.com/office/drawing/2014/main" id="{00000000-0008-0000-1000-0000AA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1" name="正方形/長方形 170">
          <a:extLst>
            <a:ext uri="{FF2B5EF4-FFF2-40B4-BE49-F238E27FC236}">
              <a16:creationId xmlns:a16="http://schemas.microsoft.com/office/drawing/2014/main" id="{00000000-0008-0000-1000-0000AB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2" name="正方形/長方形 171">
          <a:extLst>
            <a:ext uri="{FF2B5EF4-FFF2-40B4-BE49-F238E27FC236}">
              <a16:creationId xmlns:a16="http://schemas.microsoft.com/office/drawing/2014/main" id="{00000000-0008-0000-1000-0000AC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3" name="正方形/長方形 172">
          <a:extLst>
            <a:ext uri="{FF2B5EF4-FFF2-40B4-BE49-F238E27FC236}">
              <a16:creationId xmlns:a16="http://schemas.microsoft.com/office/drawing/2014/main" id="{00000000-0008-0000-1000-0000AD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4" name="正方形/長方形 173">
          <a:extLst>
            <a:ext uri="{FF2B5EF4-FFF2-40B4-BE49-F238E27FC236}">
              <a16:creationId xmlns:a16="http://schemas.microsoft.com/office/drawing/2014/main" id="{00000000-0008-0000-1000-0000AE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5" name="正方形/長方形 174">
          <a:extLst>
            <a:ext uri="{FF2B5EF4-FFF2-40B4-BE49-F238E27FC236}">
              <a16:creationId xmlns:a16="http://schemas.microsoft.com/office/drawing/2014/main" id="{00000000-0008-0000-1000-0000AF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6" name="正方形/長方形 175">
          <a:extLst>
            <a:ext uri="{FF2B5EF4-FFF2-40B4-BE49-F238E27FC236}">
              <a16:creationId xmlns:a16="http://schemas.microsoft.com/office/drawing/2014/main" id="{00000000-0008-0000-1000-0000B0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7" name="正方形/長方形 176">
          <a:extLst>
            <a:ext uri="{FF2B5EF4-FFF2-40B4-BE49-F238E27FC236}">
              <a16:creationId xmlns:a16="http://schemas.microsoft.com/office/drawing/2014/main" id="{00000000-0008-0000-1000-0000B1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8" name="正方形/長方形 177">
          <a:extLst>
            <a:ext uri="{FF2B5EF4-FFF2-40B4-BE49-F238E27FC236}">
              <a16:creationId xmlns:a16="http://schemas.microsoft.com/office/drawing/2014/main" id="{00000000-0008-0000-1000-0000B2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9" name="テキスト ボックス 178">
          <a:extLst>
            <a:ext uri="{FF2B5EF4-FFF2-40B4-BE49-F238E27FC236}">
              <a16:creationId xmlns:a16="http://schemas.microsoft.com/office/drawing/2014/main" id="{00000000-0008-0000-1000-0000B3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0" name="直線コネクタ 179">
          <a:extLst>
            <a:ext uri="{FF2B5EF4-FFF2-40B4-BE49-F238E27FC236}">
              <a16:creationId xmlns:a16="http://schemas.microsoft.com/office/drawing/2014/main" id="{00000000-0008-0000-1000-0000B4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1" name="テキスト ボックス 180">
          <a:extLst>
            <a:ext uri="{FF2B5EF4-FFF2-40B4-BE49-F238E27FC236}">
              <a16:creationId xmlns:a16="http://schemas.microsoft.com/office/drawing/2014/main" id="{00000000-0008-0000-1000-0000B500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82" name="直線コネクタ 181">
          <a:extLst>
            <a:ext uri="{FF2B5EF4-FFF2-40B4-BE49-F238E27FC236}">
              <a16:creationId xmlns:a16="http://schemas.microsoft.com/office/drawing/2014/main" id="{00000000-0008-0000-1000-0000B600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83" name="テキスト ボックス 182">
          <a:extLst>
            <a:ext uri="{FF2B5EF4-FFF2-40B4-BE49-F238E27FC236}">
              <a16:creationId xmlns:a16="http://schemas.microsoft.com/office/drawing/2014/main" id="{00000000-0008-0000-1000-0000B700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84" name="直線コネクタ 183">
          <a:extLst>
            <a:ext uri="{FF2B5EF4-FFF2-40B4-BE49-F238E27FC236}">
              <a16:creationId xmlns:a16="http://schemas.microsoft.com/office/drawing/2014/main" id="{00000000-0008-0000-1000-0000B800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85" name="テキスト ボックス 184">
          <a:extLst>
            <a:ext uri="{FF2B5EF4-FFF2-40B4-BE49-F238E27FC236}">
              <a16:creationId xmlns:a16="http://schemas.microsoft.com/office/drawing/2014/main" id="{00000000-0008-0000-1000-0000B900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86" name="直線コネクタ 185">
          <a:extLst>
            <a:ext uri="{FF2B5EF4-FFF2-40B4-BE49-F238E27FC236}">
              <a16:creationId xmlns:a16="http://schemas.microsoft.com/office/drawing/2014/main" id="{00000000-0008-0000-1000-0000BA00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87" name="テキスト ボックス 186">
          <a:extLst>
            <a:ext uri="{FF2B5EF4-FFF2-40B4-BE49-F238E27FC236}">
              <a16:creationId xmlns:a16="http://schemas.microsoft.com/office/drawing/2014/main" id="{00000000-0008-0000-1000-0000BB00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88" name="直線コネクタ 187">
          <a:extLst>
            <a:ext uri="{FF2B5EF4-FFF2-40B4-BE49-F238E27FC236}">
              <a16:creationId xmlns:a16="http://schemas.microsoft.com/office/drawing/2014/main" id="{00000000-0008-0000-1000-0000BC00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89" name="テキスト ボックス 188">
          <a:extLst>
            <a:ext uri="{FF2B5EF4-FFF2-40B4-BE49-F238E27FC236}">
              <a16:creationId xmlns:a16="http://schemas.microsoft.com/office/drawing/2014/main" id="{00000000-0008-0000-1000-0000BD00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90" name="直線コネクタ 189">
          <a:extLst>
            <a:ext uri="{FF2B5EF4-FFF2-40B4-BE49-F238E27FC236}">
              <a16:creationId xmlns:a16="http://schemas.microsoft.com/office/drawing/2014/main" id="{00000000-0008-0000-1000-0000BE00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91" name="テキスト ボックス 190">
          <a:extLst>
            <a:ext uri="{FF2B5EF4-FFF2-40B4-BE49-F238E27FC236}">
              <a16:creationId xmlns:a16="http://schemas.microsoft.com/office/drawing/2014/main" id="{00000000-0008-0000-1000-0000BF00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92" name="直線コネクタ 191">
          <a:extLst>
            <a:ext uri="{FF2B5EF4-FFF2-40B4-BE49-F238E27FC236}">
              <a16:creationId xmlns:a16="http://schemas.microsoft.com/office/drawing/2014/main" id="{00000000-0008-0000-1000-0000C000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193" name="テキスト ボックス 192">
          <a:extLst>
            <a:ext uri="{FF2B5EF4-FFF2-40B4-BE49-F238E27FC236}">
              <a16:creationId xmlns:a16="http://schemas.microsoft.com/office/drawing/2014/main" id="{00000000-0008-0000-1000-0000C100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4" name="直線コネクタ 193">
          <a:extLst>
            <a:ext uri="{FF2B5EF4-FFF2-40B4-BE49-F238E27FC236}">
              <a16:creationId xmlns:a16="http://schemas.microsoft.com/office/drawing/2014/main" id="{00000000-0008-0000-1000-0000C2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195" name="【市民会館】&#10;有形固定資産減価償却率グラフ枠">
          <a:extLst>
            <a:ext uri="{FF2B5EF4-FFF2-40B4-BE49-F238E27FC236}">
              <a16:creationId xmlns:a16="http://schemas.microsoft.com/office/drawing/2014/main" id="{00000000-0008-0000-1000-0000C3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108857</xdr:rowOff>
    </xdr:to>
    <xdr:cxnSp macro="">
      <xdr:nvCxnSpPr>
        <xdr:cNvPr id="196" name="直線コネクタ 195">
          <a:extLst>
            <a:ext uri="{FF2B5EF4-FFF2-40B4-BE49-F238E27FC236}">
              <a16:creationId xmlns:a16="http://schemas.microsoft.com/office/drawing/2014/main" id="{00000000-0008-0000-1000-0000C4000000}"/>
            </a:ext>
          </a:extLst>
        </xdr:cNvPr>
        <xdr:cNvCxnSpPr/>
      </xdr:nvCxnSpPr>
      <xdr:spPr>
        <a:xfrm flipV="1">
          <a:off x="4634865" y="17222832"/>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405111" cy="259045"/>
    <xdr:sp macro="" textlink="">
      <xdr:nvSpPr>
        <xdr:cNvPr id="197" name="【市民会館】&#10;有形固定資産減価償却率最小値テキスト">
          <a:extLst>
            <a:ext uri="{FF2B5EF4-FFF2-40B4-BE49-F238E27FC236}">
              <a16:creationId xmlns:a16="http://schemas.microsoft.com/office/drawing/2014/main" id="{00000000-0008-0000-1000-0000C5000000}"/>
            </a:ext>
          </a:extLst>
        </xdr:cNvPr>
        <xdr:cNvSpPr txBox="1"/>
      </xdr:nvSpPr>
      <xdr:spPr>
        <a:xfrm>
          <a:off x="4673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198" name="直線コネクタ 197">
          <a:extLst>
            <a:ext uri="{FF2B5EF4-FFF2-40B4-BE49-F238E27FC236}">
              <a16:creationId xmlns:a16="http://schemas.microsoft.com/office/drawing/2014/main" id="{00000000-0008-0000-1000-0000C6000000}"/>
            </a:ext>
          </a:extLst>
        </xdr:cNvPr>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199" name="【市民会館】&#10;有形固定資産減価償却率最大値テキスト">
          <a:extLst>
            <a:ext uri="{FF2B5EF4-FFF2-40B4-BE49-F238E27FC236}">
              <a16:creationId xmlns:a16="http://schemas.microsoft.com/office/drawing/2014/main" id="{00000000-0008-0000-1000-0000C7000000}"/>
            </a:ext>
          </a:extLst>
        </xdr:cNvPr>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200" name="直線コネクタ 199">
          <a:extLst>
            <a:ext uri="{FF2B5EF4-FFF2-40B4-BE49-F238E27FC236}">
              <a16:creationId xmlns:a16="http://schemas.microsoft.com/office/drawing/2014/main" id="{00000000-0008-0000-1000-0000C8000000}"/>
            </a:ext>
          </a:extLst>
        </xdr:cNvPr>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7093</xdr:rowOff>
    </xdr:from>
    <xdr:ext cx="405111" cy="259045"/>
    <xdr:sp macro="" textlink="">
      <xdr:nvSpPr>
        <xdr:cNvPr id="201" name="【市民会館】&#10;有形固定資産減価償却率平均値テキスト">
          <a:extLst>
            <a:ext uri="{FF2B5EF4-FFF2-40B4-BE49-F238E27FC236}">
              <a16:creationId xmlns:a16="http://schemas.microsoft.com/office/drawing/2014/main" id="{00000000-0008-0000-1000-0000C9000000}"/>
            </a:ext>
          </a:extLst>
        </xdr:cNvPr>
        <xdr:cNvSpPr txBox="1"/>
      </xdr:nvSpPr>
      <xdr:spPr>
        <a:xfrm>
          <a:off x="4673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28666</xdr:rowOff>
    </xdr:from>
    <xdr:to>
      <xdr:col>24</xdr:col>
      <xdr:colOff>114300</xdr:colOff>
      <xdr:row>105</xdr:row>
      <xdr:rowOff>130266</xdr:rowOff>
    </xdr:to>
    <xdr:sp macro="" textlink="">
      <xdr:nvSpPr>
        <xdr:cNvPr id="202" name="フローチャート: 判断 201">
          <a:extLst>
            <a:ext uri="{FF2B5EF4-FFF2-40B4-BE49-F238E27FC236}">
              <a16:creationId xmlns:a16="http://schemas.microsoft.com/office/drawing/2014/main" id="{00000000-0008-0000-1000-0000CA000000}"/>
            </a:ext>
          </a:extLst>
        </xdr:cNvPr>
        <xdr:cNvSpPr/>
      </xdr:nvSpPr>
      <xdr:spPr>
        <a:xfrm>
          <a:off x="4584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10705</xdr:rowOff>
    </xdr:from>
    <xdr:to>
      <xdr:col>20</xdr:col>
      <xdr:colOff>38100</xdr:colOff>
      <xdr:row>105</xdr:row>
      <xdr:rowOff>112305</xdr:rowOff>
    </xdr:to>
    <xdr:sp macro="" textlink="">
      <xdr:nvSpPr>
        <xdr:cNvPr id="203" name="フローチャート: 判断 202">
          <a:extLst>
            <a:ext uri="{FF2B5EF4-FFF2-40B4-BE49-F238E27FC236}">
              <a16:creationId xmlns:a16="http://schemas.microsoft.com/office/drawing/2014/main" id="{00000000-0008-0000-1000-0000CB000000}"/>
            </a:ext>
          </a:extLst>
        </xdr:cNvPr>
        <xdr:cNvSpPr/>
      </xdr:nvSpPr>
      <xdr:spPr>
        <a:xfrm>
          <a:off x="3746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133169</xdr:rowOff>
    </xdr:from>
    <xdr:to>
      <xdr:col>15</xdr:col>
      <xdr:colOff>101600</xdr:colOff>
      <xdr:row>105</xdr:row>
      <xdr:rowOff>63319</xdr:rowOff>
    </xdr:to>
    <xdr:sp macro="" textlink="">
      <xdr:nvSpPr>
        <xdr:cNvPr id="204" name="フローチャート: 判断 203">
          <a:extLst>
            <a:ext uri="{FF2B5EF4-FFF2-40B4-BE49-F238E27FC236}">
              <a16:creationId xmlns:a16="http://schemas.microsoft.com/office/drawing/2014/main" id="{00000000-0008-0000-1000-0000CC000000}"/>
            </a:ext>
          </a:extLst>
        </xdr:cNvPr>
        <xdr:cNvSpPr/>
      </xdr:nvSpPr>
      <xdr:spPr>
        <a:xfrm>
          <a:off x="2857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205" name="フローチャート: 判断 204">
          <a:extLst>
            <a:ext uri="{FF2B5EF4-FFF2-40B4-BE49-F238E27FC236}">
              <a16:creationId xmlns:a16="http://schemas.microsoft.com/office/drawing/2014/main" id="{00000000-0008-0000-1000-0000CD000000}"/>
            </a:ext>
          </a:extLst>
        </xdr:cNvPr>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18869</xdr:rowOff>
    </xdr:from>
    <xdr:to>
      <xdr:col>6</xdr:col>
      <xdr:colOff>38100</xdr:colOff>
      <xdr:row>104</xdr:row>
      <xdr:rowOff>120469</xdr:rowOff>
    </xdr:to>
    <xdr:sp macro="" textlink="">
      <xdr:nvSpPr>
        <xdr:cNvPr id="206" name="フローチャート: 判断 205">
          <a:extLst>
            <a:ext uri="{FF2B5EF4-FFF2-40B4-BE49-F238E27FC236}">
              <a16:creationId xmlns:a16="http://schemas.microsoft.com/office/drawing/2014/main" id="{00000000-0008-0000-1000-0000CE000000}"/>
            </a:ext>
          </a:extLst>
        </xdr:cNvPr>
        <xdr:cNvSpPr/>
      </xdr:nvSpPr>
      <xdr:spPr>
        <a:xfrm>
          <a:off x="1079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07" name="テキスト ボックス 206">
          <a:extLst>
            <a:ext uri="{FF2B5EF4-FFF2-40B4-BE49-F238E27FC236}">
              <a16:creationId xmlns:a16="http://schemas.microsoft.com/office/drawing/2014/main" id="{00000000-0008-0000-1000-0000CF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8" name="テキスト ボックス 207">
          <a:extLst>
            <a:ext uri="{FF2B5EF4-FFF2-40B4-BE49-F238E27FC236}">
              <a16:creationId xmlns:a16="http://schemas.microsoft.com/office/drawing/2014/main" id="{00000000-0008-0000-1000-0000D0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9" name="テキスト ボックス 208">
          <a:extLst>
            <a:ext uri="{FF2B5EF4-FFF2-40B4-BE49-F238E27FC236}">
              <a16:creationId xmlns:a16="http://schemas.microsoft.com/office/drawing/2014/main" id="{00000000-0008-0000-1000-0000D1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0" name="テキスト ボックス 209">
          <a:extLst>
            <a:ext uri="{FF2B5EF4-FFF2-40B4-BE49-F238E27FC236}">
              <a16:creationId xmlns:a16="http://schemas.microsoft.com/office/drawing/2014/main" id="{00000000-0008-0000-1000-0000D2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1" name="テキスト ボックス 210">
          <a:extLst>
            <a:ext uri="{FF2B5EF4-FFF2-40B4-BE49-F238E27FC236}">
              <a16:creationId xmlns:a16="http://schemas.microsoft.com/office/drawing/2014/main" id="{00000000-0008-0000-1000-0000D3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4173</xdr:rowOff>
    </xdr:from>
    <xdr:to>
      <xdr:col>20</xdr:col>
      <xdr:colOff>38100</xdr:colOff>
      <xdr:row>105</xdr:row>
      <xdr:rowOff>105773</xdr:rowOff>
    </xdr:to>
    <xdr:sp macro="" textlink="">
      <xdr:nvSpPr>
        <xdr:cNvPr id="212" name="楕円 211">
          <a:extLst>
            <a:ext uri="{FF2B5EF4-FFF2-40B4-BE49-F238E27FC236}">
              <a16:creationId xmlns:a16="http://schemas.microsoft.com/office/drawing/2014/main" id="{00000000-0008-0000-1000-0000D4000000}"/>
            </a:ext>
          </a:extLst>
        </xdr:cNvPr>
        <xdr:cNvSpPr/>
      </xdr:nvSpPr>
      <xdr:spPr>
        <a:xfrm>
          <a:off x="3746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142966</xdr:rowOff>
    </xdr:from>
    <xdr:to>
      <xdr:col>15</xdr:col>
      <xdr:colOff>101600</xdr:colOff>
      <xdr:row>105</xdr:row>
      <xdr:rowOff>73116</xdr:rowOff>
    </xdr:to>
    <xdr:sp macro="" textlink="">
      <xdr:nvSpPr>
        <xdr:cNvPr id="213" name="楕円 212">
          <a:extLst>
            <a:ext uri="{FF2B5EF4-FFF2-40B4-BE49-F238E27FC236}">
              <a16:creationId xmlns:a16="http://schemas.microsoft.com/office/drawing/2014/main" id="{00000000-0008-0000-1000-0000D5000000}"/>
            </a:ext>
          </a:extLst>
        </xdr:cNvPr>
        <xdr:cNvSpPr/>
      </xdr:nvSpPr>
      <xdr:spPr>
        <a:xfrm>
          <a:off x="2857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22316</xdr:rowOff>
    </xdr:from>
    <xdr:to>
      <xdr:col>19</xdr:col>
      <xdr:colOff>177800</xdr:colOff>
      <xdr:row>105</xdr:row>
      <xdr:rowOff>54973</xdr:rowOff>
    </xdr:to>
    <xdr:cxnSp macro="">
      <xdr:nvCxnSpPr>
        <xdr:cNvPr id="214" name="直線コネクタ 213">
          <a:extLst>
            <a:ext uri="{FF2B5EF4-FFF2-40B4-BE49-F238E27FC236}">
              <a16:creationId xmlns:a16="http://schemas.microsoft.com/office/drawing/2014/main" id="{00000000-0008-0000-1000-0000D6000000}"/>
            </a:ext>
          </a:extLst>
        </xdr:cNvPr>
        <xdr:cNvCxnSpPr/>
      </xdr:nvCxnSpPr>
      <xdr:spPr>
        <a:xfrm>
          <a:off x="2908300" y="180245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110308</xdr:rowOff>
    </xdr:from>
    <xdr:to>
      <xdr:col>10</xdr:col>
      <xdr:colOff>165100</xdr:colOff>
      <xdr:row>105</xdr:row>
      <xdr:rowOff>40458</xdr:rowOff>
    </xdr:to>
    <xdr:sp macro="" textlink="">
      <xdr:nvSpPr>
        <xdr:cNvPr id="215" name="楕円 214">
          <a:extLst>
            <a:ext uri="{FF2B5EF4-FFF2-40B4-BE49-F238E27FC236}">
              <a16:creationId xmlns:a16="http://schemas.microsoft.com/office/drawing/2014/main" id="{00000000-0008-0000-1000-0000D7000000}"/>
            </a:ext>
          </a:extLst>
        </xdr:cNvPr>
        <xdr:cNvSpPr/>
      </xdr:nvSpPr>
      <xdr:spPr>
        <a:xfrm>
          <a:off x="1968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161108</xdr:rowOff>
    </xdr:from>
    <xdr:to>
      <xdr:col>15</xdr:col>
      <xdr:colOff>50800</xdr:colOff>
      <xdr:row>105</xdr:row>
      <xdr:rowOff>22316</xdr:rowOff>
    </xdr:to>
    <xdr:cxnSp macro="">
      <xdr:nvCxnSpPr>
        <xdr:cNvPr id="216" name="直線コネクタ 215">
          <a:extLst>
            <a:ext uri="{FF2B5EF4-FFF2-40B4-BE49-F238E27FC236}">
              <a16:creationId xmlns:a16="http://schemas.microsoft.com/office/drawing/2014/main" id="{00000000-0008-0000-1000-0000D8000000}"/>
            </a:ext>
          </a:extLst>
        </xdr:cNvPr>
        <xdr:cNvCxnSpPr/>
      </xdr:nvCxnSpPr>
      <xdr:spPr>
        <a:xfrm>
          <a:off x="2019300" y="179919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77651</xdr:rowOff>
    </xdr:from>
    <xdr:to>
      <xdr:col>6</xdr:col>
      <xdr:colOff>38100</xdr:colOff>
      <xdr:row>105</xdr:row>
      <xdr:rowOff>7801</xdr:rowOff>
    </xdr:to>
    <xdr:sp macro="" textlink="">
      <xdr:nvSpPr>
        <xdr:cNvPr id="217" name="楕円 216">
          <a:extLst>
            <a:ext uri="{FF2B5EF4-FFF2-40B4-BE49-F238E27FC236}">
              <a16:creationId xmlns:a16="http://schemas.microsoft.com/office/drawing/2014/main" id="{00000000-0008-0000-1000-0000D9000000}"/>
            </a:ext>
          </a:extLst>
        </xdr:cNvPr>
        <xdr:cNvSpPr/>
      </xdr:nvSpPr>
      <xdr:spPr>
        <a:xfrm>
          <a:off x="1079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128451</xdr:rowOff>
    </xdr:from>
    <xdr:to>
      <xdr:col>10</xdr:col>
      <xdr:colOff>114300</xdr:colOff>
      <xdr:row>104</xdr:row>
      <xdr:rowOff>161108</xdr:rowOff>
    </xdr:to>
    <xdr:cxnSp macro="">
      <xdr:nvCxnSpPr>
        <xdr:cNvPr id="218" name="直線コネクタ 217">
          <a:extLst>
            <a:ext uri="{FF2B5EF4-FFF2-40B4-BE49-F238E27FC236}">
              <a16:creationId xmlns:a16="http://schemas.microsoft.com/office/drawing/2014/main" id="{00000000-0008-0000-1000-0000DA000000}"/>
            </a:ext>
          </a:extLst>
        </xdr:cNvPr>
        <xdr:cNvCxnSpPr/>
      </xdr:nvCxnSpPr>
      <xdr:spPr>
        <a:xfrm>
          <a:off x="1130300" y="179592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103432</xdr:rowOff>
    </xdr:from>
    <xdr:ext cx="405111" cy="259045"/>
    <xdr:sp macro="" textlink="">
      <xdr:nvSpPr>
        <xdr:cNvPr id="219" name="n_1aveValue【市民会館】&#10;有形固定資産減価償却率">
          <a:extLst>
            <a:ext uri="{FF2B5EF4-FFF2-40B4-BE49-F238E27FC236}">
              <a16:creationId xmlns:a16="http://schemas.microsoft.com/office/drawing/2014/main" id="{00000000-0008-0000-1000-0000DB000000}"/>
            </a:ext>
          </a:extLst>
        </xdr:cNvPr>
        <xdr:cNvSpPr txBox="1"/>
      </xdr:nvSpPr>
      <xdr:spPr>
        <a:xfrm>
          <a:off x="35820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79846</xdr:rowOff>
    </xdr:from>
    <xdr:ext cx="405111" cy="259045"/>
    <xdr:sp macro="" textlink="">
      <xdr:nvSpPr>
        <xdr:cNvPr id="220" name="n_2aveValue【市民会館】&#10;有形固定資産減価償却率">
          <a:extLst>
            <a:ext uri="{FF2B5EF4-FFF2-40B4-BE49-F238E27FC236}">
              <a16:creationId xmlns:a16="http://schemas.microsoft.com/office/drawing/2014/main" id="{00000000-0008-0000-1000-0000DC000000}"/>
            </a:ext>
          </a:extLst>
        </xdr:cNvPr>
        <xdr:cNvSpPr txBox="1"/>
      </xdr:nvSpPr>
      <xdr:spPr>
        <a:xfrm>
          <a:off x="2705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221" name="n_3aveValue【市民会館】&#10;有形固定資産減価償却率">
          <a:extLst>
            <a:ext uri="{FF2B5EF4-FFF2-40B4-BE49-F238E27FC236}">
              <a16:creationId xmlns:a16="http://schemas.microsoft.com/office/drawing/2014/main" id="{00000000-0008-0000-1000-0000DD000000}"/>
            </a:ext>
          </a:extLst>
        </xdr:cNvPr>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136996</xdr:rowOff>
    </xdr:from>
    <xdr:ext cx="405111" cy="259045"/>
    <xdr:sp macro="" textlink="">
      <xdr:nvSpPr>
        <xdr:cNvPr id="222" name="n_4aveValue【市民会館】&#10;有形固定資産減価償却率">
          <a:extLst>
            <a:ext uri="{FF2B5EF4-FFF2-40B4-BE49-F238E27FC236}">
              <a16:creationId xmlns:a16="http://schemas.microsoft.com/office/drawing/2014/main" id="{00000000-0008-0000-1000-0000DE000000}"/>
            </a:ext>
          </a:extLst>
        </xdr:cNvPr>
        <xdr:cNvSpPr txBox="1"/>
      </xdr:nvSpPr>
      <xdr:spPr>
        <a:xfrm>
          <a:off x="927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122300</xdr:rowOff>
    </xdr:from>
    <xdr:ext cx="405111" cy="259045"/>
    <xdr:sp macro="" textlink="">
      <xdr:nvSpPr>
        <xdr:cNvPr id="223" name="n_1mainValue【市民会館】&#10;有形固定資産減価償却率">
          <a:extLst>
            <a:ext uri="{FF2B5EF4-FFF2-40B4-BE49-F238E27FC236}">
              <a16:creationId xmlns:a16="http://schemas.microsoft.com/office/drawing/2014/main" id="{00000000-0008-0000-1000-0000DF000000}"/>
            </a:ext>
          </a:extLst>
        </xdr:cNvPr>
        <xdr:cNvSpPr txBox="1"/>
      </xdr:nvSpPr>
      <xdr:spPr>
        <a:xfrm>
          <a:off x="35820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64243</xdr:rowOff>
    </xdr:from>
    <xdr:ext cx="405111" cy="259045"/>
    <xdr:sp macro="" textlink="">
      <xdr:nvSpPr>
        <xdr:cNvPr id="224" name="n_2mainValue【市民会館】&#10;有形固定資産減価償却率">
          <a:extLst>
            <a:ext uri="{FF2B5EF4-FFF2-40B4-BE49-F238E27FC236}">
              <a16:creationId xmlns:a16="http://schemas.microsoft.com/office/drawing/2014/main" id="{00000000-0008-0000-1000-0000E0000000}"/>
            </a:ext>
          </a:extLst>
        </xdr:cNvPr>
        <xdr:cNvSpPr txBox="1"/>
      </xdr:nvSpPr>
      <xdr:spPr>
        <a:xfrm>
          <a:off x="2705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31585</xdr:rowOff>
    </xdr:from>
    <xdr:ext cx="405111" cy="259045"/>
    <xdr:sp macro="" textlink="">
      <xdr:nvSpPr>
        <xdr:cNvPr id="225" name="n_3mainValue【市民会館】&#10;有形固定資産減価償却率">
          <a:extLst>
            <a:ext uri="{FF2B5EF4-FFF2-40B4-BE49-F238E27FC236}">
              <a16:creationId xmlns:a16="http://schemas.microsoft.com/office/drawing/2014/main" id="{00000000-0008-0000-1000-0000E1000000}"/>
            </a:ext>
          </a:extLst>
        </xdr:cNvPr>
        <xdr:cNvSpPr txBox="1"/>
      </xdr:nvSpPr>
      <xdr:spPr>
        <a:xfrm>
          <a:off x="18167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170378</xdr:rowOff>
    </xdr:from>
    <xdr:ext cx="405111" cy="259045"/>
    <xdr:sp macro="" textlink="">
      <xdr:nvSpPr>
        <xdr:cNvPr id="226" name="n_4mainValue【市民会館】&#10;有形固定資産減価償却率">
          <a:extLst>
            <a:ext uri="{FF2B5EF4-FFF2-40B4-BE49-F238E27FC236}">
              <a16:creationId xmlns:a16="http://schemas.microsoft.com/office/drawing/2014/main" id="{00000000-0008-0000-1000-0000E2000000}"/>
            </a:ext>
          </a:extLst>
        </xdr:cNvPr>
        <xdr:cNvSpPr txBox="1"/>
      </xdr:nvSpPr>
      <xdr:spPr>
        <a:xfrm>
          <a:off x="927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27" name="正方形/長方形 226">
          <a:extLst>
            <a:ext uri="{FF2B5EF4-FFF2-40B4-BE49-F238E27FC236}">
              <a16:creationId xmlns:a16="http://schemas.microsoft.com/office/drawing/2014/main" id="{00000000-0008-0000-1000-0000E3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8" name="正方形/長方形 227">
          <a:extLst>
            <a:ext uri="{FF2B5EF4-FFF2-40B4-BE49-F238E27FC236}">
              <a16:creationId xmlns:a16="http://schemas.microsoft.com/office/drawing/2014/main" id="{00000000-0008-0000-1000-0000E4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9" name="正方形/長方形 228">
          <a:extLst>
            <a:ext uri="{FF2B5EF4-FFF2-40B4-BE49-F238E27FC236}">
              <a16:creationId xmlns:a16="http://schemas.microsoft.com/office/drawing/2014/main" id="{00000000-0008-0000-1000-0000E5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0" name="正方形/長方形 229">
          <a:extLst>
            <a:ext uri="{FF2B5EF4-FFF2-40B4-BE49-F238E27FC236}">
              <a16:creationId xmlns:a16="http://schemas.microsoft.com/office/drawing/2014/main" id="{00000000-0008-0000-1000-0000E6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1" name="正方形/長方形 230">
          <a:extLst>
            <a:ext uri="{FF2B5EF4-FFF2-40B4-BE49-F238E27FC236}">
              <a16:creationId xmlns:a16="http://schemas.microsoft.com/office/drawing/2014/main" id="{00000000-0008-0000-1000-0000E7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2" name="正方形/長方形 231">
          <a:extLst>
            <a:ext uri="{FF2B5EF4-FFF2-40B4-BE49-F238E27FC236}">
              <a16:creationId xmlns:a16="http://schemas.microsoft.com/office/drawing/2014/main" id="{00000000-0008-0000-1000-0000E8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3" name="正方形/長方形 232">
          <a:extLst>
            <a:ext uri="{FF2B5EF4-FFF2-40B4-BE49-F238E27FC236}">
              <a16:creationId xmlns:a16="http://schemas.microsoft.com/office/drawing/2014/main" id="{00000000-0008-0000-1000-0000E9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4" name="正方形/長方形 233">
          <a:extLst>
            <a:ext uri="{FF2B5EF4-FFF2-40B4-BE49-F238E27FC236}">
              <a16:creationId xmlns:a16="http://schemas.microsoft.com/office/drawing/2014/main" id="{00000000-0008-0000-1000-0000EA00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35" name="テキスト ボックス 234">
          <a:extLst>
            <a:ext uri="{FF2B5EF4-FFF2-40B4-BE49-F238E27FC236}">
              <a16:creationId xmlns:a16="http://schemas.microsoft.com/office/drawing/2014/main" id="{00000000-0008-0000-1000-0000EB00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36" name="直線コネクタ 235">
          <a:extLst>
            <a:ext uri="{FF2B5EF4-FFF2-40B4-BE49-F238E27FC236}">
              <a16:creationId xmlns:a16="http://schemas.microsoft.com/office/drawing/2014/main" id="{00000000-0008-0000-1000-0000EC00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37" name="直線コネクタ 236">
          <a:extLst>
            <a:ext uri="{FF2B5EF4-FFF2-40B4-BE49-F238E27FC236}">
              <a16:creationId xmlns:a16="http://schemas.microsoft.com/office/drawing/2014/main" id="{00000000-0008-0000-1000-0000ED00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38" name="テキスト ボックス 237">
          <a:extLst>
            <a:ext uri="{FF2B5EF4-FFF2-40B4-BE49-F238E27FC236}">
              <a16:creationId xmlns:a16="http://schemas.microsoft.com/office/drawing/2014/main" id="{00000000-0008-0000-1000-0000EE00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39" name="直線コネクタ 238">
          <a:extLst>
            <a:ext uri="{FF2B5EF4-FFF2-40B4-BE49-F238E27FC236}">
              <a16:creationId xmlns:a16="http://schemas.microsoft.com/office/drawing/2014/main" id="{00000000-0008-0000-1000-0000EF00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40" name="テキスト ボックス 239">
          <a:extLst>
            <a:ext uri="{FF2B5EF4-FFF2-40B4-BE49-F238E27FC236}">
              <a16:creationId xmlns:a16="http://schemas.microsoft.com/office/drawing/2014/main" id="{00000000-0008-0000-1000-0000F000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41" name="直線コネクタ 240">
          <a:extLst>
            <a:ext uri="{FF2B5EF4-FFF2-40B4-BE49-F238E27FC236}">
              <a16:creationId xmlns:a16="http://schemas.microsoft.com/office/drawing/2014/main" id="{00000000-0008-0000-1000-0000F100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42" name="テキスト ボックス 241">
          <a:extLst>
            <a:ext uri="{FF2B5EF4-FFF2-40B4-BE49-F238E27FC236}">
              <a16:creationId xmlns:a16="http://schemas.microsoft.com/office/drawing/2014/main" id="{00000000-0008-0000-1000-0000F200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43" name="直線コネクタ 242">
          <a:extLst>
            <a:ext uri="{FF2B5EF4-FFF2-40B4-BE49-F238E27FC236}">
              <a16:creationId xmlns:a16="http://schemas.microsoft.com/office/drawing/2014/main" id="{00000000-0008-0000-1000-0000F300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44" name="テキスト ボックス 243">
          <a:extLst>
            <a:ext uri="{FF2B5EF4-FFF2-40B4-BE49-F238E27FC236}">
              <a16:creationId xmlns:a16="http://schemas.microsoft.com/office/drawing/2014/main" id="{00000000-0008-0000-1000-0000F400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45" name="直線コネクタ 244">
          <a:extLst>
            <a:ext uri="{FF2B5EF4-FFF2-40B4-BE49-F238E27FC236}">
              <a16:creationId xmlns:a16="http://schemas.microsoft.com/office/drawing/2014/main" id="{00000000-0008-0000-1000-0000F500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46" name="テキスト ボックス 245">
          <a:extLst>
            <a:ext uri="{FF2B5EF4-FFF2-40B4-BE49-F238E27FC236}">
              <a16:creationId xmlns:a16="http://schemas.microsoft.com/office/drawing/2014/main" id="{00000000-0008-0000-1000-0000F600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47" name="直線コネクタ 246">
          <a:extLst>
            <a:ext uri="{FF2B5EF4-FFF2-40B4-BE49-F238E27FC236}">
              <a16:creationId xmlns:a16="http://schemas.microsoft.com/office/drawing/2014/main" id="{00000000-0008-0000-1000-0000F700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48" name="テキスト ボックス 247">
          <a:extLst>
            <a:ext uri="{FF2B5EF4-FFF2-40B4-BE49-F238E27FC236}">
              <a16:creationId xmlns:a16="http://schemas.microsoft.com/office/drawing/2014/main" id="{00000000-0008-0000-1000-0000F800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49" name="直線コネクタ 248">
          <a:extLst>
            <a:ext uri="{FF2B5EF4-FFF2-40B4-BE49-F238E27FC236}">
              <a16:creationId xmlns:a16="http://schemas.microsoft.com/office/drawing/2014/main" id="{00000000-0008-0000-1000-0000F900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0" name="テキスト ボックス 249">
          <a:extLst>
            <a:ext uri="{FF2B5EF4-FFF2-40B4-BE49-F238E27FC236}">
              <a16:creationId xmlns:a16="http://schemas.microsoft.com/office/drawing/2014/main" id="{00000000-0008-0000-1000-0000FA00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1" name="【市民会館】&#10;一人当たり面積グラフ枠">
          <a:extLst>
            <a:ext uri="{FF2B5EF4-FFF2-40B4-BE49-F238E27FC236}">
              <a16:creationId xmlns:a16="http://schemas.microsoft.com/office/drawing/2014/main" id="{00000000-0008-0000-1000-0000FB00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58782</xdr:rowOff>
    </xdr:from>
    <xdr:to>
      <xdr:col>54</xdr:col>
      <xdr:colOff>189865</xdr:colOff>
      <xdr:row>108</xdr:row>
      <xdr:rowOff>102326</xdr:rowOff>
    </xdr:to>
    <xdr:cxnSp macro="">
      <xdr:nvCxnSpPr>
        <xdr:cNvPr id="252" name="直線コネクタ 251">
          <a:extLst>
            <a:ext uri="{FF2B5EF4-FFF2-40B4-BE49-F238E27FC236}">
              <a16:creationId xmlns:a16="http://schemas.microsoft.com/office/drawing/2014/main" id="{00000000-0008-0000-1000-0000FC000000}"/>
            </a:ext>
          </a:extLst>
        </xdr:cNvPr>
        <xdr:cNvCxnSpPr/>
      </xdr:nvCxnSpPr>
      <xdr:spPr>
        <a:xfrm flipV="1">
          <a:off x="10476865" y="17203782"/>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106153</xdr:rowOff>
    </xdr:from>
    <xdr:ext cx="469744" cy="259045"/>
    <xdr:sp macro="" textlink="">
      <xdr:nvSpPr>
        <xdr:cNvPr id="253" name="【市民会館】&#10;一人当たり面積最小値テキスト">
          <a:extLst>
            <a:ext uri="{FF2B5EF4-FFF2-40B4-BE49-F238E27FC236}">
              <a16:creationId xmlns:a16="http://schemas.microsoft.com/office/drawing/2014/main" id="{00000000-0008-0000-1000-0000FD000000}"/>
            </a:ext>
          </a:extLst>
        </xdr:cNvPr>
        <xdr:cNvSpPr txBox="1"/>
      </xdr:nvSpPr>
      <xdr:spPr>
        <a:xfrm>
          <a:off x="10515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102326</xdr:rowOff>
    </xdr:from>
    <xdr:to>
      <xdr:col>55</xdr:col>
      <xdr:colOff>88900</xdr:colOff>
      <xdr:row>108</xdr:row>
      <xdr:rowOff>102326</xdr:rowOff>
    </xdr:to>
    <xdr:cxnSp macro="">
      <xdr:nvCxnSpPr>
        <xdr:cNvPr id="254" name="直線コネクタ 253">
          <a:extLst>
            <a:ext uri="{FF2B5EF4-FFF2-40B4-BE49-F238E27FC236}">
              <a16:creationId xmlns:a16="http://schemas.microsoft.com/office/drawing/2014/main" id="{00000000-0008-0000-1000-0000FE000000}"/>
            </a:ext>
          </a:extLst>
        </xdr:cNvPr>
        <xdr:cNvCxnSpPr/>
      </xdr:nvCxnSpPr>
      <xdr:spPr>
        <a:xfrm>
          <a:off x="10388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5459</xdr:rowOff>
    </xdr:from>
    <xdr:ext cx="469744" cy="259045"/>
    <xdr:sp macro="" textlink="">
      <xdr:nvSpPr>
        <xdr:cNvPr id="255" name="【市民会館】&#10;一人当たり面積最大値テキスト">
          <a:extLst>
            <a:ext uri="{FF2B5EF4-FFF2-40B4-BE49-F238E27FC236}">
              <a16:creationId xmlns:a16="http://schemas.microsoft.com/office/drawing/2014/main" id="{00000000-0008-0000-1000-0000FF000000}"/>
            </a:ext>
          </a:extLst>
        </xdr:cNvPr>
        <xdr:cNvSpPr txBox="1"/>
      </xdr:nvSpPr>
      <xdr:spPr>
        <a:xfrm>
          <a:off x="10515600" y="1697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58782</xdr:rowOff>
    </xdr:from>
    <xdr:to>
      <xdr:col>55</xdr:col>
      <xdr:colOff>88900</xdr:colOff>
      <xdr:row>100</xdr:row>
      <xdr:rowOff>58782</xdr:rowOff>
    </xdr:to>
    <xdr:cxnSp macro="">
      <xdr:nvCxnSpPr>
        <xdr:cNvPr id="256" name="直線コネクタ 255">
          <a:extLst>
            <a:ext uri="{FF2B5EF4-FFF2-40B4-BE49-F238E27FC236}">
              <a16:creationId xmlns:a16="http://schemas.microsoft.com/office/drawing/2014/main" id="{00000000-0008-0000-1000-000000010000}"/>
            </a:ext>
          </a:extLst>
        </xdr:cNvPr>
        <xdr:cNvCxnSpPr/>
      </xdr:nvCxnSpPr>
      <xdr:spPr>
        <a:xfrm>
          <a:off x="10388600" y="1720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3827</xdr:rowOff>
    </xdr:from>
    <xdr:ext cx="469744" cy="259045"/>
    <xdr:sp macro="" textlink="">
      <xdr:nvSpPr>
        <xdr:cNvPr id="257" name="【市民会館】&#10;一人当たり面積平均値テキスト">
          <a:extLst>
            <a:ext uri="{FF2B5EF4-FFF2-40B4-BE49-F238E27FC236}">
              <a16:creationId xmlns:a16="http://schemas.microsoft.com/office/drawing/2014/main" id="{00000000-0008-0000-1000-000001010000}"/>
            </a:ext>
          </a:extLst>
        </xdr:cNvPr>
        <xdr:cNvSpPr txBox="1"/>
      </xdr:nvSpPr>
      <xdr:spPr>
        <a:xfrm>
          <a:off x="10515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258" name="フローチャート: 判断 257">
          <a:extLst>
            <a:ext uri="{FF2B5EF4-FFF2-40B4-BE49-F238E27FC236}">
              <a16:creationId xmlns:a16="http://schemas.microsoft.com/office/drawing/2014/main" id="{00000000-0008-0000-1000-000002010000}"/>
            </a:ext>
          </a:extLst>
        </xdr:cNvPr>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102688</xdr:rowOff>
    </xdr:from>
    <xdr:to>
      <xdr:col>50</xdr:col>
      <xdr:colOff>165100</xdr:colOff>
      <xdr:row>107</xdr:row>
      <xdr:rowOff>32838</xdr:rowOff>
    </xdr:to>
    <xdr:sp macro="" textlink="">
      <xdr:nvSpPr>
        <xdr:cNvPr id="259" name="フローチャート: 判断 258">
          <a:extLst>
            <a:ext uri="{FF2B5EF4-FFF2-40B4-BE49-F238E27FC236}">
              <a16:creationId xmlns:a16="http://schemas.microsoft.com/office/drawing/2014/main" id="{00000000-0008-0000-1000-000003010000}"/>
            </a:ext>
          </a:extLst>
        </xdr:cNvPr>
        <xdr:cNvSpPr/>
      </xdr:nvSpPr>
      <xdr:spPr>
        <a:xfrm>
          <a:off x="9588500" y="182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53702</xdr:rowOff>
    </xdr:from>
    <xdr:to>
      <xdr:col>46</xdr:col>
      <xdr:colOff>38100</xdr:colOff>
      <xdr:row>106</xdr:row>
      <xdr:rowOff>155302</xdr:rowOff>
    </xdr:to>
    <xdr:sp macro="" textlink="">
      <xdr:nvSpPr>
        <xdr:cNvPr id="260" name="フローチャート: 判断 259">
          <a:extLst>
            <a:ext uri="{FF2B5EF4-FFF2-40B4-BE49-F238E27FC236}">
              <a16:creationId xmlns:a16="http://schemas.microsoft.com/office/drawing/2014/main" id="{00000000-0008-0000-1000-000004010000}"/>
            </a:ext>
          </a:extLst>
        </xdr:cNvPr>
        <xdr:cNvSpPr/>
      </xdr:nvSpPr>
      <xdr:spPr>
        <a:xfrm>
          <a:off x="8699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24312</xdr:rowOff>
    </xdr:from>
    <xdr:to>
      <xdr:col>41</xdr:col>
      <xdr:colOff>101600</xdr:colOff>
      <xdr:row>106</xdr:row>
      <xdr:rowOff>125912</xdr:rowOff>
    </xdr:to>
    <xdr:sp macro="" textlink="">
      <xdr:nvSpPr>
        <xdr:cNvPr id="261" name="フローチャート: 判断 260">
          <a:extLst>
            <a:ext uri="{FF2B5EF4-FFF2-40B4-BE49-F238E27FC236}">
              <a16:creationId xmlns:a16="http://schemas.microsoft.com/office/drawing/2014/main" id="{00000000-0008-0000-1000-000005010000}"/>
            </a:ext>
          </a:extLst>
        </xdr:cNvPr>
        <xdr:cNvSpPr/>
      </xdr:nvSpPr>
      <xdr:spPr>
        <a:xfrm>
          <a:off x="7810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135889</xdr:rowOff>
    </xdr:from>
    <xdr:to>
      <xdr:col>36</xdr:col>
      <xdr:colOff>165100</xdr:colOff>
      <xdr:row>106</xdr:row>
      <xdr:rowOff>66039</xdr:rowOff>
    </xdr:to>
    <xdr:sp macro="" textlink="">
      <xdr:nvSpPr>
        <xdr:cNvPr id="262" name="フローチャート: 判断 261">
          <a:extLst>
            <a:ext uri="{FF2B5EF4-FFF2-40B4-BE49-F238E27FC236}">
              <a16:creationId xmlns:a16="http://schemas.microsoft.com/office/drawing/2014/main" id="{00000000-0008-0000-1000-000006010000}"/>
            </a:ext>
          </a:extLst>
        </xdr:cNvPr>
        <xdr:cNvSpPr/>
      </xdr:nvSpPr>
      <xdr:spPr>
        <a:xfrm>
          <a:off x="6921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3" name="テキスト ボックス 262">
          <a:extLst>
            <a:ext uri="{FF2B5EF4-FFF2-40B4-BE49-F238E27FC236}">
              <a16:creationId xmlns:a16="http://schemas.microsoft.com/office/drawing/2014/main" id="{00000000-0008-0000-1000-00000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64" name="テキスト ボックス 263">
          <a:extLst>
            <a:ext uri="{FF2B5EF4-FFF2-40B4-BE49-F238E27FC236}">
              <a16:creationId xmlns:a16="http://schemas.microsoft.com/office/drawing/2014/main" id="{00000000-0008-0000-1000-00000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65" name="テキスト ボックス 264">
          <a:extLst>
            <a:ext uri="{FF2B5EF4-FFF2-40B4-BE49-F238E27FC236}">
              <a16:creationId xmlns:a16="http://schemas.microsoft.com/office/drawing/2014/main" id="{00000000-0008-0000-1000-00000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66" name="テキスト ボックス 265">
          <a:extLst>
            <a:ext uri="{FF2B5EF4-FFF2-40B4-BE49-F238E27FC236}">
              <a16:creationId xmlns:a16="http://schemas.microsoft.com/office/drawing/2014/main" id="{00000000-0008-0000-1000-00000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67" name="テキスト ボックス 266">
          <a:extLst>
            <a:ext uri="{FF2B5EF4-FFF2-40B4-BE49-F238E27FC236}">
              <a16:creationId xmlns:a16="http://schemas.microsoft.com/office/drawing/2014/main" id="{00000000-0008-0000-1000-00000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30299</xdr:rowOff>
    </xdr:from>
    <xdr:to>
      <xdr:col>50</xdr:col>
      <xdr:colOff>165100</xdr:colOff>
      <xdr:row>107</xdr:row>
      <xdr:rowOff>131899</xdr:rowOff>
    </xdr:to>
    <xdr:sp macro="" textlink="">
      <xdr:nvSpPr>
        <xdr:cNvPr id="268" name="楕円 267">
          <a:extLst>
            <a:ext uri="{FF2B5EF4-FFF2-40B4-BE49-F238E27FC236}">
              <a16:creationId xmlns:a16="http://schemas.microsoft.com/office/drawing/2014/main" id="{00000000-0008-0000-1000-00000C010000}"/>
            </a:ext>
          </a:extLst>
        </xdr:cNvPr>
        <xdr:cNvSpPr/>
      </xdr:nvSpPr>
      <xdr:spPr>
        <a:xfrm>
          <a:off x="9588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35742</xdr:rowOff>
    </xdr:from>
    <xdr:to>
      <xdr:col>46</xdr:col>
      <xdr:colOff>38100</xdr:colOff>
      <xdr:row>107</xdr:row>
      <xdr:rowOff>137342</xdr:rowOff>
    </xdr:to>
    <xdr:sp macro="" textlink="">
      <xdr:nvSpPr>
        <xdr:cNvPr id="269" name="楕円 268">
          <a:extLst>
            <a:ext uri="{FF2B5EF4-FFF2-40B4-BE49-F238E27FC236}">
              <a16:creationId xmlns:a16="http://schemas.microsoft.com/office/drawing/2014/main" id="{00000000-0008-0000-1000-00000D010000}"/>
            </a:ext>
          </a:extLst>
        </xdr:cNvPr>
        <xdr:cNvSpPr/>
      </xdr:nvSpPr>
      <xdr:spPr>
        <a:xfrm>
          <a:off x="8699500" y="183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81099</xdr:rowOff>
    </xdr:from>
    <xdr:to>
      <xdr:col>50</xdr:col>
      <xdr:colOff>114300</xdr:colOff>
      <xdr:row>107</xdr:row>
      <xdr:rowOff>86542</xdr:rowOff>
    </xdr:to>
    <xdr:cxnSp macro="">
      <xdr:nvCxnSpPr>
        <xdr:cNvPr id="270" name="直線コネクタ 269">
          <a:extLst>
            <a:ext uri="{FF2B5EF4-FFF2-40B4-BE49-F238E27FC236}">
              <a16:creationId xmlns:a16="http://schemas.microsoft.com/office/drawing/2014/main" id="{00000000-0008-0000-1000-00000E010000}"/>
            </a:ext>
          </a:extLst>
        </xdr:cNvPr>
        <xdr:cNvCxnSpPr/>
      </xdr:nvCxnSpPr>
      <xdr:spPr>
        <a:xfrm flipV="1">
          <a:off x="8750300" y="18426249"/>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42273</xdr:rowOff>
    </xdr:from>
    <xdr:to>
      <xdr:col>41</xdr:col>
      <xdr:colOff>101600</xdr:colOff>
      <xdr:row>107</xdr:row>
      <xdr:rowOff>143873</xdr:rowOff>
    </xdr:to>
    <xdr:sp macro="" textlink="">
      <xdr:nvSpPr>
        <xdr:cNvPr id="271" name="楕円 270">
          <a:extLst>
            <a:ext uri="{FF2B5EF4-FFF2-40B4-BE49-F238E27FC236}">
              <a16:creationId xmlns:a16="http://schemas.microsoft.com/office/drawing/2014/main" id="{00000000-0008-0000-1000-00000F010000}"/>
            </a:ext>
          </a:extLst>
        </xdr:cNvPr>
        <xdr:cNvSpPr/>
      </xdr:nvSpPr>
      <xdr:spPr>
        <a:xfrm>
          <a:off x="7810500" y="183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86542</xdr:rowOff>
    </xdr:from>
    <xdr:to>
      <xdr:col>45</xdr:col>
      <xdr:colOff>177800</xdr:colOff>
      <xdr:row>107</xdr:row>
      <xdr:rowOff>93073</xdr:rowOff>
    </xdr:to>
    <xdr:cxnSp macro="">
      <xdr:nvCxnSpPr>
        <xdr:cNvPr id="272" name="直線コネクタ 271">
          <a:extLst>
            <a:ext uri="{FF2B5EF4-FFF2-40B4-BE49-F238E27FC236}">
              <a16:creationId xmlns:a16="http://schemas.microsoft.com/office/drawing/2014/main" id="{00000000-0008-0000-1000-000010010000}"/>
            </a:ext>
          </a:extLst>
        </xdr:cNvPr>
        <xdr:cNvCxnSpPr/>
      </xdr:nvCxnSpPr>
      <xdr:spPr>
        <a:xfrm flipV="1">
          <a:off x="7861300" y="184316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47716</xdr:rowOff>
    </xdr:from>
    <xdr:to>
      <xdr:col>36</xdr:col>
      <xdr:colOff>165100</xdr:colOff>
      <xdr:row>107</xdr:row>
      <xdr:rowOff>149316</xdr:rowOff>
    </xdr:to>
    <xdr:sp macro="" textlink="">
      <xdr:nvSpPr>
        <xdr:cNvPr id="273" name="楕円 272">
          <a:extLst>
            <a:ext uri="{FF2B5EF4-FFF2-40B4-BE49-F238E27FC236}">
              <a16:creationId xmlns:a16="http://schemas.microsoft.com/office/drawing/2014/main" id="{00000000-0008-0000-1000-000011010000}"/>
            </a:ext>
          </a:extLst>
        </xdr:cNvPr>
        <xdr:cNvSpPr/>
      </xdr:nvSpPr>
      <xdr:spPr>
        <a:xfrm>
          <a:off x="6921500" y="1839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93073</xdr:rowOff>
    </xdr:from>
    <xdr:to>
      <xdr:col>41</xdr:col>
      <xdr:colOff>50800</xdr:colOff>
      <xdr:row>107</xdr:row>
      <xdr:rowOff>98516</xdr:rowOff>
    </xdr:to>
    <xdr:cxnSp macro="">
      <xdr:nvCxnSpPr>
        <xdr:cNvPr id="274" name="直線コネクタ 273">
          <a:extLst>
            <a:ext uri="{FF2B5EF4-FFF2-40B4-BE49-F238E27FC236}">
              <a16:creationId xmlns:a16="http://schemas.microsoft.com/office/drawing/2014/main" id="{00000000-0008-0000-1000-000012010000}"/>
            </a:ext>
          </a:extLst>
        </xdr:cNvPr>
        <xdr:cNvCxnSpPr/>
      </xdr:nvCxnSpPr>
      <xdr:spPr>
        <a:xfrm flipV="1">
          <a:off x="6972300" y="1843822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49365</xdr:rowOff>
    </xdr:from>
    <xdr:ext cx="469744" cy="259045"/>
    <xdr:sp macro="" textlink="">
      <xdr:nvSpPr>
        <xdr:cNvPr id="275" name="n_1aveValue【市民会館】&#10;一人当たり面積">
          <a:extLst>
            <a:ext uri="{FF2B5EF4-FFF2-40B4-BE49-F238E27FC236}">
              <a16:creationId xmlns:a16="http://schemas.microsoft.com/office/drawing/2014/main" id="{00000000-0008-0000-1000-000013010000}"/>
            </a:ext>
          </a:extLst>
        </xdr:cNvPr>
        <xdr:cNvSpPr txBox="1"/>
      </xdr:nvSpPr>
      <xdr:spPr>
        <a:xfrm>
          <a:off x="9391727" y="1805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379</xdr:rowOff>
    </xdr:from>
    <xdr:ext cx="469744" cy="259045"/>
    <xdr:sp macro="" textlink="">
      <xdr:nvSpPr>
        <xdr:cNvPr id="276" name="n_2aveValue【市民会館】&#10;一人当たり面積">
          <a:extLst>
            <a:ext uri="{FF2B5EF4-FFF2-40B4-BE49-F238E27FC236}">
              <a16:creationId xmlns:a16="http://schemas.microsoft.com/office/drawing/2014/main" id="{00000000-0008-0000-1000-000014010000}"/>
            </a:ext>
          </a:extLst>
        </xdr:cNvPr>
        <xdr:cNvSpPr txBox="1"/>
      </xdr:nvSpPr>
      <xdr:spPr>
        <a:xfrm>
          <a:off x="8515427" y="180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142439</xdr:rowOff>
    </xdr:from>
    <xdr:ext cx="469744" cy="259045"/>
    <xdr:sp macro="" textlink="">
      <xdr:nvSpPr>
        <xdr:cNvPr id="277" name="n_3aveValue【市民会館】&#10;一人当たり面積">
          <a:extLst>
            <a:ext uri="{FF2B5EF4-FFF2-40B4-BE49-F238E27FC236}">
              <a16:creationId xmlns:a16="http://schemas.microsoft.com/office/drawing/2014/main" id="{00000000-0008-0000-1000-000015010000}"/>
            </a:ext>
          </a:extLst>
        </xdr:cNvPr>
        <xdr:cNvSpPr txBox="1"/>
      </xdr:nvSpPr>
      <xdr:spPr>
        <a:xfrm>
          <a:off x="7626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82566</xdr:rowOff>
    </xdr:from>
    <xdr:ext cx="469744" cy="259045"/>
    <xdr:sp macro="" textlink="">
      <xdr:nvSpPr>
        <xdr:cNvPr id="278" name="n_4aveValue【市民会館】&#10;一人当たり面積">
          <a:extLst>
            <a:ext uri="{FF2B5EF4-FFF2-40B4-BE49-F238E27FC236}">
              <a16:creationId xmlns:a16="http://schemas.microsoft.com/office/drawing/2014/main" id="{00000000-0008-0000-1000-000016010000}"/>
            </a:ext>
          </a:extLst>
        </xdr:cNvPr>
        <xdr:cNvSpPr txBox="1"/>
      </xdr:nvSpPr>
      <xdr:spPr>
        <a:xfrm>
          <a:off x="6737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123026</xdr:rowOff>
    </xdr:from>
    <xdr:ext cx="469744" cy="259045"/>
    <xdr:sp macro="" textlink="">
      <xdr:nvSpPr>
        <xdr:cNvPr id="279" name="n_1mainValue【市民会館】&#10;一人当たり面積">
          <a:extLst>
            <a:ext uri="{FF2B5EF4-FFF2-40B4-BE49-F238E27FC236}">
              <a16:creationId xmlns:a16="http://schemas.microsoft.com/office/drawing/2014/main" id="{00000000-0008-0000-1000-000017010000}"/>
            </a:ext>
          </a:extLst>
        </xdr:cNvPr>
        <xdr:cNvSpPr txBox="1"/>
      </xdr:nvSpPr>
      <xdr:spPr>
        <a:xfrm>
          <a:off x="93917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128469</xdr:rowOff>
    </xdr:from>
    <xdr:ext cx="469744" cy="259045"/>
    <xdr:sp macro="" textlink="">
      <xdr:nvSpPr>
        <xdr:cNvPr id="280" name="n_2mainValue【市民会館】&#10;一人当たり面積">
          <a:extLst>
            <a:ext uri="{FF2B5EF4-FFF2-40B4-BE49-F238E27FC236}">
              <a16:creationId xmlns:a16="http://schemas.microsoft.com/office/drawing/2014/main" id="{00000000-0008-0000-1000-000018010000}"/>
            </a:ext>
          </a:extLst>
        </xdr:cNvPr>
        <xdr:cNvSpPr txBox="1"/>
      </xdr:nvSpPr>
      <xdr:spPr>
        <a:xfrm>
          <a:off x="8515427" y="1847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135000</xdr:rowOff>
    </xdr:from>
    <xdr:ext cx="469744" cy="259045"/>
    <xdr:sp macro="" textlink="">
      <xdr:nvSpPr>
        <xdr:cNvPr id="281" name="n_3mainValue【市民会館】&#10;一人当たり面積">
          <a:extLst>
            <a:ext uri="{FF2B5EF4-FFF2-40B4-BE49-F238E27FC236}">
              <a16:creationId xmlns:a16="http://schemas.microsoft.com/office/drawing/2014/main" id="{00000000-0008-0000-1000-000019010000}"/>
            </a:ext>
          </a:extLst>
        </xdr:cNvPr>
        <xdr:cNvSpPr txBox="1"/>
      </xdr:nvSpPr>
      <xdr:spPr>
        <a:xfrm>
          <a:off x="7626427" y="1848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140443</xdr:rowOff>
    </xdr:from>
    <xdr:ext cx="469744" cy="259045"/>
    <xdr:sp macro="" textlink="">
      <xdr:nvSpPr>
        <xdr:cNvPr id="282" name="n_4mainValue【市民会館】&#10;一人当たり面積">
          <a:extLst>
            <a:ext uri="{FF2B5EF4-FFF2-40B4-BE49-F238E27FC236}">
              <a16:creationId xmlns:a16="http://schemas.microsoft.com/office/drawing/2014/main" id="{00000000-0008-0000-1000-00001A010000}"/>
            </a:ext>
          </a:extLst>
        </xdr:cNvPr>
        <xdr:cNvSpPr txBox="1"/>
      </xdr:nvSpPr>
      <xdr:spPr>
        <a:xfrm>
          <a:off x="6737427" y="1848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83" name="正方形/長方形 282">
          <a:extLst>
            <a:ext uri="{FF2B5EF4-FFF2-40B4-BE49-F238E27FC236}">
              <a16:creationId xmlns:a16="http://schemas.microsoft.com/office/drawing/2014/main" id="{00000000-0008-0000-1000-00001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4" name="正方形/長方形 283">
          <a:extLst>
            <a:ext uri="{FF2B5EF4-FFF2-40B4-BE49-F238E27FC236}">
              <a16:creationId xmlns:a16="http://schemas.microsoft.com/office/drawing/2014/main" id="{00000000-0008-0000-1000-00001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5" name="正方形/長方形 284">
          <a:extLst>
            <a:ext uri="{FF2B5EF4-FFF2-40B4-BE49-F238E27FC236}">
              <a16:creationId xmlns:a16="http://schemas.microsoft.com/office/drawing/2014/main" id="{00000000-0008-0000-1000-00001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6" name="正方形/長方形 285">
          <a:extLst>
            <a:ext uri="{FF2B5EF4-FFF2-40B4-BE49-F238E27FC236}">
              <a16:creationId xmlns:a16="http://schemas.microsoft.com/office/drawing/2014/main" id="{00000000-0008-0000-1000-00001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7" name="正方形/長方形 286">
          <a:extLst>
            <a:ext uri="{FF2B5EF4-FFF2-40B4-BE49-F238E27FC236}">
              <a16:creationId xmlns:a16="http://schemas.microsoft.com/office/drawing/2014/main" id="{00000000-0008-0000-1000-00001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8" name="正方形/長方形 287">
          <a:extLst>
            <a:ext uri="{FF2B5EF4-FFF2-40B4-BE49-F238E27FC236}">
              <a16:creationId xmlns:a16="http://schemas.microsoft.com/office/drawing/2014/main" id="{00000000-0008-0000-1000-00002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9" name="正方形/長方形 288">
          <a:extLst>
            <a:ext uri="{FF2B5EF4-FFF2-40B4-BE49-F238E27FC236}">
              <a16:creationId xmlns:a16="http://schemas.microsoft.com/office/drawing/2014/main" id="{00000000-0008-0000-1000-00002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0" name="正方形/長方形 289">
          <a:extLst>
            <a:ext uri="{FF2B5EF4-FFF2-40B4-BE49-F238E27FC236}">
              <a16:creationId xmlns:a16="http://schemas.microsoft.com/office/drawing/2014/main" id="{00000000-0008-0000-1000-00002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1" name="テキスト ボックス 290">
          <a:extLst>
            <a:ext uri="{FF2B5EF4-FFF2-40B4-BE49-F238E27FC236}">
              <a16:creationId xmlns:a16="http://schemas.microsoft.com/office/drawing/2014/main" id="{00000000-0008-0000-1000-00002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2" name="直線コネクタ 291">
          <a:extLst>
            <a:ext uri="{FF2B5EF4-FFF2-40B4-BE49-F238E27FC236}">
              <a16:creationId xmlns:a16="http://schemas.microsoft.com/office/drawing/2014/main" id="{00000000-0008-0000-1000-00002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3" name="テキスト ボックス 292">
          <a:extLst>
            <a:ext uri="{FF2B5EF4-FFF2-40B4-BE49-F238E27FC236}">
              <a16:creationId xmlns:a16="http://schemas.microsoft.com/office/drawing/2014/main" id="{00000000-0008-0000-1000-00002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4" name="直線コネクタ 293">
          <a:extLst>
            <a:ext uri="{FF2B5EF4-FFF2-40B4-BE49-F238E27FC236}">
              <a16:creationId xmlns:a16="http://schemas.microsoft.com/office/drawing/2014/main" id="{00000000-0008-0000-1000-00002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5" name="テキスト ボックス 294">
          <a:extLst>
            <a:ext uri="{FF2B5EF4-FFF2-40B4-BE49-F238E27FC236}">
              <a16:creationId xmlns:a16="http://schemas.microsoft.com/office/drawing/2014/main" id="{00000000-0008-0000-1000-00002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6" name="直線コネクタ 295">
          <a:extLst>
            <a:ext uri="{FF2B5EF4-FFF2-40B4-BE49-F238E27FC236}">
              <a16:creationId xmlns:a16="http://schemas.microsoft.com/office/drawing/2014/main" id="{00000000-0008-0000-1000-00002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7" name="テキスト ボックス 296">
          <a:extLst>
            <a:ext uri="{FF2B5EF4-FFF2-40B4-BE49-F238E27FC236}">
              <a16:creationId xmlns:a16="http://schemas.microsoft.com/office/drawing/2014/main" id="{00000000-0008-0000-1000-00002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8" name="直線コネクタ 297">
          <a:extLst>
            <a:ext uri="{FF2B5EF4-FFF2-40B4-BE49-F238E27FC236}">
              <a16:creationId xmlns:a16="http://schemas.microsoft.com/office/drawing/2014/main" id="{00000000-0008-0000-1000-00002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9" name="テキスト ボックス 298">
          <a:extLst>
            <a:ext uri="{FF2B5EF4-FFF2-40B4-BE49-F238E27FC236}">
              <a16:creationId xmlns:a16="http://schemas.microsoft.com/office/drawing/2014/main" id="{00000000-0008-0000-1000-00002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0" name="直線コネクタ 299">
          <a:extLst>
            <a:ext uri="{FF2B5EF4-FFF2-40B4-BE49-F238E27FC236}">
              <a16:creationId xmlns:a16="http://schemas.microsoft.com/office/drawing/2014/main" id="{00000000-0008-0000-1000-00002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1" name="テキスト ボックス 300">
          <a:extLst>
            <a:ext uri="{FF2B5EF4-FFF2-40B4-BE49-F238E27FC236}">
              <a16:creationId xmlns:a16="http://schemas.microsoft.com/office/drawing/2014/main" id="{00000000-0008-0000-1000-00002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2" name="直線コネクタ 301">
          <a:extLst>
            <a:ext uri="{FF2B5EF4-FFF2-40B4-BE49-F238E27FC236}">
              <a16:creationId xmlns:a16="http://schemas.microsoft.com/office/drawing/2014/main" id="{00000000-0008-0000-1000-00002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3" name="テキスト ボックス 302">
          <a:extLst>
            <a:ext uri="{FF2B5EF4-FFF2-40B4-BE49-F238E27FC236}">
              <a16:creationId xmlns:a16="http://schemas.microsoft.com/office/drawing/2014/main" id="{00000000-0008-0000-1000-00002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4" name="直線コネクタ 303">
          <a:extLst>
            <a:ext uri="{FF2B5EF4-FFF2-40B4-BE49-F238E27FC236}">
              <a16:creationId xmlns:a16="http://schemas.microsoft.com/office/drawing/2014/main" id="{00000000-0008-0000-1000-00003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5" name="テキスト ボックス 304">
          <a:extLst>
            <a:ext uri="{FF2B5EF4-FFF2-40B4-BE49-F238E27FC236}">
              <a16:creationId xmlns:a16="http://schemas.microsoft.com/office/drawing/2014/main" id="{00000000-0008-0000-1000-000031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6" name="直線コネクタ 305">
          <a:extLst>
            <a:ext uri="{FF2B5EF4-FFF2-40B4-BE49-F238E27FC236}">
              <a16:creationId xmlns:a16="http://schemas.microsoft.com/office/drawing/2014/main" id="{00000000-0008-0000-1000-00003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一般廃棄物処理施設】&#10;有形固定資産減価償却率グラフ枠">
          <a:extLst>
            <a:ext uri="{FF2B5EF4-FFF2-40B4-BE49-F238E27FC236}">
              <a16:creationId xmlns:a16="http://schemas.microsoft.com/office/drawing/2014/main" id="{00000000-0008-0000-1000-00003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308" name="直線コネクタ 307">
          <a:extLst>
            <a:ext uri="{FF2B5EF4-FFF2-40B4-BE49-F238E27FC236}">
              <a16:creationId xmlns:a16="http://schemas.microsoft.com/office/drawing/2014/main" id="{00000000-0008-0000-1000-000034010000}"/>
            </a:ext>
          </a:extLst>
        </xdr:cNvPr>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309" name="【一般廃棄物処理施設】&#10;有形固定資産減価償却率最小値テキスト">
          <a:extLst>
            <a:ext uri="{FF2B5EF4-FFF2-40B4-BE49-F238E27FC236}">
              <a16:creationId xmlns:a16="http://schemas.microsoft.com/office/drawing/2014/main" id="{00000000-0008-0000-1000-000035010000}"/>
            </a:ext>
          </a:extLst>
        </xdr:cNvPr>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310" name="直線コネクタ 309">
          <a:extLst>
            <a:ext uri="{FF2B5EF4-FFF2-40B4-BE49-F238E27FC236}">
              <a16:creationId xmlns:a16="http://schemas.microsoft.com/office/drawing/2014/main" id="{00000000-0008-0000-1000-000036010000}"/>
            </a:ext>
          </a:extLst>
        </xdr:cNvPr>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311" name="【一般廃棄物処理施設】&#10;有形固定資産減価償却率最大値テキスト">
          <a:extLst>
            <a:ext uri="{FF2B5EF4-FFF2-40B4-BE49-F238E27FC236}">
              <a16:creationId xmlns:a16="http://schemas.microsoft.com/office/drawing/2014/main" id="{00000000-0008-0000-1000-000037010000}"/>
            </a:ext>
          </a:extLst>
        </xdr:cNvPr>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312" name="直線コネクタ 311">
          <a:extLst>
            <a:ext uri="{FF2B5EF4-FFF2-40B4-BE49-F238E27FC236}">
              <a16:creationId xmlns:a16="http://schemas.microsoft.com/office/drawing/2014/main" id="{00000000-0008-0000-1000-000038010000}"/>
            </a:ext>
          </a:extLst>
        </xdr:cNvPr>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23421</xdr:rowOff>
    </xdr:from>
    <xdr:ext cx="405111" cy="259045"/>
    <xdr:sp macro="" textlink="">
      <xdr:nvSpPr>
        <xdr:cNvPr id="313" name="【一般廃棄物処理施設】&#10;有形固定資産減価償却率平均値テキスト">
          <a:extLst>
            <a:ext uri="{FF2B5EF4-FFF2-40B4-BE49-F238E27FC236}">
              <a16:creationId xmlns:a16="http://schemas.microsoft.com/office/drawing/2014/main" id="{00000000-0008-0000-1000-000039010000}"/>
            </a:ext>
          </a:extLst>
        </xdr:cNvPr>
        <xdr:cNvSpPr txBox="1"/>
      </xdr:nvSpPr>
      <xdr:spPr>
        <a:xfrm>
          <a:off x="16357600" y="653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314" name="フローチャート: 判断 313">
          <a:extLst>
            <a:ext uri="{FF2B5EF4-FFF2-40B4-BE49-F238E27FC236}">
              <a16:creationId xmlns:a16="http://schemas.microsoft.com/office/drawing/2014/main" id="{00000000-0008-0000-1000-00003A010000}"/>
            </a:ext>
          </a:extLst>
        </xdr:cNvPr>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15" name="フローチャート: 判断 314">
          <a:extLst>
            <a:ext uri="{FF2B5EF4-FFF2-40B4-BE49-F238E27FC236}">
              <a16:creationId xmlns:a16="http://schemas.microsoft.com/office/drawing/2014/main" id="{00000000-0008-0000-1000-00003B010000}"/>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316" name="フローチャート: 判断 315">
          <a:extLst>
            <a:ext uri="{FF2B5EF4-FFF2-40B4-BE49-F238E27FC236}">
              <a16:creationId xmlns:a16="http://schemas.microsoft.com/office/drawing/2014/main" id="{00000000-0008-0000-1000-00003C010000}"/>
            </a:ext>
          </a:extLst>
        </xdr:cNvPr>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317" name="フローチャート: 判断 316">
          <a:extLst>
            <a:ext uri="{FF2B5EF4-FFF2-40B4-BE49-F238E27FC236}">
              <a16:creationId xmlns:a16="http://schemas.microsoft.com/office/drawing/2014/main" id="{00000000-0008-0000-1000-00003D010000}"/>
            </a:ext>
          </a:extLst>
        </xdr:cNvPr>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318" name="フローチャート: 判断 317">
          <a:extLst>
            <a:ext uri="{FF2B5EF4-FFF2-40B4-BE49-F238E27FC236}">
              <a16:creationId xmlns:a16="http://schemas.microsoft.com/office/drawing/2014/main" id="{00000000-0008-0000-1000-00003E010000}"/>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00000000-0008-0000-1000-00003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00000000-0008-0000-1000-00004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00000000-0008-0000-1000-00004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00000000-0008-0000-1000-00004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00000000-0008-0000-1000-00004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120106</xdr:rowOff>
    </xdr:from>
    <xdr:to>
      <xdr:col>81</xdr:col>
      <xdr:colOff>101600</xdr:colOff>
      <xdr:row>37</xdr:row>
      <xdr:rowOff>50256</xdr:rowOff>
    </xdr:to>
    <xdr:sp macro="" textlink="">
      <xdr:nvSpPr>
        <xdr:cNvPr id="324" name="楕円 323">
          <a:extLst>
            <a:ext uri="{FF2B5EF4-FFF2-40B4-BE49-F238E27FC236}">
              <a16:creationId xmlns:a16="http://schemas.microsoft.com/office/drawing/2014/main" id="{00000000-0008-0000-1000-000044010000}"/>
            </a:ext>
          </a:extLst>
        </xdr:cNvPr>
        <xdr:cNvSpPr/>
      </xdr:nvSpPr>
      <xdr:spPr>
        <a:xfrm>
          <a:off x="15430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77651</xdr:rowOff>
    </xdr:from>
    <xdr:to>
      <xdr:col>76</xdr:col>
      <xdr:colOff>165100</xdr:colOff>
      <xdr:row>37</xdr:row>
      <xdr:rowOff>7801</xdr:rowOff>
    </xdr:to>
    <xdr:sp macro="" textlink="">
      <xdr:nvSpPr>
        <xdr:cNvPr id="325" name="楕円 324">
          <a:extLst>
            <a:ext uri="{FF2B5EF4-FFF2-40B4-BE49-F238E27FC236}">
              <a16:creationId xmlns:a16="http://schemas.microsoft.com/office/drawing/2014/main" id="{00000000-0008-0000-1000-000045010000}"/>
            </a:ext>
          </a:extLst>
        </xdr:cNvPr>
        <xdr:cNvSpPr/>
      </xdr:nvSpPr>
      <xdr:spPr>
        <a:xfrm>
          <a:off x="14541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128451</xdr:rowOff>
    </xdr:from>
    <xdr:to>
      <xdr:col>81</xdr:col>
      <xdr:colOff>50800</xdr:colOff>
      <xdr:row>36</xdr:row>
      <xdr:rowOff>170906</xdr:rowOff>
    </xdr:to>
    <xdr:cxnSp macro="">
      <xdr:nvCxnSpPr>
        <xdr:cNvPr id="326" name="直線コネクタ 325">
          <a:extLst>
            <a:ext uri="{FF2B5EF4-FFF2-40B4-BE49-F238E27FC236}">
              <a16:creationId xmlns:a16="http://schemas.microsoft.com/office/drawing/2014/main" id="{00000000-0008-0000-1000-000046010000}"/>
            </a:ext>
          </a:extLst>
        </xdr:cNvPr>
        <xdr:cNvCxnSpPr/>
      </xdr:nvCxnSpPr>
      <xdr:spPr>
        <a:xfrm>
          <a:off x="14592300" y="63006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33564</xdr:rowOff>
    </xdr:from>
    <xdr:to>
      <xdr:col>72</xdr:col>
      <xdr:colOff>38100</xdr:colOff>
      <xdr:row>36</xdr:row>
      <xdr:rowOff>135164</xdr:rowOff>
    </xdr:to>
    <xdr:sp macro="" textlink="">
      <xdr:nvSpPr>
        <xdr:cNvPr id="327" name="楕円 326">
          <a:extLst>
            <a:ext uri="{FF2B5EF4-FFF2-40B4-BE49-F238E27FC236}">
              <a16:creationId xmlns:a16="http://schemas.microsoft.com/office/drawing/2014/main" id="{00000000-0008-0000-1000-000047010000}"/>
            </a:ext>
          </a:extLst>
        </xdr:cNvPr>
        <xdr:cNvSpPr/>
      </xdr:nvSpPr>
      <xdr:spPr>
        <a:xfrm>
          <a:off x="136525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84364</xdr:rowOff>
    </xdr:from>
    <xdr:to>
      <xdr:col>76</xdr:col>
      <xdr:colOff>114300</xdr:colOff>
      <xdr:row>36</xdr:row>
      <xdr:rowOff>128451</xdr:rowOff>
    </xdr:to>
    <xdr:cxnSp macro="">
      <xdr:nvCxnSpPr>
        <xdr:cNvPr id="328" name="直線コネクタ 327">
          <a:extLst>
            <a:ext uri="{FF2B5EF4-FFF2-40B4-BE49-F238E27FC236}">
              <a16:creationId xmlns:a16="http://schemas.microsoft.com/office/drawing/2014/main" id="{00000000-0008-0000-1000-000048010000}"/>
            </a:ext>
          </a:extLst>
        </xdr:cNvPr>
        <xdr:cNvCxnSpPr/>
      </xdr:nvCxnSpPr>
      <xdr:spPr>
        <a:xfrm>
          <a:off x="13703300" y="625656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329" name="n_1aveValue【一般廃棄物処理施設】&#10;有形固定資産減価償却率">
          <a:extLst>
            <a:ext uri="{FF2B5EF4-FFF2-40B4-BE49-F238E27FC236}">
              <a16:creationId xmlns:a16="http://schemas.microsoft.com/office/drawing/2014/main" id="{00000000-0008-0000-1000-000049010000}"/>
            </a:ext>
          </a:extLst>
        </xdr:cNvPr>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85470</xdr:rowOff>
    </xdr:from>
    <xdr:ext cx="405111" cy="259045"/>
    <xdr:sp macro="" textlink="">
      <xdr:nvSpPr>
        <xdr:cNvPr id="330" name="n_2aveValue【一般廃棄物処理施設】&#10;有形固定資産減価償却率">
          <a:extLst>
            <a:ext uri="{FF2B5EF4-FFF2-40B4-BE49-F238E27FC236}">
              <a16:creationId xmlns:a16="http://schemas.microsoft.com/office/drawing/2014/main" id="{00000000-0008-0000-1000-00004A010000}"/>
            </a:ext>
          </a:extLst>
        </xdr:cNvPr>
        <xdr:cNvSpPr txBox="1"/>
      </xdr:nvSpPr>
      <xdr:spPr>
        <a:xfrm>
          <a:off x="14389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43015</xdr:rowOff>
    </xdr:from>
    <xdr:ext cx="405111" cy="259045"/>
    <xdr:sp macro="" textlink="">
      <xdr:nvSpPr>
        <xdr:cNvPr id="331" name="n_3aveValue【一般廃棄物処理施設】&#10;有形固定資産減価償却率">
          <a:extLst>
            <a:ext uri="{FF2B5EF4-FFF2-40B4-BE49-F238E27FC236}">
              <a16:creationId xmlns:a16="http://schemas.microsoft.com/office/drawing/2014/main" id="{00000000-0008-0000-1000-00004B010000}"/>
            </a:ext>
          </a:extLst>
        </xdr:cNvPr>
        <xdr:cNvSpPr txBox="1"/>
      </xdr:nvSpPr>
      <xdr:spPr>
        <a:xfrm>
          <a:off x="13500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332" name="n_4aveValue【一般廃棄物処理施設】&#10;有形固定資産減価償却率">
          <a:extLst>
            <a:ext uri="{FF2B5EF4-FFF2-40B4-BE49-F238E27FC236}">
              <a16:creationId xmlns:a16="http://schemas.microsoft.com/office/drawing/2014/main" id="{00000000-0008-0000-1000-00004C010000}"/>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66783</xdr:rowOff>
    </xdr:from>
    <xdr:ext cx="405111" cy="259045"/>
    <xdr:sp macro="" textlink="">
      <xdr:nvSpPr>
        <xdr:cNvPr id="333" name="n_1mainValue【一般廃棄物処理施設】&#10;有形固定資産減価償却率">
          <a:extLst>
            <a:ext uri="{FF2B5EF4-FFF2-40B4-BE49-F238E27FC236}">
              <a16:creationId xmlns:a16="http://schemas.microsoft.com/office/drawing/2014/main" id="{00000000-0008-0000-1000-00004D010000}"/>
            </a:ext>
          </a:extLst>
        </xdr:cNvPr>
        <xdr:cNvSpPr txBox="1"/>
      </xdr:nvSpPr>
      <xdr:spPr>
        <a:xfrm>
          <a:off x="15266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24328</xdr:rowOff>
    </xdr:from>
    <xdr:ext cx="405111" cy="259045"/>
    <xdr:sp macro="" textlink="">
      <xdr:nvSpPr>
        <xdr:cNvPr id="334" name="n_2mainValue【一般廃棄物処理施設】&#10;有形固定資産減価償却率">
          <a:extLst>
            <a:ext uri="{FF2B5EF4-FFF2-40B4-BE49-F238E27FC236}">
              <a16:creationId xmlns:a16="http://schemas.microsoft.com/office/drawing/2014/main" id="{00000000-0008-0000-1000-00004E010000}"/>
            </a:ext>
          </a:extLst>
        </xdr:cNvPr>
        <xdr:cNvSpPr txBox="1"/>
      </xdr:nvSpPr>
      <xdr:spPr>
        <a:xfrm>
          <a:off x="143897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151691</xdr:rowOff>
    </xdr:from>
    <xdr:ext cx="405111" cy="259045"/>
    <xdr:sp macro="" textlink="">
      <xdr:nvSpPr>
        <xdr:cNvPr id="335" name="n_3mainValue【一般廃棄物処理施設】&#10;有形固定資産減価償却率">
          <a:extLst>
            <a:ext uri="{FF2B5EF4-FFF2-40B4-BE49-F238E27FC236}">
              <a16:creationId xmlns:a16="http://schemas.microsoft.com/office/drawing/2014/main" id="{00000000-0008-0000-1000-00004F010000}"/>
            </a:ext>
          </a:extLst>
        </xdr:cNvPr>
        <xdr:cNvSpPr txBox="1"/>
      </xdr:nvSpPr>
      <xdr:spPr>
        <a:xfrm>
          <a:off x="13500744" y="598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6" name="正方形/長方形 335">
          <a:extLst>
            <a:ext uri="{FF2B5EF4-FFF2-40B4-BE49-F238E27FC236}">
              <a16:creationId xmlns:a16="http://schemas.microsoft.com/office/drawing/2014/main" id="{00000000-0008-0000-1000-00005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7" name="正方形/長方形 336">
          <a:extLst>
            <a:ext uri="{FF2B5EF4-FFF2-40B4-BE49-F238E27FC236}">
              <a16:creationId xmlns:a16="http://schemas.microsoft.com/office/drawing/2014/main" id="{00000000-0008-0000-1000-00005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8" name="正方形/長方形 337">
          <a:extLst>
            <a:ext uri="{FF2B5EF4-FFF2-40B4-BE49-F238E27FC236}">
              <a16:creationId xmlns:a16="http://schemas.microsoft.com/office/drawing/2014/main" id="{00000000-0008-0000-1000-00005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9" name="正方形/長方形 338">
          <a:extLst>
            <a:ext uri="{FF2B5EF4-FFF2-40B4-BE49-F238E27FC236}">
              <a16:creationId xmlns:a16="http://schemas.microsoft.com/office/drawing/2014/main" id="{00000000-0008-0000-1000-00005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0" name="正方形/長方形 339">
          <a:extLst>
            <a:ext uri="{FF2B5EF4-FFF2-40B4-BE49-F238E27FC236}">
              <a16:creationId xmlns:a16="http://schemas.microsoft.com/office/drawing/2014/main" id="{00000000-0008-0000-1000-00005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1" name="正方形/長方形 340">
          <a:extLst>
            <a:ext uri="{FF2B5EF4-FFF2-40B4-BE49-F238E27FC236}">
              <a16:creationId xmlns:a16="http://schemas.microsoft.com/office/drawing/2014/main" id="{00000000-0008-0000-1000-00005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2" name="正方形/長方形 341">
          <a:extLst>
            <a:ext uri="{FF2B5EF4-FFF2-40B4-BE49-F238E27FC236}">
              <a16:creationId xmlns:a16="http://schemas.microsoft.com/office/drawing/2014/main" id="{00000000-0008-0000-1000-00005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3" name="正方形/長方形 342">
          <a:extLst>
            <a:ext uri="{FF2B5EF4-FFF2-40B4-BE49-F238E27FC236}">
              <a16:creationId xmlns:a16="http://schemas.microsoft.com/office/drawing/2014/main" id="{00000000-0008-0000-1000-00005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4" name="テキスト ボックス 343">
          <a:extLst>
            <a:ext uri="{FF2B5EF4-FFF2-40B4-BE49-F238E27FC236}">
              <a16:creationId xmlns:a16="http://schemas.microsoft.com/office/drawing/2014/main" id="{00000000-0008-0000-1000-00005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5" name="直線コネクタ 344">
          <a:extLst>
            <a:ext uri="{FF2B5EF4-FFF2-40B4-BE49-F238E27FC236}">
              <a16:creationId xmlns:a16="http://schemas.microsoft.com/office/drawing/2014/main" id="{00000000-0008-0000-1000-00005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6" name="直線コネクタ 345">
          <a:extLst>
            <a:ext uri="{FF2B5EF4-FFF2-40B4-BE49-F238E27FC236}">
              <a16:creationId xmlns:a16="http://schemas.microsoft.com/office/drawing/2014/main" id="{00000000-0008-0000-1000-00005A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47" name="テキスト ボックス 346">
          <a:extLst>
            <a:ext uri="{FF2B5EF4-FFF2-40B4-BE49-F238E27FC236}">
              <a16:creationId xmlns:a16="http://schemas.microsoft.com/office/drawing/2014/main" id="{00000000-0008-0000-1000-00005B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8" name="直線コネクタ 347">
          <a:extLst>
            <a:ext uri="{FF2B5EF4-FFF2-40B4-BE49-F238E27FC236}">
              <a16:creationId xmlns:a16="http://schemas.microsoft.com/office/drawing/2014/main" id="{00000000-0008-0000-1000-00005C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49" name="テキスト ボックス 348">
          <a:extLst>
            <a:ext uri="{FF2B5EF4-FFF2-40B4-BE49-F238E27FC236}">
              <a16:creationId xmlns:a16="http://schemas.microsoft.com/office/drawing/2014/main" id="{00000000-0008-0000-1000-00005D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0" name="直線コネクタ 349">
          <a:extLst>
            <a:ext uri="{FF2B5EF4-FFF2-40B4-BE49-F238E27FC236}">
              <a16:creationId xmlns:a16="http://schemas.microsoft.com/office/drawing/2014/main" id="{00000000-0008-0000-1000-00005E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1" name="テキスト ボックス 350">
          <a:extLst>
            <a:ext uri="{FF2B5EF4-FFF2-40B4-BE49-F238E27FC236}">
              <a16:creationId xmlns:a16="http://schemas.microsoft.com/office/drawing/2014/main" id="{00000000-0008-0000-1000-00005F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2" name="直線コネクタ 351">
          <a:extLst>
            <a:ext uri="{FF2B5EF4-FFF2-40B4-BE49-F238E27FC236}">
              <a16:creationId xmlns:a16="http://schemas.microsoft.com/office/drawing/2014/main" id="{00000000-0008-0000-1000-000060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53" name="テキスト ボックス 352">
          <a:extLst>
            <a:ext uri="{FF2B5EF4-FFF2-40B4-BE49-F238E27FC236}">
              <a16:creationId xmlns:a16="http://schemas.microsoft.com/office/drawing/2014/main" id="{00000000-0008-0000-1000-000061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4" name="直線コネクタ 353">
          <a:extLst>
            <a:ext uri="{FF2B5EF4-FFF2-40B4-BE49-F238E27FC236}">
              <a16:creationId xmlns:a16="http://schemas.microsoft.com/office/drawing/2014/main" id="{00000000-0008-0000-1000-000062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55" name="テキスト ボックス 354">
          <a:extLst>
            <a:ext uri="{FF2B5EF4-FFF2-40B4-BE49-F238E27FC236}">
              <a16:creationId xmlns:a16="http://schemas.microsoft.com/office/drawing/2014/main" id="{00000000-0008-0000-1000-000063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6" name="直線コネクタ 355">
          <a:extLst>
            <a:ext uri="{FF2B5EF4-FFF2-40B4-BE49-F238E27FC236}">
              <a16:creationId xmlns:a16="http://schemas.microsoft.com/office/drawing/2014/main" id="{00000000-0008-0000-1000-000064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57" name="テキスト ボックス 356">
          <a:extLst>
            <a:ext uri="{FF2B5EF4-FFF2-40B4-BE49-F238E27FC236}">
              <a16:creationId xmlns:a16="http://schemas.microsoft.com/office/drawing/2014/main" id="{00000000-0008-0000-1000-000065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8" name="直線コネクタ 357">
          <a:extLst>
            <a:ext uri="{FF2B5EF4-FFF2-40B4-BE49-F238E27FC236}">
              <a16:creationId xmlns:a16="http://schemas.microsoft.com/office/drawing/2014/main" id="{00000000-0008-0000-1000-00006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9" name="テキスト ボックス 358">
          <a:extLst>
            <a:ext uri="{FF2B5EF4-FFF2-40B4-BE49-F238E27FC236}">
              <a16:creationId xmlns:a16="http://schemas.microsoft.com/office/drawing/2014/main" id="{00000000-0008-0000-1000-000067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0" name="【一般廃棄物処理施設】&#10;一人当たり有形固定資産（償却資産）額グラフ枠">
          <a:extLst>
            <a:ext uri="{FF2B5EF4-FFF2-40B4-BE49-F238E27FC236}">
              <a16:creationId xmlns:a16="http://schemas.microsoft.com/office/drawing/2014/main" id="{00000000-0008-0000-1000-00006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361" name="直線コネクタ 360">
          <a:extLst>
            <a:ext uri="{FF2B5EF4-FFF2-40B4-BE49-F238E27FC236}">
              <a16:creationId xmlns:a16="http://schemas.microsoft.com/office/drawing/2014/main" id="{00000000-0008-0000-1000-000069010000}"/>
            </a:ext>
          </a:extLst>
        </xdr:cNvPr>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362" name="【一般廃棄物処理施設】&#10;一人当たり有形固定資産（償却資産）額最小値テキスト">
          <a:extLst>
            <a:ext uri="{FF2B5EF4-FFF2-40B4-BE49-F238E27FC236}">
              <a16:creationId xmlns:a16="http://schemas.microsoft.com/office/drawing/2014/main" id="{00000000-0008-0000-1000-00006A010000}"/>
            </a:ext>
          </a:extLst>
        </xdr:cNvPr>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363" name="直線コネクタ 362">
          <a:extLst>
            <a:ext uri="{FF2B5EF4-FFF2-40B4-BE49-F238E27FC236}">
              <a16:creationId xmlns:a16="http://schemas.microsoft.com/office/drawing/2014/main" id="{00000000-0008-0000-1000-00006B010000}"/>
            </a:ext>
          </a:extLst>
        </xdr:cNvPr>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364" name="【一般廃棄物処理施設】&#10;一人当たり有形固定資産（償却資産）額最大値テキスト">
          <a:extLst>
            <a:ext uri="{FF2B5EF4-FFF2-40B4-BE49-F238E27FC236}">
              <a16:creationId xmlns:a16="http://schemas.microsoft.com/office/drawing/2014/main" id="{00000000-0008-0000-1000-00006C010000}"/>
            </a:ext>
          </a:extLst>
        </xdr:cNvPr>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365" name="直線コネクタ 364">
          <a:extLst>
            <a:ext uri="{FF2B5EF4-FFF2-40B4-BE49-F238E27FC236}">
              <a16:creationId xmlns:a16="http://schemas.microsoft.com/office/drawing/2014/main" id="{00000000-0008-0000-1000-00006D010000}"/>
            </a:ext>
          </a:extLst>
        </xdr:cNvPr>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159576</xdr:rowOff>
    </xdr:from>
    <xdr:ext cx="599010" cy="259045"/>
    <xdr:sp macro="" textlink="">
      <xdr:nvSpPr>
        <xdr:cNvPr id="366" name="【一般廃棄物処理施設】&#10;一人当たり有形固定資産（償却資産）額平均値テキスト">
          <a:extLst>
            <a:ext uri="{FF2B5EF4-FFF2-40B4-BE49-F238E27FC236}">
              <a16:creationId xmlns:a16="http://schemas.microsoft.com/office/drawing/2014/main" id="{00000000-0008-0000-1000-00006E010000}"/>
            </a:ext>
          </a:extLst>
        </xdr:cNvPr>
        <xdr:cNvSpPr txBox="1"/>
      </xdr:nvSpPr>
      <xdr:spPr>
        <a:xfrm>
          <a:off x="22199600" y="6674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367" name="フローチャート: 判断 366">
          <a:extLst>
            <a:ext uri="{FF2B5EF4-FFF2-40B4-BE49-F238E27FC236}">
              <a16:creationId xmlns:a16="http://schemas.microsoft.com/office/drawing/2014/main" id="{00000000-0008-0000-1000-00006F010000}"/>
            </a:ext>
          </a:extLst>
        </xdr:cNvPr>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368" name="フローチャート: 判断 367">
          <a:extLst>
            <a:ext uri="{FF2B5EF4-FFF2-40B4-BE49-F238E27FC236}">
              <a16:creationId xmlns:a16="http://schemas.microsoft.com/office/drawing/2014/main" id="{00000000-0008-0000-1000-000070010000}"/>
            </a:ext>
          </a:extLst>
        </xdr:cNvPr>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369" name="フローチャート: 判断 368">
          <a:extLst>
            <a:ext uri="{FF2B5EF4-FFF2-40B4-BE49-F238E27FC236}">
              <a16:creationId xmlns:a16="http://schemas.microsoft.com/office/drawing/2014/main" id="{00000000-0008-0000-1000-000071010000}"/>
            </a:ext>
          </a:extLst>
        </xdr:cNvPr>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370" name="フローチャート: 判断 369">
          <a:extLst>
            <a:ext uri="{FF2B5EF4-FFF2-40B4-BE49-F238E27FC236}">
              <a16:creationId xmlns:a16="http://schemas.microsoft.com/office/drawing/2014/main" id="{00000000-0008-0000-1000-000072010000}"/>
            </a:ext>
          </a:extLst>
        </xdr:cNvPr>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371" name="フローチャート: 判断 370">
          <a:extLst>
            <a:ext uri="{FF2B5EF4-FFF2-40B4-BE49-F238E27FC236}">
              <a16:creationId xmlns:a16="http://schemas.microsoft.com/office/drawing/2014/main" id="{00000000-0008-0000-1000-000073010000}"/>
            </a:ext>
          </a:extLst>
        </xdr:cNvPr>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1000-00007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1000-00007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00000000-0008-0000-1000-00007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00000000-0008-0000-1000-00007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00000000-0008-0000-1000-00007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8425</xdr:rowOff>
    </xdr:from>
    <xdr:to>
      <xdr:col>112</xdr:col>
      <xdr:colOff>38100</xdr:colOff>
      <xdr:row>40</xdr:row>
      <xdr:rowOff>110025</xdr:rowOff>
    </xdr:to>
    <xdr:sp macro="" textlink="">
      <xdr:nvSpPr>
        <xdr:cNvPr id="377" name="楕円 376">
          <a:extLst>
            <a:ext uri="{FF2B5EF4-FFF2-40B4-BE49-F238E27FC236}">
              <a16:creationId xmlns:a16="http://schemas.microsoft.com/office/drawing/2014/main" id="{00000000-0008-0000-1000-000079010000}"/>
            </a:ext>
          </a:extLst>
        </xdr:cNvPr>
        <xdr:cNvSpPr/>
      </xdr:nvSpPr>
      <xdr:spPr>
        <a:xfrm>
          <a:off x="21272500" y="686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15208</xdr:rowOff>
    </xdr:from>
    <xdr:to>
      <xdr:col>107</xdr:col>
      <xdr:colOff>101600</xdr:colOff>
      <xdr:row>40</xdr:row>
      <xdr:rowOff>116808</xdr:rowOff>
    </xdr:to>
    <xdr:sp macro="" textlink="">
      <xdr:nvSpPr>
        <xdr:cNvPr id="378" name="楕円 377">
          <a:extLst>
            <a:ext uri="{FF2B5EF4-FFF2-40B4-BE49-F238E27FC236}">
              <a16:creationId xmlns:a16="http://schemas.microsoft.com/office/drawing/2014/main" id="{00000000-0008-0000-1000-00007A010000}"/>
            </a:ext>
          </a:extLst>
        </xdr:cNvPr>
        <xdr:cNvSpPr/>
      </xdr:nvSpPr>
      <xdr:spPr>
        <a:xfrm>
          <a:off x="20383500" y="687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59225</xdr:rowOff>
    </xdr:from>
    <xdr:to>
      <xdr:col>111</xdr:col>
      <xdr:colOff>177800</xdr:colOff>
      <xdr:row>40</xdr:row>
      <xdr:rowOff>66008</xdr:rowOff>
    </xdr:to>
    <xdr:cxnSp macro="">
      <xdr:nvCxnSpPr>
        <xdr:cNvPr id="379" name="直線コネクタ 378">
          <a:extLst>
            <a:ext uri="{FF2B5EF4-FFF2-40B4-BE49-F238E27FC236}">
              <a16:creationId xmlns:a16="http://schemas.microsoft.com/office/drawing/2014/main" id="{00000000-0008-0000-1000-00007B010000}"/>
            </a:ext>
          </a:extLst>
        </xdr:cNvPr>
        <xdr:cNvCxnSpPr/>
      </xdr:nvCxnSpPr>
      <xdr:spPr>
        <a:xfrm flipV="1">
          <a:off x="20434300" y="6917225"/>
          <a:ext cx="8890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23734</xdr:rowOff>
    </xdr:from>
    <xdr:to>
      <xdr:col>102</xdr:col>
      <xdr:colOff>165100</xdr:colOff>
      <xdr:row>40</xdr:row>
      <xdr:rowOff>125334</xdr:rowOff>
    </xdr:to>
    <xdr:sp macro="" textlink="">
      <xdr:nvSpPr>
        <xdr:cNvPr id="380" name="楕円 379">
          <a:extLst>
            <a:ext uri="{FF2B5EF4-FFF2-40B4-BE49-F238E27FC236}">
              <a16:creationId xmlns:a16="http://schemas.microsoft.com/office/drawing/2014/main" id="{00000000-0008-0000-1000-00007C010000}"/>
            </a:ext>
          </a:extLst>
        </xdr:cNvPr>
        <xdr:cNvSpPr/>
      </xdr:nvSpPr>
      <xdr:spPr>
        <a:xfrm>
          <a:off x="19494500" y="688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66008</xdr:rowOff>
    </xdr:from>
    <xdr:to>
      <xdr:col>107</xdr:col>
      <xdr:colOff>50800</xdr:colOff>
      <xdr:row>40</xdr:row>
      <xdr:rowOff>74534</xdr:rowOff>
    </xdr:to>
    <xdr:cxnSp macro="">
      <xdr:nvCxnSpPr>
        <xdr:cNvPr id="381" name="直線コネクタ 380">
          <a:extLst>
            <a:ext uri="{FF2B5EF4-FFF2-40B4-BE49-F238E27FC236}">
              <a16:creationId xmlns:a16="http://schemas.microsoft.com/office/drawing/2014/main" id="{00000000-0008-0000-1000-00007D010000}"/>
            </a:ext>
          </a:extLst>
        </xdr:cNvPr>
        <xdr:cNvCxnSpPr/>
      </xdr:nvCxnSpPr>
      <xdr:spPr>
        <a:xfrm flipV="1">
          <a:off x="19545300" y="6924008"/>
          <a:ext cx="889000" cy="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128844</xdr:rowOff>
    </xdr:from>
    <xdr:ext cx="599010" cy="259045"/>
    <xdr:sp macro="" textlink="">
      <xdr:nvSpPr>
        <xdr:cNvPr id="382" name="n_1aveValue【一般廃棄物処理施設】&#10;一人当たり有形固定資産（償却資産）額">
          <a:extLst>
            <a:ext uri="{FF2B5EF4-FFF2-40B4-BE49-F238E27FC236}">
              <a16:creationId xmlns:a16="http://schemas.microsoft.com/office/drawing/2014/main" id="{00000000-0008-0000-1000-00007E010000}"/>
            </a:ext>
          </a:extLst>
        </xdr:cNvPr>
        <xdr:cNvSpPr txBox="1"/>
      </xdr:nvSpPr>
      <xdr:spPr>
        <a:xfrm>
          <a:off x="21011095" y="647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26347</xdr:rowOff>
    </xdr:from>
    <xdr:ext cx="599010" cy="259045"/>
    <xdr:sp macro="" textlink="">
      <xdr:nvSpPr>
        <xdr:cNvPr id="383" name="n_2aveValue【一般廃棄物処理施設】&#10;一人当たり有形固定資産（償却資産）額">
          <a:extLst>
            <a:ext uri="{FF2B5EF4-FFF2-40B4-BE49-F238E27FC236}">
              <a16:creationId xmlns:a16="http://schemas.microsoft.com/office/drawing/2014/main" id="{00000000-0008-0000-1000-00007F010000}"/>
            </a:ext>
          </a:extLst>
        </xdr:cNvPr>
        <xdr:cNvSpPr txBox="1"/>
      </xdr:nvSpPr>
      <xdr:spPr>
        <a:xfrm>
          <a:off x="201347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151776</xdr:rowOff>
    </xdr:from>
    <xdr:ext cx="599010" cy="259045"/>
    <xdr:sp macro="" textlink="">
      <xdr:nvSpPr>
        <xdr:cNvPr id="384" name="n_3aveValue【一般廃棄物処理施設】&#10;一人当たり有形固定資産（償却資産）額">
          <a:extLst>
            <a:ext uri="{FF2B5EF4-FFF2-40B4-BE49-F238E27FC236}">
              <a16:creationId xmlns:a16="http://schemas.microsoft.com/office/drawing/2014/main" id="{00000000-0008-0000-1000-000080010000}"/>
            </a:ext>
          </a:extLst>
        </xdr:cNvPr>
        <xdr:cNvSpPr txBox="1"/>
      </xdr:nvSpPr>
      <xdr:spPr>
        <a:xfrm>
          <a:off x="19245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78203</xdr:rowOff>
    </xdr:from>
    <xdr:ext cx="599010" cy="259045"/>
    <xdr:sp macro="" textlink="">
      <xdr:nvSpPr>
        <xdr:cNvPr id="385" name="n_4aveValue【一般廃棄物処理施設】&#10;一人当たり有形固定資産（償却資産）額">
          <a:extLst>
            <a:ext uri="{FF2B5EF4-FFF2-40B4-BE49-F238E27FC236}">
              <a16:creationId xmlns:a16="http://schemas.microsoft.com/office/drawing/2014/main" id="{00000000-0008-0000-1000-000081010000}"/>
            </a:ext>
          </a:extLst>
        </xdr:cNvPr>
        <xdr:cNvSpPr txBox="1"/>
      </xdr:nvSpPr>
      <xdr:spPr>
        <a:xfrm>
          <a:off x="18356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101152</xdr:rowOff>
    </xdr:from>
    <xdr:ext cx="599010" cy="259045"/>
    <xdr:sp macro="" textlink="">
      <xdr:nvSpPr>
        <xdr:cNvPr id="386" name="n_1mainValue【一般廃棄物処理施設】&#10;一人当たり有形固定資産（償却資産）額">
          <a:extLst>
            <a:ext uri="{FF2B5EF4-FFF2-40B4-BE49-F238E27FC236}">
              <a16:creationId xmlns:a16="http://schemas.microsoft.com/office/drawing/2014/main" id="{00000000-0008-0000-1000-000082010000}"/>
            </a:ext>
          </a:extLst>
        </xdr:cNvPr>
        <xdr:cNvSpPr txBox="1"/>
      </xdr:nvSpPr>
      <xdr:spPr>
        <a:xfrm>
          <a:off x="21011095" y="695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107935</xdr:rowOff>
    </xdr:from>
    <xdr:ext cx="599010" cy="259045"/>
    <xdr:sp macro="" textlink="">
      <xdr:nvSpPr>
        <xdr:cNvPr id="387" name="n_2mainValue【一般廃棄物処理施設】&#10;一人当たり有形固定資産（償却資産）額">
          <a:extLst>
            <a:ext uri="{FF2B5EF4-FFF2-40B4-BE49-F238E27FC236}">
              <a16:creationId xmlns:a16="http://schemas.microsoft.com/office/drawing/2014/main" id="{00000000-0008-0000-1000-000083010000}"/>
            </a:ext>
          </a:extLst>
        </xdr:cNvPr>
        <xdr:cNvSpPr txBox="1"/>
      </xdr:nvSpPr>
      <xdr:spPr>
        <a:xfrm>
          <a:off x="20134795" y="696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116461</xdr:rowOff>
    </xdr:from>
    <xdr:ext cx="599010" cy="259045"/>
    <xdr:sp macro="" textlink="">
      <xdr:nvSpPr>
        <xdr:cNvPr id="388" name="n_3mainValue【一般廃棄物処理施設】&#10;一人当たり有形固定資産（償却資産）額">
          <a:extLst>
            <a:ext uri="{FF2B5EF4-FFF2-40B4-BE49-F238E27FC236}">
              <a16:creationId xmlns:a16="http://schemas.microsoft.com/office/drawing/2014/main" id="{00000000-0008-0000-1000-000084010000}"/>
            </a:ext>
          </a:extLst>
        </xdr:cNvPr>
        <xdr:cNvSpPr txBox="1"/>
      </xdr:nvSpPr>
      <xdr:spPr>
        <a:xfrm>
          <a:off x="19245795" y="697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9" name="正方形/長方形 388">
          <a:extLst>
            <a:ext uri="{FF2B5EF4-FFF2-40B4-BE49-F238E27FC236}">
              <a16:creationId xmlns:a16="http://schemas.microsoft.com/office/drawing/2014/main" id="{00000000-0008-0000-1000-00008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0" name="正方形/長方形 389">
          <a:extLst>
            <a:ext uri="{FF2B5EF4-FFF2-40B4-BE49-F238E27FC236}">
              <a16:creationId xmlns:a16="http://schemas.microsoft.com/office/drawing/2014/main" id="{00000000-0008-0000-1000-00008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1" name="正方形/長方形 390">
          <a:extLst>
            <a:ext uri="{FF2B5EF4-FFF2-40B4-BE49-F238E27FC236}">
              <a16:creationId xmlns:a16="http://schemas.microsoft.com/office/drawing/2014/main" id="{00000000-0008-0000-1000-00008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2" name="正方形/長方形 391">
          <a:extLst>
            <a:ext uri="{FF2B5EF4-FFF2-40B4-BE49-F238E27FC236}">
              <a16:creationId xmlns:a16="http://schemas.microsoft.com/office/drawing/2014/main" id="{00000000-0008-0000-1000-00008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3" name="正方形/長方形 392">
          <a:extLst>
            <a:ext uri="{FF2B5EF4-FFF2-40B4-BE49-F238E27FC236}">
              <a16:creationId xmlns:a16="http://schemas.microsoft.com/office/drawing/2014/main" id="{00000000-0008-0000-1000-00008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4" name="正方形/長方形 393">
          <a:extLst>
            <a:ext uri="{FF2B5EF4-FFF2-40B4-BE49-F238E27FC236}">
              <a16:creationId xmlns:a16="http://schemas.microsoft.com/office/drawing/2014/main" id="{00000000-0008-0000-1000-00008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5" name="正方形/長方形 394">
          <a:extLst>
            <a:ext uri="{FF2B5EF4-FFF2-40B4-BE49-F238E27FC236}">
              <a16:creationId xmlns:a16="http://schemas.microsoft.com/office/drawing/2014/main" id="{00000000-0008-0000-1000-00008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6" name="正方形/長方形 395">
          <a:extLst>
            <a:ext uri="{FF2B5EF4-FFF2-40B4-BE49-F238E27FC236}">
              <a16:creationId xmlns:a16="http://schemas.microsoft.com/office/drawing/2014/main" id="{00000000-0008-0000-1000-00008C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7" name="正方形/長方形 396">
          <a:extLst>
            <a:ext uri="{FF2B5EF4-FFF2-40B4-BE49-F238E27FC236}">
              <a16:creationId xmlns:a16="http://schemas.microsoft.com/office/drawing/2014/main" id="{00000000-0008-0000-1000-00008D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8" name="正方形/長方形 397">
          <a:extLst>
            <a:ext uri="{FF2B5EF4-FFF2-40B4-BE49-F238E27FC236}">
              <a16:creationId xmlns:a16="http://schemas.microsoft.com/office/drawing/2014/main" id="{00000000-0008-0000-1000-00008E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9" name="正方形/長方形 398">
          <a:extLst>
            <a:ext uri="{FF2B5EF4-FFF2-40B4-BE49-F238E27FC236}">
              <a16:creationId xmlns:a16="http://schemas.microsoft.com/office/drawing/2014/main" id="{00000000-0008-0000-1000-00008F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0" name="正方形/長方形 399">
          <a:extLst>
            <a:ext uri="{FF2B5EF4-FFF2-40B4-BE49-F238E27FC236}">
              <a16:creationId xmlns:a16="http://schemas.microsoft.com/office/drawing/2014/main" id="{00000000-0008-0000-1000-000090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1" name="正方形/長方形 400">
          <a:extLst>
            <a:ext uri="{FF2B5EF4-FFF2-40B4-BE49-F238E27FC236}">
              <a16:creationId xmlns:a16="http://schemas.microsoft.com/office/drawing/2014/main" id="{00000000-0008-0000-1000-000091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2" name="正方形/長方形 401">
          <a:extLst>
            <a:ext uri="{FF2B5EF4-FFF2-40B4-BE49-F238E27FC236}">
              <a16:creationId xmlns:a16="http://schemas.microsoft.com/office/drawing/2014/main" id="{00000000-0008-0000-1000-000092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3" name="正方形/長方形 402">
          <a:extLst>
            <a:ext uri="{FF2B5EF4-FFF2-40B4-BE49-F238E27FC236}">
              <a16:creationId xmlns:a16="http://schemas.microsoft.com/office/drawing/2014/main" id="{00000000-0008-0000-1000-000093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4" name="正方形/長方形 403">
          <a:extLst>
            <a:ext uri="{FF2B5EF4-FFF2-40B4-BE49-F238E27FC236}">
              <a16:creationId xmlns:a16="http://schemas.microsoft.com/office/drawing/2014/main" id="{00000000-0008-0000-1000-000094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05" name="正方形/長方形 404">
          <a:extLst>
            <a:ext uri="{FF2B5EF4-FFF2-40B4-BE49-F238E27FC236}">
              <a16:creationId xmlns:a16="http://schemas.microsoft.com/office/drawing/2014/main" id="{00000000-0008-0000-1000-000095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6" name="正方形/長方形 405">
          <a:extLst>
            <a:ext uri="{FF2B5EF4-FFF2-40B4-BE49-F238E27FC236}">
              <a16:creationId xmlns:a16="http://schemas.microsoft.com/office/drawing/2014/main" id="{00000000-0008-0000-1000-000096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7" name="正方形/長方形 406">
          <a:extLst>
            <a:ext uri="{FF2B5EF4-FFF2-40B4-BE49-F238E27FC236}">
              <a16:creationId xmlns:a16="http://schemas.microsoft.com/office/drawing/2014/main" id="{00000000-0008-0000-1000-000097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8" name="正方形/長方形 407">
          <a:extLst>
            <a:ext uri="{FF2B5EF4-FFF2-40B4-BE49-F238E27FC236}">
              <a16:creationId xmlns:a16="http://schemas.microsoft.com/office/drawing/2014/main" id="{00000000-0008-0000-1000-000098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9" name="正方形/長方形 408">
          <a:extLst>
            <a:ext uri="{FF2B5EF4-FFF2-40B4-BE49-F238E27FC236}">
              <a16:creationId xmlns:a16="http://schemas.microsoft.com/office/drawing/2014/main" id="{00000000-0008-0000-1000-000099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0" name="正方形/長方形 409">
          <a:extLst>
            <a:ext uri="{FF2B5EF4-FFF2-40B4-BE49-F238E27FC236}">
              <a16:creationId xmlns:a16="http://schemas.microsoft.com/office/drawing/2014/main" id="{00000000-0008-0000-1000-00009A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1" name="正方形/長方形 410">
          <a:extLst>
            <a:ext uri="{FF2B5EF4-FFF2-40B4-BE49-F238E27FC236}">
              <a16:creationId xmlns:a16="http://schemas.microsoft.com/office/drawing/2014/main" id="{00000000-0008-0000-1000-00009B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2" name="正方形/長方形 411">
          <a:extLst>
            <a:ext uri="{FF2B5EF4-FFF2-40B4-BE49-F238E27FC236}">
              <a16:creationId xmlns:a16="http://schemas.microsoft.com/office/drawing/2014/main" id="{00000000-0008-0000-1000-00009C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3" name="テキスト ボックス 412">
          <a:extLst>
            <a:ext uri="{FF2B5EF4-FFF2-40B4-BE49-F238E27FC236}">
              <a16:creationId xmlns:a16="http://schemas.microsoft.com/office/drawing/2014/main" id="{00000000-0008-0000-1000-00009D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4" name="直線コネクタ 413">
          <a:extLst>
            <a:ext uri="{FF2B5EF4-FFF2-40B4-BE49-F238E27FC236}">
              <a16:creationId xmlns:a16="http://schemas.microsoft.com/office/drawing/2014/main" id="{00000000-0008-0000-1000-00009E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5" name="テキスト ボックス 414">
          <a:extLst>
            <a:ext uri="{FF2B5EF4-FFF2-40B4-BE49-F238E27FC236}">
              <a16:creationId xmlns:a16="http://schemas.microsoft.com/office/drawing/2014/main" id="{00000000-0008-0000-1000-00009F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16" name="直線コネクタ 415">
          <a:extLst>
            <a:ext uri="{FF2B5EF4-FFF2-40B4-BE49-F238E27FC236}">
              <a16:creationId xmlns:a16="http://schemas.microsoft.com/office/drawing/2014/main" id="{00000000-0008-0000-1000-0000A0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17" name="テキスト ボックス 416">
          <a:extLst>
            <a:ext uri="{FF2B5EF4-FFF2-40B4-BE49-F238E27FC236}">
              <a16:creationId xmlns:a16="http://schemas.microsoft.com/office/drawing/2014/main" id="{00000000-0008-0000-1000-0000A1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18" name="直線コネクタ 417">
          <a:extLst>
            <a:ext uri="{FF2B5EF4-FFF2-40B4-BE49-F238E27FC236}">
              <a16:creationId xmlns:a16="http://schemas.microsoft.com/office/drawing/2014/main" id="{00000000-0008-0000-1000-0000A2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19" name="テキスト ボックス 418">
          <a:extLst>
            <a:ext uri="{FF2B5EF4-FFF2-40B4-BE49-F238E27FC236}">
              <a16:creationId xmlns:a16="http://schemas.microsoft.com/office/drawing/2014/main" id="{00000000-0008-0000-1000-0000A3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20" name="直線コネクタ 419">
          <a:extLst>
            <a:ext uri="{FF2B5EF4-FFF2-40B4-BE49-F238E27FC236}">
              <a16:creationId xmlns:a16="http://schemas.microsoft.com/office/drawing/2014/main" id="{00000000-0008-0000-1000-0000A4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21" name="テキスト ボックス 420">
          <a:extLst>
            <a:ext uri="{FF2B5EF4-FFF2-40B4-BE49-F238E27FC236}">
              <a16:creationId xmlns:a16="http://schemas.microsoft.com/office/drawing/2014/main" id="{00000000-0008-0000-1000-0000A5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22" name="直線コネクタ 421">
          <a:extLst>
            <a:ext uri="{FF2B5EF4-FFF2-40B4-BE49-F238E27FC236}">
              <a16:creationId xmlns:a16="http://schemas.microsoft.com/office/drawing/2014/main" id="{00000000-0008-0000-1000-0000A6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23" name="テキスト ボックス 422">
          <a:extLst>
            <a:ext uri="{FF2B5EF4-FFF2-40B4-BE49-F238E27FC236}">
              <a16:creationId xmlns:a16="http://schemas.microsoft.com/office/drawing/2014/main" id="{00000000-0008-0000-1000-0000A7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24" name="直線コネクタ 423">
          <a:extLst>
            <a:ext uri="{FF2B5EF4-FFF2-40B4-BE49-F238E27FC236}">
              <a16:creationId xmlns:a16="http://schemas.microsoft.com/office/drawing/2014/main" id="{00000000-0008-0000-1000-0000A8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25" name="テキスト ボックス 424">
          <a:extLst>
            <a:ext uri="{FF2B5EF4-FFF2-40B4-BE49-F238E27FC236}">
              <a16:creationId xmlns:a16="http://schemas.microsoft.com/office/drawing/2014/main" id="{00000000-0008-0000-1000-0000A901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6" name="直線コネクタ 425">
          <a:extLst>
            <a:ext uri="{FF2B5EF4-FFF2-40B4-BE49-F238E27FC236}">
              <a16:creationId xmlns:a16="http://schemas.microsoft.com/office/drawing/2014/main" id="{00000000-0008-0000-1000-0000AA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27" name="テキスト ボックス 426">
          <a:extLst>
            <a:ext uri="{FF2B5EF4-FFF2-40B4-BE49-F238E27FC236}">
              <a16:creationId xmlns:a16="http://schemas.microsoft.com/office/drawing/2014/main" id="{00000000-0008-0000-1000-0000AB01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8" name="【消防施設】&#10;有形固定資産減価償却率グラフ枠">
          <a:extLst>
            <a:ext uri="{FF2B5EF4-FFF2-40B4-BE49-F238E27FC236}">
              <a16:creationId xmlns:a16="http://schemas.microsoft.com/office/drawing/2014/main" id="{00000000-0008-0000-1000-0000AC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429" name="直線コネクタ 428">
          <a:extLst>
            <a:ext uri="{FF2B5EF4-FFF2-40B4-BE49-F238E27FC236}">
              <a16:creationId xmlns:a16="http://schemas.microsoft.com/office/drawing/2014/main" id="{00000000-0008-0000-1000-0000AD010000}"/>
            </a:ext>
          </a:extLst>
        </xdr:cNvPr>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430" name="【消防施設】&#10;有形固定資産減価償却率最小値テキスト">
          <a:extLst>
            <a:ext uri="{FF2B5EF4-FFF2-40B4-BE49-F238E27FC236}">
              <a16:creationId xmlns:a16="http://schemas.microsoft.com/office/drawing/2014/main" id="{00000000-0008-0000-1000-0000AE01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431" name="直線コネクタ 430">
          <a:extLst>
            <a:ext uri="{FF2B5EF4-FFF2-40B4-BE49-F238E27FC236}">
              <a16:creationId xmlns:a16="http://schemas.microsoft.com/office/drawing/2014/main" id="{00000000-0008-0000-1000-0000AF01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432" name="【消防施設】&#10;有形固定資産減価償却率最大値テキスト">
          <a:extLst>
            <a:ext uri="{FF2B5EF4-FFF2-40B4-BE49-F238E27FC236}">
              <a16:creationId xmlns:a16="http://schemas.microsoft.com/office/drawing/2014/main" id="{00000000-0008-0000-1000-0000B0010000}"/>
            </a:ext>
          </a:extLst>
        </xdr:cNvPr>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433" name="直線コネクタ 432">
          <a:extLst>
            <a:ext uri="{FF2B5EF4-FFF2-40B4-BE49-F238E27FC236}">
              <a16:creationId xmlns:a16="http://schemas.microsoft.com/office/drawing/2014/main" id="{00000000-0008-0000-1000-0000B1010000}"/>
            </a:ext>
          </a:extLst>
        </xdr:cNvPr>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434" name="【消防施設】&#10;有形固定資産減価償却率平均値テキスト">
          <a:extLst>
            <a:ext uri="{FF2B5EF4-FFF2-40B4-BE49-F238E27FC236}">
              <a16:creationId xmlns:a16="http://schemas.microsoft.com/office/drawing/2014/main" id="{00000000-0008-0000-1000-0000B2010000}"/>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435" name="フローチャート: 判断 434">
          <a:extLst>
            <a:ext uri="{FF2B5EF4-FFF2-40B4-BE49-F238E27FC236}">
              <a16:creationId xmlns:a16="http://schemas.microsoft.com/office/drawing/2014/main" id="{00000000-0008-0000-1000-0000B3010000}"/>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436" name="フローチャート: 判断 435">
          <a:extLst>
            <a:ext uri="{FF2B5EF4-FFF2-40B4-BE49-F238E27FC236}">
              <a16:creationId xmlns:a16="http://schemas.microsoft.com/office/drawing/2014/main" id="{00000000-0008-0000-1000-0000B4010000}"/>
            </a:ext>
          </a:extLst>
        </xdr:cNvPr>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437" name="フローチャート: 判断 436">
          <a:extLst>
            <a:ext uri="{FF2B5EF4-FFF2-40B4-BE49-F238E27FC236}">
              <a16:creationId xmlns:a16="http://schemas.microsoft.com/office/drawing/2014/main" id="{00000000-0008-0000-1000-0000B5010000}"/>
            </a:ext>
          </a:extLst>
        </xdr:cNvPr>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438" name="フローチャート: 判断 437">
          <a:extLst>
            <a:ext uri="{FF2B5EF4-FFF2-40B4-BE49-F238E27FC236}">
              <a16:creationId xmlns:a16="http://schemas.microsoft.com/office/drawing/2014/main" id="{00000000-0008-0000-1000-0000B6010000}"/>
            </a:ext>
          </a:extLst>
        </xdr:cNvPr>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439" name="フローチャート: 判断 438">
          <a:extLst>
            <a:ext uri="{FF2B5EF4-FFF2-40B4-BE49-F238E27FC236}">
              <a16:creationId xmlns:a16="http://schemas.microsoft.com/office/drawing/2014/main" id="{00000000-0008-0000-1000-0000B7010000}"/>
            </a:ext>
          </a:extLst>
        </xdr:cNvPr>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0" name="テキスト ボックス 439">
          <a:extLst>
            <a:ext uri="{FF2B5EF4-FFF2-40B4-BE49-F238E27FC236}">
              <a16:creationId xmlns:a16="http://schemas.microsoft.com/office/drawing/2014/main" id="{00000000-0008-0000-1000-0000B8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1" name="テキスト ボックス 440">
          <a:extLst>
            <a:ext uri="{FF2B5EF4-FFF2-40B4-BE49-F238E27FC236}">
              <a16:creationId xmlns:a16="http://schemas.microsoft.com/office/drawing/2014/main" id="{00000000-0008-0000-1000-0000B9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2" name="テキスト ボックス 441">
          <a:extLst>
            <a:ext uri="{FF2B5EF4-FFF2-40B4-BE49-F238E27FC236}">
              <a16:creationId xmlns:a16="http://schemas.microsoft.com/office/drawing/2014/main" id="{00000000-0008-0000-1000-0000BA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3" name="テキスト ボックス 442">
          <a:extLst>
            <a:ext uri="{FF2B5EF4-FFF2-40B4-BE49-F238E27FC236}">
              <a16:creationId xmlns:a16="http://schemas.microsoft.com/office/drawing/2014/main" id="{00000000-0008-0000-1000-0000BB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4" name="テキスト ボックス 443">
          <a:extLst>
            <a:ext uri="{FF2B5EF4-FFF2-40B4-BE49-F238E27FC236}">
              <a16:creationId xmlns:a16="http://schemas.microsoft.com/office/drawing/2014/main" id="{00000000-0008-0000-1000-0000BC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164464</xdr:rowOff>
    </xdr:from>
    <xdr:to>
      <xdr:col>81</xdr:col>
      <xdr:colOff>101600</xdr:colOff>
      <xdr:row>79</xdr:row>
      <xdr:rowOff>94614</xdr:rowOff>
    </xdr:to>
    <xdr:sp macro="" textlink="">
      <xdr:nvSpPr>
        <xdr:cNvPr id="445" name="楕円 444">
          <a:extLst>
            <a:ext uri="{FF2B5EF4-FFF2-40B4-BE49-F238E27FC236}">
              <a16:creationId xmlns:a16="http://schemas.microsoft.com/office/drawing/2014/main" id="{00000000-0008-0000-1000-0000BD010000}"/>
            </a:ext>
          </a:extLst>
        </xdr:cNvPr>
        <xdr:cNvSpPr/>
      </xdr:nvSpPr>
      <xdr:spPr>
        <a:xfrm>
          <a:off x="154305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126364</xdr:rowOff>
    </xdr:from>
    <xdr:to>
      <xdr:col>76</xdr:col>
      <xdr:colOff>165100</xdr:colOff>
      <xdr:row>79</xdr:row>
      <xdr:rowOff>56514</xdr:rowOff>
    </xdr:to>
    <xdr:sp macro="" textlink="">
      <xdr:nvSpPr>
        <xdr:cNvPr id="446" name="楕円 445">
          <a:extLst>
            <a:ext uri="{FF2B5EF4-FFF2-40B4-BE49-F238E27FC236}">
              <a16:creationId xmlns:a16="http://schemas.microsoft.com/office/drawing/2014/main" id="{00000000-0008-0000-1000-0000BE010000}"/>
            </a:ext>
          </a:extLst>
        </xdr:cNvPr>
        <xdr:cNvSpPr/>
      </xdr:nvSpPr>
      <xdr:spPr>
        <a:xfrm>
          <a:off x="14541500" y="134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5714</xdr:rowOff>
    </xdr:from>
    <xdr:to>
      <xdr:col>81</xdr:col>
      <xdr:colOff>50800</xdr:colOff>
      <xdr:row>79</xdr:row>
      <xdr:rowOff>43814</xdr:rowOff>
    </xdr:to>
    <xdr:cxnSp macro="">
      <xdr:nvCxnSpPr>
        <xdr:cNvPr id="447" name="直線コネクタ 446">
          <a:extLst>
            <a:ext uri="{FF2B5EF4-FFF2-40B4-BE49-F238E27FC236}">
              <a16:creationId xmlns:a16="http://schemas.microsoft.com/office/drawing/2014/main" id="{00000000-0008-0000-1000-0000BF010000}"/>
            </a:ext>
          </a:extLst>
        </xdr:cNvPr>
        <xdr:cNvCxnSpPr/>
      </xdr:nvCxnSpPr>
      <xdr:spPr>
        <a:xfrm>
          <a:off x="14592300" y="135502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90170</xdr:rowOff>
    </xdr:from>
    <xdr:to>
      <xdr:col>72</xdr:col>
      <xdr:colOff>38100</xdr:colOff>
      <xdr:row>79</xdr:row>
      <xdr:rowOff>20320</xdr:rowOff>
    </xdr:to>
    <xdr:sp macro="" textlink="">
      <xdr:nvSpPr>
        <xdr:cNvPr id="448" name="楕円 447">
          <a:extLst>
            <a:ext uri="{FF2B5EF4-FFF2-40B4-BE49-F238E27FC236}">
              <a16:creationId xmlns:a16="http://schemas.microsoft.com/office/drawing/2014/main" id="{00000000-0008-0000-1000-0000C0010000}"/>
            </a:ext>
          </a:extLst>
        </xdr:cNvPr>
        <xdr:cNvSpPr/>
      </xdr:nvSpPr>
      <xdr:spPr>
        <a:xfrm>
          <a:off x="13652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140970</xdr:rowOff>
    </xdr:from>
    <xdr:to>
      <xdr:col>76</xdr:col>
      <xdr:colOff>114300</xdr:colOff>
      <xdr:row>79</xdr:row>
      <xdr:rowOff>5714</xdr:rowOff>
    </xdr:to>
    <xdr:cxnSp macro="">
      <xdr:nvCxnSpPr>
        <xdr:cNvPr id="449" name="直線コネクタ 448">
          <a:extLst>
            <a:ext uri="{FF2B5EF4-FFF2-40B4-BE49-F238E27FC236}">
              <a16:creationId xmlns:a16="http://schemas.microsoft.com/office/drawing/2014/main" id="{00000000-0008-0000-1000-0000C1010000}"/>
            </a:ext>
          </a:extLst>
        </xdr:cNvPr>
        <xdr:cNvCxnSpPr/>
      </xdr:nvCxnSpPr>
      <xdr:spPr>
        <a:xfrm>
          <a:off x="13703300" y="135140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167657</xdr:rowOff>
    </xdr:from>
    <xdr:ext cx="405111" cy="259045"/>
    <xdr:sp macro="" textlink="">
      <xdr:nvSpPr>
        <xdr:cNvPr id="450" name="n_1aveValue【消防施設】&#10;有形固定資産減価償却率">
          <a:extLst>
            <a:ext uri="{FF2B5EF4-FFF2-40B4-BE49-F238E27FC236}">
              <a16:creationId xmlns:a16="http://schemas.microsoft.com/office/drawing/2014/main" id="{00000000-0008-0000-1000-0000C2010000}"/>
            </a:ext>
          </a:extLst>
        </xdr:cNvPr>
        <xdr:cNvSpPr txBox="1"/>
      </xdr:nvSpPr>
      <xdr:spPr>
        <a:xfrm>
          <a:off x="15266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1922</xdr:rowOff>
    </xdr:from>
    <xdr:ext cx="405111" cy="259045"/>
    <xdr:sp macro="" textlink="">
      <xdr:nvSpPr>
        <xdr:cNvPr id="451" name="n_2aveValue【消防施設】&#10;有形固定資産減価償却率">
          <a:extLst>
            <a:ext uri="{FF2B5EF4-FFF2-40B4-BE49-F238E27FC236}">
              <a16:creationId xmlns:a16="http://schemas.microsoft.com/office/drawing/2014/main" id="{00000000-0008-0000-1000-0000C3010000}"/>
            </a:ext>
          </a:extLst>
        </xdr:cNvPr>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34307</xdr:rowOff>
    </xdr:from>
    <xdr:ext cx="405111" cy="259045"/>
    <xdr:sp macro="" textlink="">
      <xdr:nvSpPr>
        <xdr:cNvPr id="452" name="n_3aveValue【消防施設】&#10;有形固定資産減価償却率">
          <a:extLst>
            <a:ext uri="{FF2B5EF4-FFF2-40B4-BE49-F238E27FC236}">
              <a16:creationId xmlns:a16="http://schemas.microsoft.com/office/drawing/2014/main" id="{00000000-0008-0000-1000-0000C4010000}"/>
            </a:ext>
          </a:extLst>
        </xdr:cNvPr>
        <xdr:cNvSpPr txBox="1"/>
      </xdr:nvSpPr>
      <xdr:spPr>
        <a:xfrm>
          <a:off x="13500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90188</xdr:rowOff>
    </xdr:from>
    <xdr:ext cx="405111" cy="259045"/>
    <xdr:sp macro="" textlink="">
      <xdr:nvSpPr>
        <xdr:cNvPr id="453" name="n_4aveValue【消防施設】&#10;有形固定資産減価償却率">
          <a:extLst>
            <a:ext uri="{FF2B5EF4-FFF2-40B4-BE49-F238E27FC236}">
              <a16:creationId xmlns:a16="http://schemas.microsoft.com/office/drawing/2014/main" id="{00000000-0008-0000-1000-0000C5010000}"/>
            </a:ext>
          </a:extLst>
        </xdr:cNvPr>
        <xdr:cNvSpPr txBox="1"/>
      </xdr:nvSpPr>
      <xdr:spPr>
        <a:xfrm>
          <a:off x="12611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111141</xdr:rowOff>
    </xdr:from>
    <xdr:ext cx="405111" cy="259045"/>
    <xdr:sp macro="" textlink="">
      <xdr:nvSpPr>
        <xdr:cNvPr id="454" name="n_1mainValue【消防施設】&#10;有形固定資産減価償却率">
          <a:extLst>
            <a:ext uri="{FF2B5EF4-FFF2-40B4-BE49-F238E27FC236}">
              <a16:creationId xmlns:a16="http://schemas.microsoft.com/office/drawing/2014/main" id="{00000000-0008-0000-1000-0000C6010000}"/>
            </a:ext>
          </a:extLst>
        </xdr:cNvPr>
        <xdr:cNvSpPr txBox="1"/>
      </xdr:nvSpPr>
      <xdr:spPr>
        <a:xfrm>
          <a:off x="15266044" y="133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73041</xdr:rowOff>
    </xdr:from>
    <xdr:ext cx="405111" cy="259045"/>
    <xdr:sp macro="" textlink="">
      <xdr:nvSpPr>
        <xdr:cNvPr id="455" name="n_2mainValue【消防施設】&#10;有形固定資産減価償却率">
          <a:extLst>
            <a:ext uri="{FF2B5EF4-FFF2-40B4-BE49-F238E27FC236}">
              <a16:creationId xmlns:a16="http://schemas.microsoft.com/office/drawing/2014/main" id="{00000000-0008-0000-1000-0000C7010000}"/>
            </a:ext>
          </a:extLst>
        </xdr:cNvPr>
        <xdr:cNvSpPr txBox="1"/>
      </xdr:nvSpPr>
      <xdr:spPr>
        <a:xfrm>
          <a:off x="14389744" y="1327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36847</xdr:rowOff>
    </xdr:from>
    <xdr:ext cx="405111" cy="259045"/>
    <xdr:sp macro="" textlink="">
      <xdr:nvSpPr>
        <xdr:cNvPr id="456" name="n_3mainValue【消防施設】&#10;有形固定資産減価償却率">
          <a:extLst>
            <a:ext uri="{FF2B5EF4-FFF2-40B4-BE49-F238E27FC236}">
              <a16:creationId xmlns:a16="http://schemas.microsoft.com/office/drawing/2014/main" id="{00000000-0008-0000-1000-0000C8010000}"/>
            </a:ext>
          </a:extLst>
        </xdr:cNvPr>
        <xdr:cNvSpPr txBox="1"/>
      </xdr:nvSpPr>
      <xdr:spPr>
        <a:xfrm>
          <a:off x="1350074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7" name="正方形/長方形 456">
          <a:extLst>
            <a:ext uri="{FF2B5EF4-FFF2-40B4-BE49-F238E27FC236}">
              <a16:creationId xmlns:a16="http://schemas.microsoft.com/office/drawing/2014/main" id="{00000000-0008-0000-1000-0000C9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8" name="正方形/長方形 457">
          <a:extLst>
            <a:ext uri="{FF2B5EF4-FFF2-40B4-BE49-F238E27FC236}">
              <a16:creationId xmlns:a16="http://schemas.microsoft.com/office/drawing/2014/main" id="{00000000-0008-0000-1000-0000CA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9" name="正方形/長方形 458">
          <a:extLst>
            <a:ext uri="{FF2B5EF4-FFF2-40B4-BE49-F238E27FC236}">
              <a16:creationId xmlns:a16="http://schemas.microsoft.com/office/drawing/2014/main" id="{00000000-0008-0000-1000-0000CB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0" name="正方形/長方形 459">
          <a:extLst>
            <a:ext uri="{FF2B5EF4-FFF2-40B4-BE49-F238E27FC236}">
              <a16:creationId xmlns:a16="http://schemas.microsoft.com/office/drawing/2014/main" id="{00000000-0008-0000-1000-0000CC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1" name="正方形/長方形 460">
          <a:extLst>
            <a:ext uri="{FF2B5EF4-FFF2-40B4-BE49-F238E27FC236}">
              <a16:creationId xmlns:a16="http://schemas.microsoft.com/office/drawing/2014/main" id="{00000000-0008-0000-1000-0000CD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2" name="正方形/長方形 461">
          <a:extLst>
            <a:ext uri="{FF2B5EF4-FFF2-40B4-BE49-F238E27FC236}">
              <a16:creationId xmlns:a16="http://schemas.microsoft.com/office/drawing/2014/main" id="{00000000-0008-0000-1000-0000CE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3" name="正方形/長方形 462">
          <a:extLst>
            <a:ext uri="{FF2B5EF4-FFF2-40B4-BE49-F238E27FC236}">
              <a16:creationId xmlns:a16="http://schemas.microsoft.com/office/drawing/2014/main" id="{00000000-0008-0000-1000-0000CF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4" name="正方形/長方形 463">
          <a:extLst>
            <a:ext uri="{FF2B5EF4-FFF2-40B4-BE49-F238E27FC236}">
              <a16:creationId xmlns:a16="http://schemas.microsoft.com/office/drawing/2014/main" id="{00000000-0008-0000-1000-0000D0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5" name="テキスト ボックス 464">
          <a:extLst>
            <a:ext uri="{FF2B5EF4-FFF2-40B4-BE49-F238E27FC236}">
              <a16:creationId xmlns:a16="http://schemas.microsoft.com/office/drawing/2014/main" id="{00000000-0008-0000-1000-0000D1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6" name="直線コネクタ 465">
          <a:extLst>
            <a:ext uri="{FF2B5EF4-FFF2-40B4-BE49-F238E27FC236}">
              <a16:creationId xmlns:a16="http://schemas.microsoft.com/office/drawing/2014/main" id="{00000000-0008-0000-1000-0000D2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67" name="直線コネクタ 466">
          <a:extLst>
            <a:ext uri="{FF2B5EF4-FFF2-40B4-BE49-F238E27FC236}">
              <a16:creationId xmlns:a16="http://schemas.microsoft.com/office/drawing/2014/main" id="{00000000-0008-0000-1000-0000D3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68" name="テキスト ボックス 467">
          <a:extLst>
            <a:ext uri="{FF2B5EF4-FFF2-40B4-BE49-F238E27FC236}">
              <a16:creationId xmlns:a16="http://schemas.microsoft.com/office/drawing/2014/main" id="{00000000-0008-0000-1000-0000D4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69" name="直線コネクタ 468">
          <a:extLst>
            <a:ext uri="{FF2B5EF4-FFF2-40B4-BE49-F238E27FC236}">
              <a16:creationId xmlns:a16="http://schemas.microsoft.com/office/drawing/2014/main" id="{00000000-0008-0000-1000-0000D5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0" name="テキスト ボックス 469">
          <a:extLst>
            <a:ext uri="{FF2B5EF4-FFF2-40B4-BE49-F238E27FC236}">
              <a16:creationId xmlns:a16="http://schemas.microsoft.com/office/drawing/2014/main" id="{00000000-0008-0000-1000-0000D6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1" name="直線コネクタ 470">
          <a:extLst>
            <a:ext uri="{FF2B5EF4-FFF2-40B4-BE49-F238E27FC236}">
              <a16:creationId xmlns:a16="http://schemas.microsoft.com/office/drawing/2014/main" id="{00000000-0008-0000-1000-0000D7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2" name="テキスト ボックス 471">
          <a:extLst>
            <a:ext uri="{FF2B5EF4-FFF2-40B4-BE49-F238E27FC236}">
              <a16:creationId xmlns:a16="http://schemas.microsoft.com/office/drawing/2014/main" id="{00000000-0008-0000-1000-0000D8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3" name="直線コネクタ 472">
          <a:extLst>
            <a:ext uri="{FF2B5EF4-FFF2-40B4-BE49-F238E27FC236}">
              <a16:creationId xmlns:a16="http://schemas.microsoft.com/office/drawing/2014/main" id="{00000000-0008-0000-1000-0000D9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74" name="テキスト ボックス 473">
          <a:extLst>
            <a:ext uri="{FF2B5EF4-FFF2-40B4-BE49-F238E27FC236}">
              <a16:creationId xmlns:a16="http://schemas.microsoft.com/office/drawing/2014/main" id="{00000000-0008-0000-1000-0000DA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75" name="直線コネクタ 474">
          <a:extLst>
            <a:ext uri="{FF2B5EF4-FFF2-40B4-BE49-F238E27FC236}">
              <a16:creationId xmlns:a16="http://schemas.microsoft.com/office/drawing/2014/main" id="{00000000-0008-0000-1000-0000DB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76" name="テキスト ボックス 475">
          <a:extLst>
            <a:ext uri="{FF2B5EF4-FFF2-40B4-BE49-F238E27FC236}">
              <a16:creationId xmlns:a16="http://schemas.microsoft.com/office/drawing/2014/main" id="{00000000-0008-0000-1000-0000DC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7" name="直線コネクタ 476">
          <a:extLst>
            <a:ext uri="{FF2B5EF4-FFF2-40B4-BE49-F238E27FC236}">
              <a16:creationId xmlns:a16="http://schemas.microsoft.com/office/drawing/2014/main" id="{00000000-0008-0000-1000-0000DD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8" name="テキスト ボックス 477">
          <a:extLst>
            <a:ext uri="{FF2B5EF4-FFF2-40B4-BE49-F238E27FC236}">
              <a16:creationId xmlns:a16="http://schemas.microsoft.com/office/drawing/2014/main" id="{00000000-0008-0000-1000-0000DE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9" name="【消防施設】&#10;一人当たり面積グラフ枠">
          <a:extLst>
            <a:ext uri="{FF2B5EF4-FFF2-40B4-BE49-F238E27FC236}">
              <a16:creationId xmlns:a16="http://schemas.microsoft.com/office/drawing/2014/main" id="{00000000-0008-0000-1000-0000DF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480" name="直線コネクタ 479">
          <a:extLst>
            <a:ext uri="{FF2B5EF4-FFF2-40B4-BE49-F238E27FC236}">
              <a16:creationId xmlns:a16="http://schemas.microsoft.com/office/drawing/2014/main" id="{00000000-0008-0000-1000-0000E0010000}"/>
            </a:ext>
          </a:extLst>
        </xdr:cNvPr>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81" name="【消防施設】&#10;一人当たり面積最小値テキスト">
          <a:extLst>
            <a:ext uri="{FF2B5EF4-FFF2-40B4-BE49-F238E27FC236}">
              <a16:creationId xmlns:a16="http://schemas.microsoft.com/office/drawing/2014/main" id="{00000000-0008-0000-1000-0000E101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82" name="直線コネクタ 481">
          <a:extLst>
            <a:ext uri="{FF2B5EF4-FFF2-40B4-BE49-F238E27FC236}">
              <a16:creationId xmlns:a16="http://schemas.microsoft.com/office/drawing/2014/main" id="{00000000-0008-0000-1000-0000E201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483" name="【消防施設】&#10;一人当たり面積最大値テキスト">
          <a:extLst>
            <a:ext uri="{FF2B5EF4-FFF2-40B4-BE49-F238E27FC236}">
              <a16:creationId xmlns:a16="http://schemas.microsoft.com/office/drawing/2014/main" id="{00000000-0008-0000-1000-0000E3010000}"/>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484" name="直線コネクタ 483">
          <a:extLst>
            <a:ext uri="{FF2B5EF4-FFF2-40B4-BE49-F238E27FC236}">
              <a16:creationId xmlns:a16="http://schemas.microsoft.com/office/drawing/2014/main" id="{00000000-0008-0000-1000-0000E4010000}"/>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154322</xdr:rowOff>
    </xdr:from>
    <xdr:ext cx="469744" cy="259045"/>
    <xdr:sp macro="" textlink="">
      <xdr:nvSpPr>
        <xdr:cNvPr id="485" name="【消防施設】&#10;一人当たり面積平均値テキスト">
          <a:extLst>
            <a:ext uri="{FF2B5EF4-FFF2-40B4-BE49-F238E27FC236}">
              <a16:creationId xmlns:a16="http://schemas.microsoft.com/office/drawing/2014/main" id="{00000000-0008-0000-1000-0000E5010000}"/>
            </a:ext>
          </a:extLst>
        </xdr:cNvPr>
        <xdr:cNvSpPr txBox="1"/>
      </xdr:nvSpPr>
      <xdr:spPr>
        <a:xfrm>
          <a:off x="22199600" y="1438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486" name="フローチャート: 判断 485">
          <a:extLst>
            <a:ext uri="{FF2B5EF4-FFF2-40B4-BE49-F238E27FC236}">
              <a16:creationId xmlns:a16="http://schemas.microsoft.com/office/drawing/2014/main" id="{00000000-0008-0000-1000-0000E6010000}"/>
            </a:ext>
          </a:extLst>
        </xdr:cNvPr>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487" name="フローチャート: 判断 486">
          <a:extLst>
            <a:ext uri="{FF2B5EF4-FFF2-40B4-BE49-F238E27FC236}">
              <a16:creationId xmlns:a16="http://schemas.microsoft.com/office/drawing/2014/main" id="{00000000-0008-0000-1000-0000E7010000}"/>
            </a:ext>
          </a:extLst>
        </xdr:cNvPr>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488" name="フローチャート: 判断 487">
          <a:extLst>
            <a:ext uri="{FF2B5EF4-FFF2-40B4-BE49-F238E27FC236}">
              <a16:creationId xmlns:a16="http://schemas.microsoft.com/office/drawing/2014/main" id="{00000000-0008-0000-1000-0000E801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489" name="フローチャート: 判断 488">
          <a:extLst>
            <a:ext uri="{FF2B5EF4-FFF2-40B4-BE49-F238E27FC236}">
              <a16:creationId xmlns:a16="http://schemas.microsoft.com/office/drawing/2014/main" id="{00000000-0008-0000-1000-0000E9010000}"/>
            </a:ext>
          </a:extLst>
        </xdr:cNvPr>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490" name="フローチャート: 判断 489">
          <a:extLst>
            <a:ext uri="{FF2B5EF4-FFF2-40B4-BE49-F238E27FC236}">
              <a16:creationId xmlns:a16="http://schemas.microsoft.com/office/drawing/2014/main" id="{00000000-0008-0000-1000-0000EA010000}"/>
            </a:ext>
          </a:extLst>
        </xdr:cNvPr>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1" name="テキスト ボックス 490">
          <a:extLst>
            <a:ext uri="{FF2B5EF4-FFF2-40B4-BE49-F238E27FC236}">
              <a16:creationId xmlns:a16="http://schemas.microsoft.com/office/drawing/2014/main" id="{00000000-0008-0000-1000-0000EB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id="{00000000-0008-0000-1000-0000EC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00000000-0008-0000-1000-0000ED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00000000-0008-0000-1000-0000EE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00000000-0008-0000-1000-0000EF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19686</xdr:rowOff>
    </xdr:from>
    <xdr:to>
      <xdr:col>112</xdr:col>
      <xdr:colOff>38100</xdr:colOff>
      <xdr:row>80</xdr:row>
      <xdr:rowOff>121286</xdr:rowOff>
    </xdr:to>
    <xdr:sp macro="" textlink="">
      <xdr:nvSpPr>
        <xdr:cNvPr id="496" name="楕円 495">
          <a:extLst>
            <a:ext uri="{FF2B5EF4-FFF2-40B4-BE49-F238E27FC236}">
              <a16:creationId xmlns:a16="http://schemas.microsoft.com/office/drawing/2014/main" id="{00000000-0008-0000-1000-0000F0010000}"/>
            </a:ext>
          </a:extLst>
        </xdr:cNvPr>
        <xdr:cNvSpPr/>
      </xdr:nvSpPr>
      <xdr:spPr>
        <a:xfrm>
          <a:off x="212725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38736</xdr:rowOff>
    </xdr:from>
    <xdr:to>
      <xdr:col>107</xdr:col>
      <xdr:colOff>101600</xdr:colOff>
      <xdr:row>80</xdr:row>
      <xdr:rowOff>140336</xdr:rowOff>
    </xdr:to>
    <xdr:sp macro="" textlink="">
      <xdr:nvSpPr>
        <xdr:cNvPr id="497" name="楕円 496">
          <a:extLst>
            <a:ext uri="{FF2B5EF4-FFF2-40B4-BE49-F238E27FC236}">
              <a16:creationId xmlns:a16="http://schemas.microsoft.com/office/drawing/2014/main" id="{00000000-0008-0000-1000-0000F1010000}"/>
            </a:ext>
          </a:extLst>
        </xdr:cNvPr>
        <xdr:cNvSpPr/>
      </xdr:nvSpPr>
      <xdr:spPr>
        <a:xfrm>
          <a:off x="203835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70486</xdr:rowOff>
    </xdr:from>
    <xdr:to>
      <xdr:col>111</xdr:col>
      <xdr:colOff>177800</xdr:colOff>
      <xdr:row>80</xdr:row>
      <xdr:rowOff>89536</xdr:rowOff>
    </xdr:to>
    <xdr:cxnSp macro="">
      <xdr:nvCxnSpPr>
        <xdr:cNvPr id="498" name="直線コネクタ 497">
          <a:extLst>
            <a:ext uri="{FF2B5EF4-FFF2-40B4-BE49-F238E27FC236}">
              <a16:creationId xmlns:a16="http://schemas.microsoft.com/office/drawing/2014/main" id="{00000000-0008-0000-1000-0000F2010000}"/>
            </a:ext>
          </a:extLst>
        </xdr:cNvPr>
        <xdr:cNvCxnSpPr/>
      </xdr:nvCxnSpPr>
      <xdr:spPr>
        <a:xfrm flipV="1">
          <a:off x="20434300" y="1378648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63500</xdr:rowOff>
    </xdr:from>
    <xdr:to>
      <xdr:col>102</xdr:col>
      <xdr:colOff>165100</xdr:colOff>
      <xdr:row>80</xdr:row>
      <xdr:rowOff>165100</xdr:rowOff>
    </xdr:to>
    <xdr:sp macro="" textlink="">
      <xdr:nvSpPr>
        <xdr:cNvPr id="499" name="楕円 498">
          <a:extLst>
            <a:ext uri="{FF2B5EF4-FFF2-40B4-BE49-F238E27FC236}">
              <a16:creationId xmlns:a16="http://schemas.microsoft.com/office/drawing/2014/main" id="{00000000-0008-0000-1000-0000F3010000}"/>
            </a:ext>
          </a:extLst>
        </xdr:cNvPr>
        <xdr:cNvSpPr/>
      </xdr:nvSpPr>
      <xdr:spPr>
        <a:xfrm>
          <a:off x="19494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89536</xdr:rowOff>
    </xdr:from>
    <xdr:to>
      <xdr:col>107</xdr:col>
      <xdr:colOff>50800</xdr:colOff>
      <xdr:row>80</xdr:row>
      <xdr:rowOff>114300</xdr:rowOff>
    </xdr:to>
    <xdr:cxnSp macro="">
      <xdr:nvCxnSpPr>
        <xdr:cNvPr id="500" name="直線コネクタ 499">
          <a:extLst>
            <a:ext uri="{FF2B5EF4-FFF2-40B4-BE49-F238E27FC236}">
              <a16:creationId xmlns:a16="http://schemas.microsoft.com/office/drawing/2014/main" id="{00000000-0008-0000-1000-0000F4010000}"/>
            </a:ext>
          </a:extLst>
        </xdr:cNvPr>
        <xdr:cNvCxnSpPr/>
      </xdr:nvCxnSpPr>
      <xdr:spPr>
        <a:xfrm flipV="1">
          <a:off x="19545300" y="1380553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89552</xdr:rowOff>
    </xdr:from>
    <xdr:ext cx="469744" cy="259045"/>
    <xdr:sp macro="" textlink="">
      <xdr:nvSpPr>
        <xdr:cNvPr id="501" name="n_1aveValue【消防施設】&#10;一人当たり面積">
          <a:extLst>
            <a:ext uri="{FF2B5EF4-FFF2-40B4-BE49-F238E27FC236}">
              <a16:creationId xmlns:a16="http://schemas.microsoft.com/office/drawing/2014/main" id="{00000000-0008-0000-1000-0000F5010000}"/>
            </a:ext>
          </a:extLst>
        </xdr:cNvPr>
        <xdr:cNvSpPr txBox="1"/>
      </xdr:nvSpPr>
      <xdr:spPr>
        <a:xfrm>
          <a:off x="21075727" y="1449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502" name="n_2aveValue【消防施設】&#10;一人当たり面積">
          <a:extLst>
            <a:ext uri="{FF2B5EF4-FFF2-40B4-BE49-F238E27FC236}">
              <a16:creationId xmlns:a16="http://schemas.microsoft.com/office/drawing/2014/main" id="{00000000-0008-0000-1000-0000F6010000}"/>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93363</xdr:rowOff>
    </xdr:from>
    <xdr:ext cx="469744" cy="259045"/>
    <xdr:sp macro="" textlink="">
      <xdr:nvSpPr>
        <xdr:cNvPr id="503" name="n_3aveValue【消防施設】&#10;一人当たり面積">
          <a:extLst>
            <a:ext uri="{FF2B5EF4-FFF2-40B4-BE49-F238E27FC236}">
              <a16:creationId xmlns:a16="http://schemas.microsoft.com/office/drawing/2014/main" id="{00000000-0008-0000-1000-0000F7010000}"/>
            </a:ext>
          </a:extLst>
        </xdr:cNvPr>
        <xdr:cNvSpPr txBox="1"/>
      </xdr:nvSpPr>
      <xdr:spPr>
        <a:xfrm>
          <a:off x="19310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504" name="n_4aveValue【消防施設】&#10;一人当たり面積">
          <a:extLst>
            <a:ext uri="{FF2B5EF4-FFF2-40B4-BE49-F238E27FC236}">
              <a16:creationId xmlns:a16="http://schemas.microsoft.com/office/drawing/2014/main" id="{00000000-0008-0000-1000-0000F8010000}"/>
            </a:ext>
          </a:extLst>
        </xdr:cNvPr>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137813</xdr:rowOff>
    </xdr:from>
    <xdr:ext cx="469744" cy="259045"/>
    <xdr:sp macro="" textlink="">
      <xdr:nvSpPr>
        <xdr:cNvPr id="505" name="n_1mainValue【消防施設】&#10;一人当たり面積">
          <a:extLst>
            <a:ext uri="{FF2B5EF4-FFF2-40B4-BE49-F238E27FC236}">
              <a16:creationId xmlns:a16="http://schemas.microsoft.com/office/drawing/2014/main" id="{00000000-0008-0000-1000-0000F9010000}"/>
            </a:ext>
          </a:extLst>
        </xdr:cNvPr>
        <xdr:cNvSpPr txBox="1"/>
      </xdr:nvSpPr>
      <xdr:spPr>
        <a:xfrm>
          <a:off x="21075727" y="1351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156863</xdr:rowOff>
    </xdr:from>
    <xdr:ext cx="469744" cy="259045"/>
    <xdr:sp macro="" textlink="">
      <xdr:nvSpPr>
        <xdr:cNvPr id="506" name="n_2mainValue【消防施設】&#10;一人当たり面積">
          <a:extLst>
            <a:ext uri="{FF2B5EF4-FFF2-40B4-BE49-F238E27FC236}">
              <a16:creationId xmlns:a16="http://schemas.microsoft.com/office/drawing/2014/main" id="{00000000-0008-0000-1000-0000FA010000}"/>
            </a:ext>
          </a:extLst>
        </xdr:cNvPr>
        <xdr:cNvSpPr txBox="1"/>
      </xdr:nvSpPr>
      <xdr:spPr>
        <a:xfrm>
          <a:off x="20199427" y="1352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10177</xdr:rowOff>
    </xdr:from>
    <xdr:ext cx="469744" cy="259045"/>
    <xdr:sp macro="" textlink="">
      <xdr:nvSpPr>
        <xdr:cNvPr id="507" name="n_3mainValue【消防施設】&#10;一人当たり面積">
          <a:extLst>
            <a:ext uri="{FF2B5EF4-FFF2-40B4-BE49-F238E27FC236}">
              <a16:creationId xmlns:a16="http://schemas.microsoft.com/office/drawing/2014/main" id="{00000000-0008-0000-1000-0000FB010000}"/>
            </a:ext>
          </a:extLst>
        </xdr:cNvPr>
        <xdr:cNvSpPr txBox="1"/>
      </xdr:nvSpPr>
      <xdr:spPr>
        <a:xfrm>
          <a:off x="19310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8" name="正方形/長方形 507">
          <a:extLst>
            <a:ext uri="{FF2B5EF4-FFF2-40B4-BE49-F238E27FC236}">
              <a16:creationId xmlns:a16="http://schemas.microsoft.com/office/drawing/2014/main" id="{00000000-0008-0000-1000-0000FC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9" name="正方形/長方形 508">
          <a:extLst>
            <a:ext uri="{FF2B5EF4-FFF2-40B4-BE49-F238E27FC236}">
              <a16:creationId xmlns:a16="http://schemas.microsoft.com/office/drawing/2014/main" id="{00000000-0008-0000-1000-0000FD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0" name="正方形/長方形 509">
          <a:extLst>
            <a:ext uri="{FF2B5EF4-FFF2-40B4-BE49-F238E27FC236}">
              <a16:creationId xmlns:a16="http://schemas.microsoft.com/office/drawing/2014/main" id="{00000000-0008-0000-1000-0000FE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1" name="正方形/長方形 510">
          <a:extLst>
            <a:ext uri="{FF2B5EF4-FFF2-40B4-BE49-F238E27FC236}">
              <a16:creationId xmlns:a16="http://schemas.microsoft.com/office/drawing/2014/main" id="{00000000-0008-0000-1000-0000FF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2" name="正方形/長方形 511">
          <a:extLst>
            <a:ext uri="{FF2B5EF4-FFF2-40B4-BE49-F238E27FC236}">
              <a16:creationId xmlns:a16="http://schemas.microsoft.com/office/drawing/2014/main" id="{00000000-0008-0000-1000-00000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3" name="正方形/長方形 512">
          <a:extLst>
            <a:ext uri="{FF2B5EF4-FFF2-40B4-BE49-F238E27FC236}">
              <a16:creationId xmlns:a16="http://schemas.microsoft.com/office/drawing/2014/main" id="{00000000-0008-0000-1000-00000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4" name="正方形/長方形 513">
          <a:extLst>
            <a:ext uri="{FF2B5EF4-FFF2-40B4-BE49-F238E27FC236}">
              <a16:creationId xmlns:a16="http://schemas.microsoft.com/office/drawing/2014/main" id="{00000000-0008-0000-1000-00000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5" name="正方形/長方形 514">
          <a:extLst>
            <a:ext uri="{FF2B5EF4-FFF2-40B4-BE49-F238E27FC236}">
              <a16:creationId xmlns:a16="http://schemas.microsoft.com/office/drawing/2014/main" id="{00000000-0008-0000-1000-00000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6" name="テキスト ボックス 515">
          <a:extLst>
            <a:ext uri="{FF2B5EF4-FFF2-40B4-BE49-F238E27FC236}">
              <a16:creationId xmlns:a16="http://schemas.microsoft.com/office/drawing/2014/main" id="{00000000-0008-0000-1000-00000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7" name="直線コネクタ 516">
          <a:extLst>
            <a:ext uri="{FF2B5EF4-FFF2-40B4-BE49-F238E27FC236}">
              <a16:creationId xmlns:a16="http://schemas.microsoft.com/office/drawing/2014/main" id="{00000000-0008-0000-1000-00000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18" name="テキスト ボックス 517">
          <a:extLst>
            <a:ext uri="{FF2B5EF4-FFF2-40B4-BE49-F238E27FC236}">
              <a16:creationId xmlns:a16="http://schemas.microsoft.com/office/drawing/2014/main" id="{00000000-0008-0000-1000-00000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19" name="直線コネクタ 518">
          <a:extLst>
            <a:ext uri="{FF2B5EF4-FFF2-40B4-BE49-F238E27FC236}">
              <a16:creationId xmlns:a16="http://schemas.microsoft.com/office/drawing/2014/main" id="{00000000-0008-0000-1000-00000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0" name="テキスト ボックス 519">
          <a:extLst>
            <a:ext uri="{FF2B5EF4-FFF2-40B4-BE49-F238E27FC236}">
              <a16:creationId xmlns:a16="http://schemas.microsoft.com/office/drawing/2014/main" id="{00000000-0008-0000-1000-000008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1" name="直線コネクタ 520">
          <a:extLst>
            <a:ext uri="{FF2B5EF4-FFF2-40B4-BE49-F238E27FC236}">
              <a16:creationId xmlns:a16="http://schemas.microsoft.com/office/drawing/2014/main" id="{00000000-0008-0000-1000-00000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2" name="テキスト ボックス 521">
          <a:extLst>
            <a:ext uri="{FF2B5EF4-FFF2-40B4-BE49-F238E27FC236}">
              <a16:creationId xmlns:a16="http://schemas.microsoft.com/office/drawing/2014/main" id="{00000000-0008-0000-1000-00000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3" name="直線コネクタ 522">
          <a:extLst>
            <a:ext uri="{FF2B5EF4-FFF2-40B4-BE49-F238E27FC236}">
              <a16:creationId xmlns:a16="http://schemas.microsoft.com/office/drawing/2014/main" id="{00000000-0008-0000-1000-00000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4" name="テキスト ボックス 523">
          <a:extLst>
            <a:ext uri="{FF2B5EF4-FFF2-40B4-BE49-F238E27FC236}">
              <a16:creationId xmlns:a16="http://schemas.microsoft.com/office/drawing/2014/main" id="{00000000-0008-0000-1000-00000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5" name="直線コネクタ 524">
          <a:extLst>
            <a:ext uri="{FF2B5EF4-FFF2-40B4-BE49-F238E27FC236}">
              <a16:creationId xmlns:a16="http://schemas.microsoft.com/office/drawing/2014/main" id="{00000000-0008-0000-1000-00000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6" name="テキスト ボックス 525">
          <a:extLst>
            <a:ext uri="{FF2B5EF4-FFF2-40B4-BE49-F238E27FC236}">
              <a16:creationId xmlns:a16="http://schemas.microsoft.com/office/drawing/2014/main" id="{00000000-0008-0000-1000-00000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7" name="直線コネクタ 526">
          <a:extLst>
            <a:ext uri="{FF2B5EF4-FFF2-40B4-BE49-F238E27FC236}">
              <a16:creationId xmlns:a16="http://schemas.microsoft.com/office/drawing/2014/main" id="{00000000-0008-0000-1000-00000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8" name="テキスト ボックス 527">
          <a:extLst>
            <a:ext uri="{FF2B5EF4-FFF2-40B4-BE49-F238E27FC236}">
              <a16:creationId xmlns:a16="http://schemas.microsoft.com/office/drawing/2014/main" id="{00000000-0008-0000-1000-00001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9" name="直線コネクタ 528">
          <a:extLst>
            <a:ext uri="{FF2B5EF4-FFF2-40B4-BE49-F238E27FC236}">
              <a16:creationId xmlns:a16="http://schemas.microsoft.com/office/drawing/2014/main" id="{00000000-0008-0000-1000-00001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0" name="テキスト ボックス 529">
          <a:extLst>
            <a:ext uri="{FF2B5EF4-FFF2-40B4-BE49-F238E27FC236}">
              <a16:creationId xmlns:a16="http://schemas.microsoft.com/office/drawing/2014/main" id="{00000000-0008-0000-1000-000012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1" name="直線コネクタ 530">
          <a:extLst>
            <a:ext uri="{FF2B5EF4-FFF2-40B4-BE49-F238E27FC236}">
              <a16:creationId xmlns:a16="http://schemas.microsoft.com/office/drawing/2014/main" id="{00000000-0008-0000-1000-00001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2" name="【庁舎】&#10;有形固定資産減価償却率グラフ枠">
          <a:extLst>
            <a:ext uri="{FF2B5EF4-FFF2-40B4-BE49-F238E27FC236}">
              <a16:creationId xmlns:a16="http://schemas.microsoft.com/office/drawing/2014/main" id="{00000000-0008-0000-1000-00001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33" name="直線コネクタ 532">
          <a:extLst>
            <a:ext uri="{FF2B5EF4-FFF2-40B4-BE49-F238E27FC236}">
              <a16:creationId xmlns:a16="http://schemas.microsoft.com/office/drawing/2014/main" id="{00000000-0008-0000-1000-00001502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34" name="【庁舎】&#10;有形固定資産減価償却率最小値テキスト">
          <a:extLst>
            <a:ext uri="{FF2B5EF4-FFF2-40B4-BE49-F238E27FC236}">
              <a16:creationId xmlns:a16="http://schemas.microsoft.com/office/drawing/2014/main" id="{00000000-0008-0000-1000-000016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35" name="直線コネクタ 534">
          <a:extLst>
            <a:ext uri="{FF2B5EF4-FFF2-40B4-BE49-F238E27FC236}">
              <a16:creationId xmlns:a16="http://schemas.microsoft.com/office/drawing/2014/main" id="{00000000-0008-0000-1000-000017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36" name="【庁舎】&#10;有形固定資産減価償却率最大値テキスト">
          <a:extLst>
            <a:ext uri="{FF2B5EF4-FFF2-40B4-BE49-F238E27FC236}">
              <a16:creationId xmlns:a16="http://schemas.microsoft.com/office/drawing/2014/main" id="{00000000-0008-0000-1000-000018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37" name="直線コネクタ 536">
          <a:extLst>
            <a:ext uri="{FF2B5EF4-FFF2-40B4-BE49-F238E27FC236}">
              <a16:creationId xmlns:a16="http://schemas.microsoft.com/office/drawing/2014/main" id="{00000000-0008-0000-1000-000019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142620</xdr:rowOff>
    </xdr:from>
    <xdr:ext cx="405111" cy="259045"/>
    <xdr:sp macro="" textlink="">
      <xdr:nvSpPr>
        <xdr:cNvPr id="538" name="【庁舎】&#10;有形固定資産減価償却率平均値テキスト">
          <a:extLst>
            <a:ext uri="{FF2B5EF4-FFF2-40B4-BE49-F238E27FC236}">
              <a16:creationId xmlns:a16="http://schemas.microsoft.com/office/drawing/2014/main" id="{00000000-0008-0000-1000-00001A020000}"/>
            </a:ext>
          </a:extLst>
        </xdr:cNvPr>
        <xdr:cNvSpPr txBox="1"/>
      </xdr:nvSpPr>
      <xdr:spPr>
        <a:xfrm>
          <a:off x="16357600" y="1797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539" name="フローチャート: 判断 538">
          <a:extLst>
            <a:ext uri="{FF2B5EF4-FFF2-40B4-BE49-F238E27FC236}">
              <a16:creationId xmlns:a16="http://schemas.microsoft.com/office/drawing/2014/main" id="{00000000-0008-0000-1000-00001B020000}"/>
            </a:ext>
          </a:extLst>
        </xdr:cNvPr>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540" name="フローチャート: 判断 539">
          <a:extLst>
            <a:ext uri="{FF2B5EF4-FFF2-40B4-BE49-F238E27FC236}">
              <a16:creationId xmlns:a16="http://schemas.microsoft.com/office/drawing/2014/main" id="{00000000-0008-0000-1000-00001C020000}"/>
            </a:ext>
          </a:extLst>
        </xdr:cNvPr>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541" name="フローチャート: 判断 540">
          <a:extLst>
            <a:ext uri="{FF2B5EF4-FFF2-40B4-BE49-F238E27FC236}">
              <a16:creationId xmlns:a16="http://schemas.microsoft.com/office/drawing/2014/main" id="{00000000-0008-0000-1000-00001D020000}"/>
            </a:ext>
          </a:extLst>
        </xdr:cNvPr>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542" name="フローチャート: 判断 541">
          <a:extLst>
            <a:ext uri="{FF2B5EF4-FFF2-40B4-BE49-F238E27FC236}">
              <a16:creationId xmlns:a16="http://schemas.microsoft.com/office/drawing/2014/main" id="{00000000-0008-0000-1000-00001E020000}"/>
            </a:ext>
          </a:extLst>
        </xdr:cNvPr>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543" name="フローチャート: 判断 542">
          <a:extLst>
            <a:ext uri="{FF2B5EF4-FFF2-40B4-BE49-F238E27FC236}">
              <a16:creationId xmlns:a16="http://schemas.microsoft.com/office/drawing/2014/main" id="{00000000-0008-0000-1000-00001F020000}"/>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00000000-0008-0000-1000-00002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5" name="テキスト ボックス 544">
          <a:extLst>
            <a:ext uri="{FF2B5EF4-FFF2-40B4-BE49-F238E27FC236}">
              <a16:creationId xmlns:a16="http://schemas.microsoft.com/office/drawing/2014/main" id="{00000000-0008-0000-1000-00002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6" name="テキスト ボックス 545">
          <a:extLst>
            <a:ext uri="{FF2B5EF4-FFF2-40B4-BE49-F238E27FC236}">
              <a16:creationId xmlns:a16="http://schemas.microsoft.com/office/drawing/2014/main" id="{00000000-0008-0000-1000-00002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00000000-0008-0000-1000-00002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00000000-0008-0000-1000-00002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36830</xdr:rowOff>
    </xdr:from>
    <xdr:to>
      <xdr:col>81</xdr:col>
      <xdr:colOff>101600</xdr:colOff>
      <xdr:row>105</xdr:row>
      <xdr:rowOff>138430</xdr:rowOff>
    </xdr:to>
    <xdr:sp macro="" textlink="">
      <xdr:nvSpPr>
        <xdr:cNvPr id="549" name="楕円 548">
          <a:extLst>
            <a:ext uri="{FF2B5EF4-FFF2-40B4-BE49-F238E27FC236}">
              <a16:creationId xmlns:a16="http://schemas.microsoft.com/office/drawing/2014/main" id="{00000000-0008-0000-1000-000025020000}"/>
            </a:ext>
          </a:extLst>
        </xdr:cNvPr>
        <xdr:cNvSpPr/>
      </xdr:nvSpPr>
      <xdr:spPr>
        <a:xfrm>
          <a:off x="1543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4173</xdr:rowOff>
    </xdr:from>
    <xdr:to>
      <xdr:col>76</xdr:col>
      <xdr:colOff>165100</xdr:colOff>
      <xdr:row>105</xdr:row>
      <xdr:rowOff>105773</xdr:rowOff>
    </xdr:to>
    <xdr:sp macro="" textlink="">
      <xdr:nvSpPr>
        <xdr:cNvPr id="550" name="楕円 549">
          <a:extLst>
            <a:ext uri="{FF2B5EF4-FFF2-40B4-BE49-F238E27FC236}">
              <a16:creationId xmlns:a16="http://schemas.microsoft.com/office/drawing/2014/main" id="{00000000-0008-0000-1000-000026020000}"/>
            </a:ext>
          </a:extLst>
        </xdr:cNvPr>
        <xdr:cNvSpPr/>
      </xdr:nvSpPr>
      <xdr:spPr>
        <a:xfrm>
          <a:off x="14541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54973</xdr:rowOff>
    </xdr:from>
    <xdr:to>
      <xdr:col>81</xdr:col>
      <xdr:colOff>50800</xdr:colOff>
      <xdr:row>105</xdr:row>
      <xdr:rowOff>87630</xdr:rowOff>
    </xdr:to>
    <xdr:cxnSp macro="">
      <xdr:nvCxnSpPr>
        <xdr:cNvPr id="551" name="直線コネクタ 550">
          <a:extLst>
            <a:ext uri="{FF2B5EF4-FFF2-40B4-BE49-F238E27FC236}">
              <a16:creationId xmlns:a16="http://schemas.microsoft.com/office/drawing/2014/main" id="{00000000-0008-0000-1000-000027020000}"/>
            </a:ext>
          </a:extLst>
        </xdr:cNvPr>
        <xdr:cNvCxnSpPr/>
      </xdr:nvCxnSpPr>
      <xdr:spPr>
        <a:xfrm>
          <a:off x="14592300" y="180572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142966</xdr:rowOff>
    </xdr:from>
    <xdr:to>
      <xdr:col>72</xdr:col>
      <xdr:colOff>38100</xdr:colOff>
      <xdr:row>105</xdr:row>
      <xdr:rowOff>73116</xdr:rowOff>
    </xdr:to>
    <xdr:sp macro="" textlink="">
      <xdr:nvSpPr>
        <xdr:cNvPr id="552" name="楕円 551">
          <a:extLst>
            <a:ext uri="{FF2B5EF4-FFF2-40B4-BE49-F238E27FC236}">
              <a16:creationId xmlns:a16="http://schemas.microsoft.com/office/drawing/2014/main" id="{00000000-0008-0000-1000-000028020000}"/>
            </a:ext>
          </a:extLst>
        </xdr:cNvPr>
        <xdr:cNvSpPr/>
      </xdr:nvSpPr>
      <xdr:spPr>
        <a:xfrm>
          <a:off x="13652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22316</xdr:rowOff>
    </xdr:from>
    <xdr:to>
      <xdr:col>76</xdr:col>
      <xdr:colOff>114300</xdr:colOff>
      <xdr:row>105</xdr:row>
      <xdr:rowOff>54973</xdr:rowOff>
    </xdr:to>
    <xdr:cxnSp macro="">
      <xdr:nvCxnSpPr>
        <xdr:cNvPr id="553" name="直線コネクタ 552">
          <a:extLst>
            <a:ext uri="{FF2B5EF4-FFF2-40B4-BE49-F238E27FC236}">
              <a16:creationId xmlns:a16="http://schemas.microsoft.com/office/drawing/2014/main" id="{00000000-0008-0000-1000-000029020000}"/>
            </a:ext>
          </a:extLst>
        </xdr:cNvPr>
        <xdr:cNvCxnSpPr/>
      </xdr:nvCxnSpPr>
      <xdr:spPr>
        <a:xfrm>
          <a:off x="13703300" y="180245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110308</xdr:rowOff>
    </xdr:from>
    <xdr:to>
      <xdr:col>67</xdr:col>
      <xdr:colOff>101600</xdr:colOff>
      <xdr:row>105</xdr:row>
      <xdr:rowOff>40458</xdr:rowOff>
    </xdr:to>
    <xdr:sp macro="" textlink="">
      <xdr:nvSpPr>
        <xdr:cNvPr id="554" name="楕円 553">
          <a:extLst>
            <a:ext uri="{FF2B5EF4-FFF2-40B4-BE49-F238E27FC236}">
              <a16:creationId xmlns:a16="http://schemas.microsoft.com/office/drawing/2014/main" id="{00000000-0008-0000-1000-00002A020000}"/>
            </a:ext>
          </a:extLst>
        </xdr:cNvPr>
        <xdr:cNvSpPr/>
      </xdr:nvSpPr>
      <xdr:spPr>
        <a:xfrm>
          <a:off x="12763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161108</xdr:rowOff>
    </xdr:from>
    <xdr:to>
      <xdr:col>71</xdr:col>
      <xdr:colOff>177800</xdr:colOff>
      <xdr:row>105</xdr:row>
      <xdr:rowOff>22316</xdr:rowOff>
    </xdr:to>
    <xdr:cxnSp macro="">
      <xdr:nvCxnSpPr>
        <xdr:cNvPr id="555" name="直線コネクタ 554">
          <a:extLst>
            <a:ext uri="{FF2B5EF4-FFF2-40B4-BE49-F238E27FC236}">
              <a16:creationId xmlns:a16="http://schemas.microsoft.com/office/drawing/2014/main" id="{00000000-0008-0000-1000-00002B020000}"/>
            </a:ext>
          </a:extLst>
        </xdr:cNvPr>
        <xdr:cNvCxnSpPr/>
      </xdr:nvCxnSpPr>
      <xdr:spPr>
        <a:xfrm>
          <a:off x="12814300" y="179919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556" name="n_1aveValue【庁舎】&#10;有形固定資産減価償却率">
          <a:extLst>
            <a:ext uri="{FF2B5EF4-FFF2-40B4-BE49-F238E27FC236}">
              <a16:creationId xmlns:a16="http://schemas.microsoft.com/office/drawing/2014/main" id="{00000000-0008-0000-1000-00002C020000}"/>
            </a:ext>
          </a:extLst>
        </xdr:cNvPr>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557" name="n_2aveValue【庁舎】&#10;有形固定資産減価償却率">
          <a:extLst>
            <a:ext uri="{FF2B5EF4-FFF2-40B4-BE49-F238E27FC236}">
              <a16:creationId xmlns:a16="http://schemas.microsoft.com/office/drawing/2014/main" id="{00000000-0008-0000-1000-00002D020000}"/>
            </a:ext>
          </a:extLst>
        </xdr:cNvPr>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82204</xdr:rowOff>
    </xdr:from>
    <xdr:ext cx="405111" cy="259045"/>
    <xdr:sp macro="" textlink="">
      <xdr:nvSpPr>
        <xdr:cNvPr id="558" name="n_3aveValue【庁舎】&#10;有形固定資産減価償却率">
          <a:extLst>
            <a:ext uri="{FF2B5EF4-FFF2-40B4-BE49-F238E27FC236}">
              <a16:creationId xmlns:a16="http://schemas.microsoft.com/office/drawing/2014/main" id="{00000000-0008-0000-1000-00002E020000}"/>
            </a:ext>
          </a:extLst>
        </xdr:cNvPr>
        <xdr:cNvSpPr txBox="1"/>
      </xdr:nvSpPr>
      <xdr:spPr>
        <a:xfrm>
          <a:off x="13500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74040</xdr:rowOff>
    </xdr:from>
    <xdr:ext cx="405111" cy="259045"/>
    <xdr:sp macro="" textlink="">
      <xdr:nvSpPr>
        <xdr:cNvPr id="559" name="n_4aveValue【庁舎】&#10;有形固定資産減価償却率">
          <a:extLst>
            <a:ext uri="{FF2B5EF4-FFF2-40B4-BE49-F238E27FC236}">
              <a16:creationId xmlns:a16="http://schemas.microsoft.com/office/drawing/2014/main" id="{00000000-0008-0000-1000-00002F020000}"/>
            </a:ext>
          </a:extLst>
        </xdr:cNvPr>
        <xdr:cNvSpPr txBox="1"/>
      </xdr:nvSpPr>
      <xdr:spPr>
        <a:xfrm>
          <a:off x="12611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129557</xdr:rowOff>
    </xdr:from>
    <xdr:ext cx="405111" cy="259045"/>
    <xdr:sp macro="" textlink="">
      <xdr:nvSpPr>
        <xdr:cNvPr id="560" name="n_1mainValue【庁舎】&#10;有形固定資産減価償却率">
          <a:extLst>
            <a:ext uri="{FF2B5EF4-FFF2-40B4-BE49-F238E27FC236}">
              <a16:creationId xmlns:a16="http://schemas.microsoft.com/office/drawing/2014/main" id="{00000000-0008-0000-1000-000030020000}"/>
            </a:ext>
          </a:extLst>
        </xdr:cNvPr>
        <xdr:cNvSpPr txBox="1"/>
      </xdr:nvSpPr>
      <xdr:spPr>
        <a:xfrm>
          <a:off x="15266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96900</xdr:rowOff>
    </xdr:from>
    <xdr:ext cx="405111" cy="259045"/>
    <xdr:sp macro="" textlink="">
      <xdr:nvSpPr>
        <xdr:cNvPr id="561" name="n_2mainValue【庁舎】&#10;有形固定資産減価償却率">
          <a:extLst>
            <a:ext uri="{FF2B5EF4-FFF2-40B4-BE49-F238E27FC236}">
              <a16:creationId xmlns:a16="http://schemas.microsoft.com/office/drawing/2014/main" id="{00000000-0008-0000-1000-000031020000}"/>
            </a:ext>
          </a:extLst>
        </xdr:cNvPr>
        <xdr:cNvSpPr txBox="1"/>
      </xdr:nvSpPr>
      <xdr:spPr>
        <a:xfrm>
          <a:off x="14389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89643</xdr:rowOff>
    </xdr:from>
    <xdr:ext cx="405111" cy="259045"/>
    <xdr:sp macro="" textlink="">
      <xdr:nvSpPr>
        <xdr:cNvPr id="562" name="n_3mainValue【庁舎】&#10;有形固定資産減価償却率">
          <a:extLst>
            <a:ext uri="{FF2B5EF4-FFF2-40B4-BE49-F238E27FC236}">
              <a16:creationId xmlns:a16="http://schemas.microsoft.com/office/drawing/2014/main" id="{00000000-0008-0000-1000-000032020000}"/>
            </a:ext>
          </a:extLst>
        </xdr:cNvPr>
        <xdr:cNvSpPr txBox="1"/>
      </xdr:nvSpPr>
      <xdr:spPr>
        <a:xfrm>
          <a:off x="13500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56985</xdr:rowOff>
    </xdr:from>
    <xdr:ext cx="405111" cy="259045"/>
    <xdr:sp macro="" textlink="">
      <xdr:nvSpPr>
        <xdr:cNvPr id="563" name="n_4mainValue【庁舎】&#10;有形固定資産減価償却率">
          <a:extLst>
            <a:ext uri="{FF2B5EF4-FFF2-40B4-BE49-F238E27FC236}">
              <a16:creationId xmlns:a16="http://schemas.microsoft.com/office/drawing/2014/main" id="{00000000-0008-0000-1000-000033020000}"/>
            </a:ext>
          </a:extLst>
        </xdr:cNvPr>
        <xdr:cNvSpPr txBox="1"/>
      </xdr:nvSpPr>
      <xdr:spPr>
        <a:xfrm>
          <a:off x="12611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4" name="正方形/長方形 563">
          <a:extLst>
            <a:ext uri="{FF2B5EF4-FFF2-40B4-BE49-F238E27FC236}">
              <a16:creationId xmlns:a16="http://schemas.microsoft.com/office/drawing/2014/main" id="{00000000-0008-0000-1000-00003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5" name="正方形/長方形 564">
          <a:extLst>
            <a:ext uri="{FF2B5EF4-FFF2-40B4-BE49-F238E27FC236}">
              <a16:creationId xmlns:a16="http://schemas.microsoft.com/office/drawing/2014/main" id="{00000000-0008-0000-1000-00003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6" name="正方形/長方形 565">
          <a:extLst>
            <a:ext uri="{FF2B5EF4-FFF2-40B4-BE49-F238E27FC236}">
              <a16:creationId xmlns:a16="http://schemas.microsoft.com/office/drawing/2014/main" id="{00000000-0008-0000-1000-00003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7" name="正方形/長方形 566">
          <a:extLst>
            <a:ext uri="{FF2B5EF4-FFF2-40B4-BE49-F238E27FC236}">
              <a16:creationId xmlns:a16="http://schemas.microsoft.com/office/drawing/2014/main" id="{00000000-0008-0000-1000-00003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8" name="正方形/長方形 567">
          <a:extLst>
            <a:ext uri="{FF2B5EF4-FFF2-40B4-BE49-F238E27FC236}">
              <a16:creationId xmlns:a16="http://schemas.microsoft.com/office/drawing/2014/main" id="{00000000-0008-0000-1000-00003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9" name="正方形/長方形 568">
          <a:extLst>
            <a:ext uri="{FF2B5EF4-FFF2-40B4-BE49-F238E27FC236}">
              <a16:creationId xmlns:a16="http://schemas.microsoft.com/office/drawing/2014/main" id="{00000000-0008-0000-1000-00003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0" name="正方形/長方形 569">
          <a:extLst>
            <a:ext uri="{FF2B5EF4-FFF2-40B4-BE49-F238E27FC236}">
              <a16:creationId xmlns:a16="http://schemas.microsoft.com/office/drawing/2014/main" id="{00000000-0008-0000-1000-00003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1" name="正方形/長方形 570">
          <a:extLst>
            <a:ext uri="{FF2B5EF4-FFF2-40B4-BE49-F238E27FC236}">
              <a16:creationId xmlns:a16="http://schemas.microsoft.com/office/drawing/2014/main" id="{00000000-0008-0000-1000-00003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2" name="テキスト ボックス 571">
          <a:extLst>
            <a:ext uri="{FF2B5EF4-FFF2-40B4-BE49-F238E27FC236}">
              <a16:creationId xmlns:a16="http://schemas.microsoft.com/office/drawing/2014/main" id="{00000000-0008-0000-1000-00003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3" name="直線コネクタ 572">
          <a:extLst>
            <a:ext uri="{FF2B5EF4-FFF2-40B4-BE49-F238E27FC236}">
              <a16:creationId xmlns:a16="http://schemas.microsoft.com/office/drawing/2014/main" id="{00000000-0008-0000-1000-00003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74" name="直線コネクタ 573">
          <a:extLst>
            <a:ext uri="{FF2B5EF4-FFF2-40B4-BE49-F238E27FC236}">
              <a16:creationId xmlns:a16="http://schemas.microsoft.com/office/drawing/2014/main" id="{00000000-0008-0000-1000-00003E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5" name="テキスト ボックス 574">
          <a:extLst>
            <a:ext uri="{FF2B5EF4-FFF2-40B4-BE49-F238E27FC236}">
              <a16:creationId xmlns:a16="http://schemas.microsoft.com/office/drawing/2014/main" id="{00000000-0008-0000-1000-00003F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6" name="直線コネクタ 575">
          <a:extLst>
            <a:ext uri="{FF2B5EF4-FFF2-40B4-BE49-F238E27FC236}">
              <a16:creationId xmlns:a16="http://schemas.microsoft.com/office/drawing/2014/main" id="{00000000-0008-0000-1000-000040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7" name="テキスト ボックス 576">
          <a:extLst>
            <a:ext uri="{FF2B5EF4-FFF2-40B4-BE49-F238E27FC236}">
              <a16:creationId xmlns:a16="http://schemas.microsoft.com/office/drawing/2014/main" id="{00000000-0008-0000-1000-000041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8" name="直線コネクタ 577">
          <a:extLst>
            <a:ext uri="{FF2B5EF4-FFF2-40B4-BE49-F238E27FC236}">
              <a16:creationId xmlns:a16="http://schemas.microsoft.com/office/drawing/2014/main" id="{00000000-0008-0000-1000-000042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9" name="テキスト ボックス 578">
          <a:extLst>
            <a:ext uri="{FF2B5EF4-FFF2-40B4-BE49-F238E27FC236}">
              <a16:creationId xmlns:a16="http://schemas.microsoft.com/office/drawing/2014/main" id="{00000000-0008-0000-1000-000043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80" name="直線コネクタ 579">
          <a:extLst>
            <a:ext uri="{FF2B5EF4-FFF2-40B4-BE49-F238E27FC236}">
              <a16:creationId xmlns:a16="http://schemas.microsoft.com/office/drawing/2014/main" id="{00000000-0008-0000-1000-000044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81" name="テキスト ボックス 580">
          <a:extLst>
            <a:ext uri="{FF2B5EF4-FFF2-40B4-BE49-F238E27FC236}">
              <a16:creationId xmlns:a16="http://schemas.microsoft.com/office/drawing/2014/main" id="{00000000-0008-0000-1000-000045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82" name="直線コネクタ 581">
          <a:extLst>
            <a:ext uri="{FF2B5EF4-FFF2-40B4-BE49-F238E27FC236}">
              <a16:creationId xmlns:a16="http://schemas.microsoft.com/office/drawing/2014/main" id="{00000000-0008-0000-1000-000046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83" name="テキスト ボックス 582">
          <a:extLst>
            <a:ext uri="{FF2B5EF4-FFF2-40B4-BE49-F238E27FC236}">
              <a16:creationId xmlns:a16="http://schemas.microsoft.com/office/drawing/2014/main" id="{00000000-0008-0000-1000-000047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4" name="直線コネクタ 583">
          <a:extLst>
            <a:ext uri="{FF2B5EF4-FFF2-40B4-BE49-F238E27FC236}">
              <a16:creationId xmlns:a16="http://schemas.microsoft.com/office/drawing/2014/main" id="{00000000-0008-0000-1000-000048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85" name="テキスト ボックス 584">
          <a:extLst>
            <a:ext uri="{FF2B5EF4-FFF2-40B4-BE49-F238E27FC236}">
              <a16:creationId xmlns:a16="http://schemas.microsoft.com/office/drawing/2014/main" id="{00000000-0008-0000-1000-00004902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6" name="直線コネクタ 585">
          <a:extLst>
            <a:ext uri="{FF2B5EF4-FFF2-40B4-BE49-F238E27FC236}">
              <a16:creationId xmlns:a16="http://schemas.microsoft.com/office/drawing/2014/main" id="{00000000-0008-0000-1000-00004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87" name="テキスト ボックス 586">
          <a:extLst>
            <a:ext uri="{FF2B5EF4-FFF2-40B4-BE49-F238E27FC236}">
              <a16:creationId xmlns:a16="http://schemas.microsoft.com/office/drawing/2014/main" id="{00000000-0008-0000-1000-00004B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8" name="【庁舎】&#10;一人当たり面積グラフ枠">
          <a:extLst>
            <a:ext uri="{FF2B5EF4-FFF2-40B4-BE49-F238E27FC236}">
              <a16:creationId xmlns:a16="http://schemas.microsoft.com/office/drawing/2014/main" id="{00000000-0008-0000-1000-00004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589" name="直線コネクタ 588">
          <a:extLst>
            <a:ext uri="{FF2B5EF4-FFF2-40B4-BE49-F238E27FC236}">
              <a16:creationId xmlns:a16="http://schemas.microsoft.com/office/drawing/2014/main" id="{00000000-0008-0000-1000-00004D020000}"/>
            </a:ext>
          </a:extLst>
        </xdr:cNvPr>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590" name="【庁舎】&#10;一人当たり面積最小値テキスト">
          <a:extLst>
            <a:ext uri="{FF2B5EF4-FFF2-40B4-BE49-F238E27FC236}">
              <a16:creationId xmlns:a16="http://schemas.microsoft.com/office/drawing/2014/main" id="{00000000-0008-0000-1000-00004E02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591" name="直線コネクタ 590">
          <a:extLst>
            <a:ext uri="{FF2B5EF4-FFF2-40B4-BE49-F238E27FC236}">
              <a16:creationId xmlns:a16="http://schemas.microsoft.com/office/drawing/2014/main" id="{00000000-0008-0000-1000-00004F02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592" name="【庁舎】&#10;一人当たり面積最大値テキスト">
          <a:extLst>
            <a:ext uri="{FF2B5EF4-FFF2-40B4-BE49-F238E27FC236}">
              <a16:creationId xmlns:a16="http://schemas.microsoft.com/office/drawing/2014/main" id="{00000000-0008-0000-1000-00005002000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593" name="直線コネクタ 592">
          <a:extLst>
            <a:ext uri="{FF2B5EF4-FFF2-40B4-BE49-F238E27FC236}">
              <a16:creationId xmlns:a16="http://schemas.microsoft.com/office/drawing/2014/main" id="{00000000-0008-0000-1000-00005102000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19176</xdr:rowOff>
    </xdr:from>
    <xdr:ext cx="469744" cy="259045"/>
    <xdr:sp macro="" textlink="">
      <xdr:nvSpPr>
        <xdr:cNvPr id="594" name="【庁舎】&#10;一人当たり面積平均値テキスト">
          <a:extLst>
            <a:ext uri="{FF2B5EF4-FFF2-40B4-BE49-F238E27FC236}">
              <a16:creationId xmlns:a16="http://schemas.microsoft.com/office/drawing/2014/main" id="{00000000-0008-0000-1000-000052020000}"/>
            </a:ext>
          </a:extLst>
        </xdr:cNvPr>
        <xdr:cNvSpPr txBox="1"/>
      </xdr:nvSpPr>
      <xdr:spPr>
        <a:xfrm>
          <a:off x="22199600" y="18535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595" name="フローチャート: 判断 594">
          <a:extLst>
            <a:ext uri="{FF2B5EF4-FFF2-40B4-BE49-F238E27FC236}">
              <a16:creationId xmlns:a16="http://schemas.microsoft.com/office/drawing/2014/main" id="{00000000-0008-0000-1000-000053020000}"/>
            </a:ext>
          </a:extLst>
        </xdr:cNvPr>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596" name="フローチャート: 判断 595">
          <a:extLst>
            <a:ext uri="{FF2B5EF4-FFF2-40B4-BE49-F238E27FC236}">
              <a16:creationId xmlns:a16="http://schemas.microsoft.com/office/drawing/2014/main" id="{00000000-0008-0000-1000-000054020000}"/>
            </a:ext>
          </a:extLst>
        </xdr:cNvPr>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597" name="フローチャート: 判断 596">
          <a:extLst>
            <a:ext uri="{FF2B5EF4-FFF2-40B4-BE49-F238E27FC236}">
              <a16:creationId xmlns:a16="http://schemas.microsoft.com/office/drawing/2014/main" id="{00000000-0008-0000-1000-000055020000}"/>
            </a:ext>
          </a:extLst>
        </xdr:cNvPr>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598" name="フローチャート: 判断 597">
          <a:extLst>
            <a:ext uri="{FF2B5EF4-FFF2-40B4-BE49-F238E27FC236}">
              <a16:creationId xmlns:a16="http://schemas.microsoft.com/office/drawing/2014/main" id="{00000000-0008-0000-1000-000056020000}"/>
            </a:ext>
          </a:extLst>
        </xdr:cNvPr>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599" name="フローチャート: 判断 598">
          <a:extLst>
            <a:ext uri="{FF2B5EF4-FFF2-40B4-BE49-F238E27FC236}">
              <a16:creationId xmlns:a16="http://schemas.microsoft.com/office/drawing/2014/main" id="{00000000-0008-0000-1000-000057020000}"/>
            </a:ext>
          </a:extLst>
        </xdr:cNvPr>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00000000-0008-0000-1000-00005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00000000-0008-0000-1000-00005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00000000-0008-0000-1000-00005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00000000-0008-0000-1000-00005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00000000-0008-0000-1000-00005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52343</xdr:rowOff>
    </xdr:from>
    <xdr:to>
      <xdr:col>112</xdr:col>
      <xdr:colOff>38100</xdr:colOff>
      <xdr:row>108</xdr:row>
      <xdr:rowOff>153943</xdr:rowOff>
    </xdr:to>
    <xdr:sp macro="" textlink="">
      <xdr:nvSpPr>
        <xdr:cNvPr id="605" name="楕円 604">
          <a:extLst>
            <a:ext uri="{FF2B5EF4-FFF2-40B4-BE49-F238E27FC236}">
              <a16:creationId xmlns:a16="http://schemas.microsoft.com/office/drawing/2014/main" id="{00000000-0008-0000-1000-00005D020000}"/>
            </a:ext>
          </a:extLst>
        </xdr:cNvPr>
        <xdr:cNvSpPr/>
      </xdr:nvSpPr>
      <xdr:spPr>
        <a:xfrm>
          <a:off x="21272500" y="1856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54138</xdr:rowOff>
    </xdr:from>
    <xdr:to>
      <xdr:col>107</xdr:col>
      <xdr:colOff>101600</xdr:colOff>
      <xdr:row>108</xdr:row>
      <xdr:rowOff>155738</xdr:rowOff>
    </xdr:to>
    <xdr:sp macro="" textlink="">
      <xdr:nvSpPr>
        <xdr:cNvPr id="606" name="楕円 605">
          <a:extLst>
            <a:ext uri="{FF2B5EF4-FFF2-40B4-BE49-F238E27FC236}">
              <a16:creationId xmlns:a16="http://schemas.microsoft.com/office/drawing/2014/main" id="{00000000-0008-0000-1000-00005E020000}"/>
            </a:ext>
          </a:extLst>
        </xdr:cNvPr>
        <xdr:cNvSpPr/>
      </xdr:nvSpPr>
      <xdr:spPr>
        <a:xfrm>
          <a:off x="20383500" y="1857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103143</xdr:rowOff>
    </xdr:from>
    <xdr:to>
      <xdr:col>111</xdr:col>
      <xdr:colOff>177800</xdr:colOff>
      <xdr:row>108</xdr:row>
      <xdr:rowOff>104938</xdr:rowOff>
    </xdr:to>
    <xdr:cxnSp macro="">
      <xdr:nvCxnSpPr>
        <xdr:cNvPr id="607" name="直線コネクタ 606">
          <a:extLst>
            <a:ext uri="{FF2B5EF4-FFF2-40B4-BE49-F238E27FC236}">
              <a16:creationId xmlns:a16="http://schemas.microsoft.com/office/drawing/2014/main" id="{00000000-0008-0000-1000-00005F020000}"/>
            </a:ext>
          </a:extLst>
        </xdr:cNvPr>
        <xdr:cNvCxnSpPr/>
      </xdr:nvCxnSpPr>
      <xdr:spPr>
        <a:xfrm flipV="1">
          <a:off x="20434300" y="18619743"/>
          <a:ext cx="889000" cy="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56587</xdr:rowOff>
    </xdr:from>
    <xdr:to>
      <xdr:col>102</xdr:col>
      <xdr:colOff>165100</xdr:colOff>
      <xdr:row>108</xdr:row>
      <xdr:rowOff>158187</xdr:rowOff>
    </xdr:to>
    <xdr:sp macro="" textlink="">
      <xdr:nvSpPr>
        <xdr:cNvPr id="608" name="楕円 607">
          <a:extLst>
            <a:ext uri="{FF2B5EF4-FFF2-40B4-BE49-F238E27FC236}">
              <a16:creationId xmlns:a16="http://schemas.microsoft.com/office/drawing/2014/main" id="{00000000-0008-0000-1000-000060020000}"/>
            </a:ext>
          </a:extLst>
        </xdr:cNvPr>
        <xdr:cNvSpPr/>
      </xdr:nvSpPr>
      <xdr:spPr>
        <a:xfrm>
          <a:off x="19494500" y="1857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104938</xdr:rowOff>
    </xdr:from>
    <xdr:to>
      <xdr:col>107</xdr:col>
      <xdr:colOff>50800</xdr:colOff>
      <xdr:row>108</xdr:row>
      <xdr:rowOff>107387</xdr:rowOff>
    </xdr:to>
    <xdr:cxnSp macro="">
      <xdr:nvCxnSpPr>
        <xdr:cNvPr id="609" name="直線コネクタ 608">
          <a:extLst>
            <a:ext uri="{FF2B5EF4-FFF2-40B4-BE49-F238E27FC236}">
              <a16:creationId xmlns:a16="http://schemas.microsoft.com/office/drawing/2014/main" id="{00000000-0008-0000-1000-000061020000}"/>
            </a:ext>
          </a:extLst>
        </xdr:cNvPr>
        <xdr:cNvCxnSpPr/>
      </xdr:nvCxnSpPr>
      <xdr:spPr>
        <a:xfrm flipV="1">
          <a:off x="19545300" y="18621538"/>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58384</xdr:rowOff>
    </xdr:from>
    <xdr:to>
      <xdr:col>98</xdr:col>
      <xdr:colOff>38100</xdr:colOff>
      <xdr:row>108</xdr:row>
      <xdr:rowOff>159984</xdr:rowOff>
    </xdr:to>
    <xdr:sp macro="" textlink="">
      <xdr:nvSpPr>
        <xdr:cNvPr id="610" name="楕円 609">
          <a:extLst>
            <a:ext uri="{FF2B5EF4-FFF2-40B4-BE49-F238E27FC236}">
              <a16:creationId xmlns:a16="http://schemas.microsoft.com/office/drawing/2014/main" id="{00000000-0008-0000-1000-000062020000}"/>
            </a:ext>
          </a:extLst>
        </xdr:cNvPr>
        <xdr:cNvSpPr/>
      </xdr:nvSpPr>
      <xdr:spPr>
        <a:xfrm>
          <a:off x="18605500" y="1857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107387</xdr:rowOff>
    </xdr:from>
    <xdr:to>
      <xdr:col>102</xdr:col>
      <xdr:colOff>114300</xdr:colOff>
      <xdr:row>108</xdr:row>
      <xdr:rowOff>109184</xdr:rowOff>
    </xdr:to>
    <xdr:cxnSp macro="">
      <xdr:nvCxnSpPr>
        <xdr:cNvPr id="611" name="直線コネクタ 610">
          <a:extLst>
            <a:ext uri="{FF2B5EF4-FFF2-40B4-BE49-F238E27FC236}">
              <a16:creationId xmlns:a16="http://schemas.microsoft.com/office/drawing/2014/main" id="{00000000-0008-0000-1000-000063020000}"/>
            </a:ext>
          </a:extLst>
        </xdr:cNvPr>
        <xdr:cNvCxnSpPr/>
      </xdr:nvCxnSpPr>
      <xdr:spPr>
        <a:xfrm flipV="1">
          <a:off x="18656300" y="18623987"/>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612" name="n_1aveValue【庁舎】&#10;一人当たり面積">
          <a:extLst>
            <a:ext uri="{FF2B5EF4-FFF2-40B4-BE49-F238E27FC236}">
              <a16:creationId xmlns:a16="http://schemas.microsoft.com/office/drawing/2014/main" id="{00000000-0008-0000-1000-000064020000}"/>
            </a:ext>
          </a:extLst>
        </xdr:cNvPr>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613" name="n_2aveValue【庁舎】&#10;一人当たり面積">
          <a:extLst>
            <a:ext uri="{FF2B5EF4-FFF2-40B4-BE49-F238E27FC236}">
              <a16:creationId xmlns:a16="http://schemas.microsoft.com/office/drawing/2014/main" id="{00000000-0008-0000-1000-000065020000}"/>
            </a:ext>
          </a:extLst>
        </xdr:cNvPr>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150947</xdr:rowOff>
    </xdr:from>
    <xdr:ext cx="469744" cy="259045"/>
    <xdr:sp macro="" textlink="">
      <xdr:nvSpPr>
        <xdr:cNvPr id="614" name="n_3aveValue【庁舎】&#10;一人当たり面積">
          <a:extLst>
            <a:ext uri="{FF2B5EF4-FFF2-40B4-BE49-F238E27FC236}">
              <a16:creationId xmlns:a16="http://schemas.microsoft.com/office/drawing/2014/main" id="{00000000-0008-0000-1000-000066020000}"/>
            </a:ext>
          </a:extLst>
        </xdr:cNvPr>
        <xdr:cNvSpPr txBox="1"/>
      </xdr:nvSpPr>
      <xdr:spPr>
        <a:xfrm>
          <a:off x="19310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615" name="n_4aveValue【庁舎】&#10;一人当たり面積">
          <a:extLst>
            <a:ext uri="{FF2B5EF4-FFF2-40B4-BE49-F238E27FC236}">
              <a16:creationId xmlns:a16="http://schemas.microsoft.com/office/drawing/2014/main" id="{00000000-0008-0000-1000-000067020000}"/>
            </a:ext>
          </a:extLst>
        </xdr:cNvPr>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145070</xdr:rowOff>
    </xdr:from>
    <xdr:ext cx="469744" cy="259045"/>
    <xdr:sp macro="" textlink="">
      <xdr:nvSpPr>
        <xdr:cNvPr id="616" name="n_1mainValue【庁舎】&#10;一人当たり面積">
          <a:extLst>
            <a:ext uri="{FF2B5EF4-FFF2-40B4-BE49-F238E27FC236}">
              <a16:creationId xmlns:a16="http://schemas.microsoft.com/office/drawing/2014/main" id="{00000000-0008-0000-1000-000068020000}"/>
            </a:ext>
          </a:extLst>
        </xdr:cNvPr>
        <xdr:cNvSpPr txBox="1"/>
      </xdr:nvSpPr>
      <xdr:spPr>
        <a:xfrm>
          <a:off x="21075727" y="1866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146865</xdr:rowOff>
    </xdr:from>
    <xdr:ext cx="469744" cy="259045"/>
    <xdr:sp macro="" textlink="">
      <xdr:nvSpPr>
        <xdr:cNvPr id="617" name="n_2mainValue【庁舎】&#10;一人当たり面積">
          <a:extLst>
            <a:ext uri="{FF2B5EF4-FFF2-40B4-BE49-F238E27FC236}">
              <a16:creationId xmlns:a16="http://schemas.microsoft.com/office/drawing/2014/main" id="{00000000-0008-0000-1000-000069020000}"/>
            </a:ext>
          </a:extLst>
        </xdr:cNvPr>
        <xdr:cNvSpPr txBox="1"/>
      </xdr:nvSpPr>
      <xdr:spPr>
        <a:xfrm>
          <a:off x="20199427" y="1866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3264</xdr:rowOff>
    </xdr:from>
    <xdr:ext cx="469744" cy="259045"/>
    <xdr:sp macro="" textlink="">
      <xdr:nvSpPr>
        <xdr:cNvPr id="618" name="n_3mainValue【庁舎】&#10;一人当たり面積">
          <a:extLst>
            <a:ext uri="{FF2B5EF4-FFF2-40B4-BE49-F238E27FC236}">
              <a16:creationId xmlns:a16="http://schemas.microsoft.com/office/drawing/2014/main" id="{00000000-0008-0000-1000-00006A020000}"/>
            </a:ext>
          </a:extLst>
        </xdr:cNvPr>
        <xdr:cNvSpPr txBox="1"/>
      </xdr:nvSpPr>
      <xdr:spPr>
        <a:xfrm>
          <a:off x="19310427" y="1834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151111</xdr:rowOff>
    </xdr:from>
    <xdr:ext cx="469744" cy="259045"/>
    <xdr:sp macro="" textlink="">
      <xdr:nvSpPr>
        <xdr:cNvPr id="619" name="n_4mainValue【庁舎】&#10;一人当たり面積">
          <a:extLst>
            <a:ext uri="{FF2B5EF4-FFF2-40B4-BE49-F238E27FC236}">
              <a16:creationId xmlns:a16="http://schemas.microsoft.com/office/drawing/2014/main" id="{00000000-0008-0000-1000-00006B020000}"/>
            </a:ext>
          </a:extLst>
        </xdr:cNvPr>
        <xdr:cNvSpPr txBox="1"/>
      </xdr:nvSpPr>
      <xdr:spPr>
        <a:xfrm>
          <a:off x="18421427" y="1866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0" name="正方形/長方形 619">
          <a:extLst>
            <a:ext uri="{FF2B5EF4-FFF2-40B4-BE49-F238E27FC236}">
              <a16:creationId xmlns:a16="http://schemas.microsoft.com/office/drawing/2014/main" id="{00000000-0008-0000-1000-00006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1" name="正方形/長方形 620">
          <a:extLst>
            <a:ext uri="{FF2B5EF4-FFF2-40B4-BE49-F238E27FC236}">
              <a16:creationId xmlns:a16="http://schemas.microsoft.com/office/drawing/2014/main" id="{00000000-0008-0000-1000-00006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2" name="テキスト ボックス 621">
          <a:extLst>
            <a:ext uri="{FF2B5EF4-FFF2-40B4-BE49-F238E27FC236}">
              <a16:creationId xmlns:a16="http://schemas.microsoft.com/office/drawing/2014/main" id="{00000000-0008-0000-1000-00006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体育館・プール</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の有形固定資産減価償却率は類似団体平均を下回っているが、一人当たり面積は平均を上回っている。これは、中学校の統合により廃校となった中学校の体育館を、新たに南地区体育館として利用することしたため、体育館数及び面積が増となったことによる。維持管理に</a:t>
          </a:r>
          <a:r>
            <a:rPr kumimoji="1" lang="ja-JP" altLang="en-US" sz="1300">
              <a:solidFill>
                <a:schemeClr val="dk1"/>
              </a:solidFill>
              <a:effectLst/>
              <a:latin typeface="+mn-lt"/>
              <a:ea typeface="+mn-ea"/>
              <a:cs typeface="+mn-cs"/>
            </a:rPr>
            <a:t>係る</a:t>
          </a:r>
          <a:r>
            <a:rPr kumimoji="1" lang="ja-JP" altLang="ja-JP" sz="1300">
              <a:solidFill>
                <a:schemeClr val="dk1"/>
              </a:solidFill>
              <a:effectLst/>
              <a:latin typeface="+mn-lt"/>
              <a:ea typeface="+mn-ea"/>
              <a:cs typeface="+mn-cs"/>
            </a:rPr>
            <a:t>経費の増加に留意しつつ、引き続き体育環境の整備に取り組んでいく。また、</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市民会館</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の有形固定資産減価償却率は類似団体平均の数値上昇により平均を下回ったが、依然として高い水準にある。当該施設は平成元年の新設から</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年を経過していることから、維持管理に</a:t>
          </a:r>
          <a:r>
            <a:rPr kumimoji="1" lang="ja-JP" altLang="en-US" sz="1300">
              <a:solidFill>
                <a:schemeClr val="dk1"/>
              </a:solidFill>
              <a:effectLst/>
              <a:latin typeface="+mn-lt"/>
              <a:ea typeface="+mn-ea"/>
              <a:cs typeface="+mn-cs"/>
            </a:rPr>
            <a:t>係る</a:t>
          </a:r>
          <a:r>
            <a:rPr kumimoji="1" lang="ja-JP" altLang="ja-JP" sz="1300">
              <a:solidFill>
                <a:schemeClr val="dk1"/>
              </a:solidFill>
              <a:effectLst/>
              <a:latin typeface="+mn-lt"/>
              <a:ea typeface="+mn-ea"/>
              <a:cs typeface="+mn-cs"/>
            </a:rPr>
            <a:t>経費の増加に留意しつつ、老朽化対策に取り組んでいく。</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青森県東通村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6,330
6,320
295.27
8,236,872
8,047,864
189,006
3,497,849
6,966,334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東北電力（株）東通原子力発電所</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号機の営業運転に伴い、固定資産税（大規模償却資産）の増収により、平成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年度まで普通交付税不交付団体となり、財政力指数は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以上であった。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しかし、原発の減価償却期間が</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年と短いため、年々目減りが著しく、平成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年度には交付団体に転落することとなった。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財政力指数の下降は今後も続く見込みであり、全国平均はもとより青森県平均も下回ることが予想されることから、徴収率の向上や地方債の発行抑制に努める。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110772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6743700"/>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3528</xdr:rowOff>
    </xdr:from>
    <xdr:to>
      <xdr:col>19</xdr:col>
      <xdr:colOff>133350</xdr:colOff>
      <xdr:row>39</xdr:row>
      <xdr:rowOff>57150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66900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121355</xdr:rowOff>
    </xdr:from>
    <xdr:to>
      <xdr:col>15</xdr:col>
      <xdr:colOff>82550</xdr:colOff>
      <xdr:row>39</xdr:row>
      <xdr:rowOff>3528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66364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81139</xdr:rowOff>
    </xdr:from>
    <xdr:to>
      <xdr:col>11</xdr:col>
      <xdr:colOff>31750</xdr:colOff>
      <xdr:row>38</xdr:row>
      <xdr:rowOff>121355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65962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59972</xdr:rowOff>
    </xdr:from>
    <xdr:to>
      <xdr:col>23</xdr:col>
      <xdr:colOff>184150</xdr:colOff>
      <xdr:row>39</xdr:row>
      <xdr:rowOff>161572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76499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59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124178</xdr:rowOff>
    </xdr:from>
    <xdr:to>
      <xdr:col>15</xdr:col>
      <xdr:colOff>133350</xdr:colOff>
      <xdr:row>39</xdr:row>
      <xdr:rowOff>54328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66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64505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40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70555</xdr:rowOff>
    </xdr:from>
    <xdr:to>
      <xdr:col>11</xdr:col>
      <xdr:colOff>82550</xdr:colOff>
      <xdr:row>39</xdr:row>
      <xdr:rowOff>705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10882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3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30339</xdr:rowOff>
    </xdr:from>
    <xdr:to>
      <xdr:col>7</xdr:col>
      <xdr:colOff>31750</xdr:colOff>
      <xdr:row>38</xdr:row>
      <xdr:rowOff>131939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65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142116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31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となる村税及び普通交付税について、交付団体に転落してからは、年々分母となる経常一般財源総額が減少傾向にある。これに伴い、前年度と同規模の経常一般財源支出であっても経常収支比率は上昇するため、公債費などの支出を抑制することで比率の上昇を抑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令和元年度においては、これまで基金繰入金を充当していた事業に臨時的一般財源である電源立地地域対策交付金を充当したことによって、一時的に経常収支比率が上昇したものであり、令和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年度以降は減少に転じる見込みである。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64</xdr:row>
      <xdr:rowOff>44196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626090"/>
          <a:ext cx="8382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62</xdr:row>
      <xdr:rowOff>20320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62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10668</xdr:rowOff>
    </xdr:from>
    <xdr:to>
      <xdr:col>15</xdr:col>
      <xdr:colOff>82550</xdr:colOff>
      <xdr:row>62</xdr:row>
      <xdr:rowOff>20320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6405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5842</xdr:rowOff>
    </xdr:from>
    <xdr:to>
      <xdr:col>11</xdr:col>
      <xdr:colOff>31750</xdr:colOff>
      <xdr:row>62</xdr:row>
      <xdr:rowOff>10668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63574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136923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140970</xdr:rowOff>
    </xdr:from>
    <xdr:to>
      <xdr:col>15</xdr:col>
      <xdr:colOff>133350</xdr:colOff>
      <xdr:row>62</xdr:row>
      <xdr:rowOff>71120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81297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131318</xdr:rowOff>
    </xdr:from>
    <xdr:to>
      <xdr:col>11</xdr:col>
      <xdr:colOff>82550</xdr:colOff>
      <xdr:row>62</xdr:row>
      <xdr:rowOff>61468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71645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[314,345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人数・ラスパイレス指数とも類似団体平均より低い傾向にあるものの、面積が広く散在する集落の公共施設や教育環境の維持運営費等の物件費が圧迫していることが数値を引き上げ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これらの経費については人口の減少に伴って直ちに減少するものではないことから、人口減少により分母が減少していることも、数値上昇の要因の一つとなっている。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56579</xdr:rowOff>
    </xdr:from>
    <xdr:to>
      <xdr:col>23</xdr:col>
      <xdr:colOff>133350</xdr:colOff>
      <xdr:row>84</xdr:row>
      <xdr:rowOff>80293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458379"/>
          <a:ext cx="838200" cy="2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154441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1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56579</xdr:rowOff>
    </xdr:from>
    <xdr:to>
      <xdr:col>19</xdr:col>
      <xdr:colOff>133350</xdr:colOff>
      <xdr:row>84</xdr:row>
      <xdr:rowOff>58792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458379"/>
          <a:ext cx="889000" cy="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44401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0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26344</xdr:rowOff>
    </xdr:from>
    <xdr:to>
      <xdr:col>15</xdr:col>
      <xdr:colOff>82550</xdr:colOff>
      <xdr:row>84</xdr:row>
      <xdr:rowOff>58792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428144"/>
          <a:ext cx="889000" cy="3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23581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26344</xdr:rowOff>
    </xdr:from>
    <xdr:to>
      <xdr:col>11</xdr:col>
      <xdr:colOff>31750</xdr:colOff>
      <xdr:row>84</xdr:row>
      <xdr:rowOff>31928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428144"/>
          <a:ext cx="8890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126277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29493</xdr:rowOff>
    </xdr:from>
    <xdr:to>
      <xdr:col>23</xdr:col>
      <xdr:colOff>184150</xdr:colOff>
      <xdr:row>84</xdr:row>
      <xdr:rowOff>131093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43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1570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40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5779</xdr:rowOff>
    </xdr:from>
    <xdr:to>
      <xdr:col>19</xdr:col>
      <xdr:colOff>184150</xdr:colOff>
      <xdr:row>84</xdr:row>
      <xdr:rowOff>107379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40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92156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493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7992</xdr:rowOff>
    </xdr:from>
    <xdr:to>
      <xdr:col>15</xdr:col>
      <xdr:colOff>133350</xdr:colOff>
      <xdr:row>84</xdr:row>
      <xdr:rowOff>109592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40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94369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49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146994</xdr:rowOff>
    </xdr:from>
    <xdr:to>
      <xdr:col>11</xdr:col>
      <xdr:colOff>82550</xdr:colOff>
      <xdr:row>84</xdr:row>
      <xdr:rowOff>77144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37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61921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46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152578</xdr:rowOff>
    </xdr:from>
    <xdr:to>
      <xdr:col>7</xdr:col>
      <xdr:colOff>31750</xdr:colOff>
      <xdr:row>84</xdr:row>
      <xdr:rowOff>82728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38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67505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46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従来より、散在する集落ごとにある児童・幼児教育の施設運営のため、類似団体に比べ職員数（幼稚園教諭・児童厚生員）が多く、給与支給額を抑える傾向にあったことから比率は概ね低い状況にある。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健全財政維持のため、このレベルを維持するものとする。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98637</xdr:rowOff>
    </xdr:from>
    <xdr:to>
      <xdr:col>81</xdr:col>
      <xdr:colOff>44450</xdr:colOff>
      <xdr:row>85</xdr:row>
      <xdr:rowOff>7620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50043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7620</xdr:rowOff>
    </xdr:from>
    <xdr:to>
      <xdr:col>77</xdr:col>
      <xdr:colOff>44450</xdr:colOff>
      <xdr:row>85</xdr:row>
      <xdr:rowOff>7620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58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74507</xdr:rowOff>
    </xdr:from>
    <xdr:to>
      <xdr:col>72</xdr:col>
      <xdr:colOff>203200</xdr:colOff>
      <xdr:row>85</xdr:row>
      <xdr:rowOff>7620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47630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58420</xdr:rowOff>
    </xdr:from>
    <xdr:to>
      <xdr:col>68</xdr:col>
      <xdr:colOff>152400</xdr:colOff>
      <xdr:row>84</xdr:row>
      <xdr:rowOff>74507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46022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47837</xdr:rowOff>
    </xdr:from>
    <xdr:to>
      <xdr:col>81</xdr:col>
      <xdr:colOff>95250</xdr:colOff>
      <xdr:row>84</xdr:row>
      <xdr:rowOff>149437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64364</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29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128270</xdr:rowOff>
    </xdr:from>
    <xdr:to>
      <xdr:col>77</xdr:col>
      <xdr:colOff>95250</xdr:colOff>
      <xdr:row>85</xdr:row>
      <xdr:rowOff>58420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68597</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128270</xdr:rowOff>
    </xdr:from>
    <xdr:to>
      <xdr:col>73</xdr:col>
      <xdr:colOff>44450</xdr:colOff>
      <xdr:row>85</xdr:row>
      <xdr:rowOff>58420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68597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23707</xdr:rowOff>
    </xdr:from>
    <xdr:to>
      <xdr:col>68</xdr:col>
      <xdr:colOff>203200</xdr:colOff>
      <xdr:row>84</xdr:row>
      <xdr:rowOff>125307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135484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7620</xdr:rowOff>
    </xdr:from>
    <xdr:to>
      <xdr:col>64</xdr:col>
      <xdr:colOff>152400</xdr:colOff>
      <xdr:row>84</xdr:row>
      <xdr:rowOff>109220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119397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年度の児童・幼児教育公務員</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人の退職により定員管理における比率は減少した。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以降も退職者数に対する採用者数を抑制することで、減少または微増で推移している。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日現在）では、再任用職員の登用により前年度より職員数が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人増となった。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今後も適切な定員管理に努める。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148463</xdr:rowOff>
    </xdr:from>
    <xdr:to>
      <xdr:col>81</xdr:col>
      <xdr:colOff>44450</xdr:colOff>
      <xdr:row>61</xdr:row>
      <xdr:rowOff>16225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435463"/>
          <a:ext cx="838200" cy="3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148463</xdr:rowOff>
    </xdr:from>
    <xdr:to>
      <xdr:col>77</xdr:col>
      <xdr:colOff>44450</xdr:colOff>
      <xdr:row>60</xdr:row>
      <xdr:rowOff>160528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043546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158718</xdr:rowOff>
    </xdr:from>
    <xdr:to>
      <xdr:col>72</xdr:col>
      <xdr:colOff>203200</xdr:colOff>
      <xdr:row>60</xdr:row>
      <xdr:rowOff>160528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445718"/>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142431</xdr:rowOff>
    </xdr:from>
    <xdr:to>
      <xdr:col>68</xdr:col>
      <xdr:colOff>152400</xdr:colOff>
      <xdr:row>60</xdr:row>
      <xdr:rowOff>158718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429431"/>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136875</xdr:rowOff>
    </xdr:from>
    <xdr:to>
      <xdr:col>81</xdr:col>
      <xdr:colOff>95250</xdr:colOff>
      <xdr:row>61</xdr:row>
      <xdr:rowOff>67025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4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153402</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26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97663</xdr:rowOff>
    </xdr:from>
    <xdr:to>
      <xdr:col>77</xdr:col>
      <xdr:colOff>95250</xdr:colOff>
      <xdr:row>61</xdr:row>
      <xdr:rowOff>27813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3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37990</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153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109728</xdr:rowOff>
    </xdr:from>
    <xdr:to>
      <xdr:col>73</xdr:col>
      <xdr:colOff>44450</xdr:colOff>
      <xdr:row>61</xdr:row>
      <xdr:rowOff>39878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50055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107918</xdr:rowOff>
    </xdr:from>
    <xdr:to>
      <xdr:col>68</xdr:col>
      <xdr:colOff>203200</xdr:colOff>
      <xdr:row>61</xdr:row>
      <xdr:rowOff>38068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39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48245</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16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91631</xdr:rowOff>
    </xdr:from>
    <xdr:to>
      <xdr:col>64</xdr:col>
      <xdr:colOff>152400</xdr:colOff>
      <xdr:row>61</xdr:row>
      <xdr:rowOff>21781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37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31958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14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公債費及び準公債費の支出は年々減少傾向にあるが、それを上回る勢いで標準財政規模も減少（原発に係る固定資産税の減少など）していくため、公債費の減少と比較して比率の減少は緩やかである。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比率上昇の主な要因は、広大な面積に整備した高資本となる公営企業債、第一次産業振興のための公営事業債（公有林・草地開発）の既発債であり、新発債の抑制等により比率の上昇を抑えていることから、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年度をピークに減少を続けている。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92710</xdr:rowOff>
    </xdr:from>
    <xdr:to>
      <xdr:col>81</xdr:col>
      <xdr:colOff>44450</xdr:colOff>
      <xdr:row>45</xdr:row>
      <xdr:rowOff>8128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763651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8128</xdr:rowOff>
    </xdr:from>
    <xdr:to>
      <xdr:col>77</xdr:col>
      <xdr:colOff>44450</xdr:colOff>
      <xdr:row>45</xdr:row>
      <xdr:rowOff>80518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772337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80518</xdr:rowOff>
    </xdr:from>
    <xdr:to>
      <xdr:col>72</xdr:col>
      <xdr:colOff>203200</xdr:colOff>
      <xdr:row>45</xdr:row>
      <xdr:rowOff>99822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7957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90170</xdr:rowOff>
    </xdr:from>
    <xdr:to>
      <xdr:col>68</xdr:col>
      <xdr:colOff>152400</xdr:colOff>
      <xdr:row>45</xdr:row>
      <xdr:rowOff>99822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78054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41910</xdr:rowOff>
    </xdr:from>
    <xdr:to>
      <xdr:col>81</xdr:col>
      <xdr:colOff>95250</xdr:colOff>
      <xdr:row>44</xdr:row>
      <xdr:rowOff>143510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109237</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48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128778</xdr:rowOff>
    </xdr:from>
    <xdr:to>
      <xdr:col>77</xdr:col>
      <xdr:colOff>95250</xdr:colOff>
      <xdr:row>45</xdr:row>
      <xdr:rowOff>58928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67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43705</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758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29718</xdr:rowOff>
    </xdr:from>
    <xdr:to>
      <xdr:col>73</xdr:col>
      <xdr:colOff>44450</xdr:colOff>
      <xdr:row>45</xdr:row>
      <xdr:rowOff>131318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7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116095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83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49022</xdr:rowOff>
    </xdr:from>
    <xdr:to>
      <xdr:col>68</xdr:col>
      <xdr:colOff>203200</xdr:colOff>
      <xdr:row>45</xdr:row>
      <xdr:rowOff>150622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76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135399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85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39370</xdr:rowOff>
    </xdr:from>
    <xdr:to>
      <xdr:col>64</xdr:col>
      <xdr:colOff>152400</xdr:colOff>
      <xdr:row>45</xdr:row>
      <xdr:rowOff>140970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125747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地方債残高の減少、新たな債務負担の設定抑制、平成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年度に解散した東通村土地開発公社の将来負担の解消により、将来負担比率は減少傾向にある。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年度の農用地整備事業の終了によりマイナスに転じて以降、マイナスを維持している。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今後も、公債費、債務負担行為の抑制を図り、健全性を保持していくこととする。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161350</xdr:rowOff>
    </xdr:from>
    <xdr:to>
      <xdr:col>68</xdr:col>
      <xdr:colOff>152400</xdr:colOff>
      <xdr:row>15</xdr:row>
      <xdr:rowOff>22981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3512800" y="2390200"/>
          <a:ext cx="889000" cy="20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110550</xdr:rowOff>
    </xdr:from>
    <xdr:to>
      <xdr:col>68</xdr:col>
      <xdr:colOff>203200</xdr:colOff>
      <xdr:row>14</xdr:row>
      <xdr:rowOff>40700</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4351000" y="23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25477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4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143631</xdr:rowOff>
    </xdr:from>
    <xdr:to>
      <xdr:col>64</xdr:col>
      <xdr:colOff>152400</xdr:colOff>
      <xdr:row>15</xdr:row>
      <xdr:rowOff>73781</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3462000" y="254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58558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63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青森県東通村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6,330
6,320
295.27
8,236,872
8,047,864
189,006
3,497,849
6,966,334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人件費は、定員を抑制していること、ラスパイレス指数が低いことから、結果として人件費の抑制に寄与しており、ほぼ横ばいで推移している。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限られた財源を活かすため、人件費以外の施策を拡充するものとする。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133858</xdr:rowOff>
    </xdr:from>
    <xdr:to>
      <xdr:col>24</xdr:col>
      <xdr:colOff>25400</xdr:colOff>
      <xdr:row>35</xdr:row>
      <xdr:rowOff>143002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346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133858</xdr:rowOff>
    </xdr:from>
    <xdr:to>
      <xdr:col>19</xdr:col>
      <xdr:colOff>187325</xdr:colOff>
      <xdr:row>35</xdr:row>
      <xdr:rowOff>143002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34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120142</xdr:rowOff>
    </xdr:from>
    <xdr:to>
      <xdr:col>15</xdr:col>
      <xdr:colOff>98425</xdr:colOff>
      <xdr:row>35</xdr:row>
      <xdr:rowOff>143002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208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120142</xdr:rowOff>
    </xdr:from>
    <xdr:to>
      <xdr:col>11</xdr:col>
      <xdr:colOff>9525</xdr:colOff>
      <xdr:row>35</xdr:row>
      <xdr:rowOff>133858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208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92202</xdr:rowOff>
    </xdr:from>
    <xdr:to>
      <xdr:col>24</xdr:col>
      <xdr:colOff>76200</xdr:colOff>
      <xdr:row>36</xdr:row>
      <xdr:rowOff>22352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108729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83058</xdr:rowOff>
    </xdr:from>
    <xdr:to>
      <xdr:col>20</xdr:col>
      <xdr:colOff>38100</xdr:colOff>
      <xdr:row>36</xdr:row>
      <xdr:rowOff>13208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23385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92202</xdr:rowOff>
    </xdr:from>
    <xdr:to>
      <xdr:col>15</xdr:col>
      <xdr:colOff>149225</xdr:colOff>
      <xdr:row>36</xdr:row>
      <xdr:rowOff>22352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32529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69342</xdr:rowOff>
    </xdr:from>
    <xdr:to>
      <xdr:col>11</xdr:col>
      <xdr:colOff>60325</xdr:colOff>
      <xdr:row>35</xdr:row>
      <xdr:rowOff>170942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9669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83058</xdr:rowOff>
    </xdr:from>
    <xdr:to>
      <xdr:col>6</xdr:col>
      <xdr:colOff>171450</xdr:colOff>
      <xdr:row>36</xdr:row>
      <xdr:rowOff>13208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23385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物件費については、公共施設管理運営費の一部を電源立地地域対策交付金事業基金を財源として実施していることから、経常一般財源が抑えられる傾向にあるため、比率は低めとなっている。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管理経費はほぼ経常化していることから、比率は財源充当に左右されるものと分析している。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83566</xdr:rowOff>
    </xdr:from>
    <xdr:to>
      <xdr:col>82</xdr:col>
      <xdr:colOff>107950</xdr:colOff>
      <xdr:row>16</xdr:row>
      <xdr:rowOff>3556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65531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83566</xdr:rowOff>
    </xdr:from>
    <xdr:to>
      <xdr:col>78</xdr:col>
      <xdr:colOff>69850</xdr:colOff>
      <xdr:row>15</xdr:row>
      <xdr:rowOff>97282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6553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97282</xdr:rowOff>
    </xdr:from>
    <xdr:to>
      <xdr:col>73</xdr:col>
      <xdr:colOff>180975</xdr:colOff>
      <xdr:row>15</xdr:row>
      <xdr:rowOff>97282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669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83566</xdr:rowOff>
    </xdr:from>
    <xdr:to>
      <xdr:col>69</xdr:col>
      <xdr:colOff>92075</xdr:colOff>
      <xdr:row>15</xdr:row>
      <xdr:rowOff>97282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6553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124206</xdr:rowOff>
    </xdr:from>
    <xdr:to>
      <xdr:col>82</xdr:col>
      <xdr:colOff>158750</xdr:colOff>
      <xdr:row>16</xdr:row>
      <xdr:rowOff>54356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140733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4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32766</xdr:rowOff>
    </xdr:from>
    <xdr:to>
      <xdr:col>78</xdr:col>
      <xdr:colOff>120650</xdr:colOff>
      <xdr:row>15</xdr:row>
      <xdr:rowOff>134366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144543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37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46482</xdr:rowOff>
    </xdr:from>
    <xdr:to>
      <xdr:col>74</xdr:col>
      <xdr:colOff>31750</xdr:colOff>
      <xdr:row>15</xdr:row>
      <xdr:rowOff>148082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158259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38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46482</xdr:rowOff>
    </xdr:from>
    <xdr:to>
      <xdr:col>69</xdr:col>
      <xdr:colOff>142875</xdr:colOff>
      <xdr:row>15</xdr:row>
      <xdr:rowOff>148082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158259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38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大半を国庫・県支出金で賄うことと、村独自の扶助事業が少ないことから、扶助費が占める一般財源の比率は低めであるが、社会保障経費の見直しにより今後も増加することが予想されることから、適切な執行に努め、健全財政を維持するものとす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83457</xdr:rowOff>
    </xdr:from>
    <xdr:to>
      <xdr:col>24</xdr:col>
      <xdr:colOff>25400</xdr:colOff>
      <xdr:row>54</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417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83457</xdr:rowOff>
    </xdr:from>
    <xdr:to>
      <xdr:col>19</xdr:col>
      <xdr:colOff>187325</xdr:colOff>
      <xdr:row>54</xdr:row>
      <xdr:rowOff>116115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41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72572</xdr:rowOff>
    </xdr:from>
    <xdr:to>
      <xdr:col>15</xdr:col>
      <xdr:colOff>98425</xdr:colOff>
      <xdr:row>54</xdr:row>
      <xdr:rowOff>116115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308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29028</xdr:rowOff>
    </xdr:from>
    <xdr:to>
      <xdr:col>11</xdr:col>
      <xdr:colOff>9525</xdr:colOff>
      <xdr:row>54</xdr:row>
      <xdr:rowOff>72572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87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32657</xdr:rowOff>
    </xdr:from>
    <xdr:to>
      <xdr:col>20</xdr:col>
      <xdr:colOff>38100</xdr:colOff>
      <xdr:row>54</xdr:row>
      <xdr:rowOff>134257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144434</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5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65315</xdr:rowOff>
    </xdr:from>
    <xdr:to>
      <xdr:col>15</xdr:col>
      <xdr:colOff>149225</xdr:colOff>
      <xdr:row>54</xdr:row>
      <xdr:rowOff>166915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5642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21772</xdr:rowOff>
    </xdr:from>
    <xdr:to>
      <xdr:col>11</xdr:col>
      <xdr:colOff>60325</xdr:colOff>
      <xdr:row>54</xdr:row>
      <xdr:rowOff>123372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133549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149678</xdr:rowOff>
    </xdr:from>
    <xdr:to>
      <xdr:col>6</xdr:col>
      <xdr:colOff>171450</xdr:colOff>
      <xdr:row>54</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90005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その他の大部分は維持補修費及び繰出金であるが、令和元年度において繰出金はほぼ横ばいであったが、維持補修費においては、小雪により除雪経費が抑制されたことから比率は減少している。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繰出金については、下水道使用料及び保険料等の適正化を図ることなどにより、普通会計の負担減に努める。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46990</xdr:rowOff>
    </xdr:from>
    <xdr:to>
      <xdr:col>82</xdr:col>
      <xdr:colOff>107950</xdr:colOff>
      <xdr:row>58</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9910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98425</xdr:rowOff>
    </xdr:from>
    <xdr:to>
      <xdr:col>78</xdr:col>
      <xdr:colOff>69850</xdr:colOff>
      <xdr:row>58</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87107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58420</xdr:rowOff>
    </xdr:from>
    <xdr:to>
      <xdr:col>73</xdr:col>
      <xdr:colOff>180975</xdr:colOff>
      <xdr:row>57</xdr:row>
      <xdr:rowOff>98425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8310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59707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41275</xdr:rowOff>
    </xdr:from>
    <xdr:to>
      <xdr:col>69</xdr:col>
      <xdr:colOff>92075</xdr:colOff>
      <xdr:row>57</xdr:row>
      <xdr:rowOff>58420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8139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167640</xdr:rowOff>
    </xdr:from>
    <xdr:to>
      <xdr:col>82</xdr:col>
      <xdr:colOff>158750</xdr:colOff>
      <xdr:row>58</xdr:row>
      <xdr:rowOff>97790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139717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91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47625</xdr:rowOff>
    </xdr:from>
    <xdr:to>
      <xdr:col>74</xdr:col>
      <xdr:colOff>31750</xdr:colOff>
      <xdr:row>57</xdr:row>
      <xdr:rowOff>149225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159402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7620</xdr:rowOff>
    </xdr:from>
    <xdr:to>
      <xdr:col>69</xdr:col>
      <xdr:colOff>142875</xdr:colOff>
      <xdr:row>57</xdr:row>
      <xdr:rowOff>109220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119397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4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161925</xdr:rowOff>
    </xdr:from>
    <xdr:to>
      <xdr:col>65</xdr:col>
      <xdr:colOff>53975</xdr:colOff>
      <xdr:row>57</xdr:row>
      <xdr:rowOff>92075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102252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補助費の大部分を、消防・ごみ処理・し尿処理などの共同事業における広域行政事務組合負担金が占めており、比率を押し上げる要因となっている。特に消防は、面積が広く集落が散在している地域性から、</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署</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分遣所体制で運営しているため人件費等の負担が大きいことが特徴である。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令和元年度は、これまで基金繰入金を充当していた事業に臨時的一般財源である電源立地地域対策交付金を充当したことによって、一時的に経常収支比率が上昇したものである。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129286</xdr:rowOff>
    </xdr:from>
    <xdr:to>
      <xdr:col>82</xdr:col>
      <xdr:colOff>107950</xdr:colOff>
      <xdr:row>39</xdr:row>
      <xdr:rowOff>120142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472936"/>
          <a:ext cx="8382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129286</xdr:rowOff>
    </xdr:from>
    <xdr:to>
      <xdr:col>78</xdr:col>
      <xdr:colOff>69850</xdr:colOff>
      <xdr:row>38</xdr:row>
      <xdr:rowOff>3556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4729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xdr:rowOff>
    </xdr:from>
    <xdr:to>
      <xdr:col>73</xdr:col>
      <xdr:colOff>180975</xdr:colOff>
      <xdr:row>38</xdr:row>
      <xdr:rowOff>58420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5186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58420</xdr:rowOff>
    </xdr:from>
    <xdr:to>
      <xdr:col>69</xdr:col>
      <xdr:colOff>92075</xdr:colOff>
      <xdr:row>38</xdr:row>
      <xdr:rowOff>113284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5735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69342</xdr:rowOff>
    </xdr:from>
    <xdr:to>
      <xdr:col>82</xdr:col>
      <xdr:colOff>158750</xdr:colOff>
      <xdr:row>39</xdr:row>
      <xdr:rowOff>170942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41419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78486</xdr:rowOff>
    </xdr:from>
    <xdr:to>
      <xdr:col>78</xdr:col>
      <xdr:colOff>120650</xdr:colOff>
      <xdr:row>38</xdr:row>
      <xdr:rowOff>8636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164863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124206</xdr:rowOff>
    </xdr:from>
    <xdr:to>
      <xdr:col>74</xdr:col>
      <xdr:colOff>31750</xdr:colOff>
      <xdr:row>38</xdr:row>
      <xdr:rowOff>54356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39133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xdr:rowOff>
    </xdr:from>
    <xdr:to>
      <xdr:col>69</xdr:col>
      <xdr:colOff>142875</xdr:colOff>
      <xdr:row>38</xdr:row>
      <xdr:rowOff>109220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93997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62484</xdr:rowOff>
    </xdr:from>
    <xdr:to>
      <xdr:col>65</xdr:col>
      <xdr:colOff>53975</xdr:colOff>
      <xdr:row>38</xdr:row>
      <xdr:rowOff>164084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148861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公債費負担が多いことから、実質公債費が高止まりしているが、起債償還額は平成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年度をピークに減少を続けているため、比率は減少傾向にある。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今後も地方債の新規発行を伴う普通建設事業の抑制に努める。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10413</xdr:rowOff>
    </xdr:from>
    <xdr:to>
      <xdr:col>24</xdr:col>
      <xdr:colOff>25400</xdr:colOff>
      <xdr:row>79</xdr:row>
      <xdr:rowOff>65278</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3987800" y="13554963"/>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65278</xdr:rowOff>
    </xdr:from>
    <xdr:to>
      <xdr:col>19</xdr:col>
      <xdr:colOff>187325</xdr:colOff>
      <xdr:row>79</xdr:row>
      <xdr:rowOff>129287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098800" y="136098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142257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129287</xdr:rowOff>
    </xdr:from>
    <xdr:to>
      <xdr:col>15</xdr:col>
      <xdr:colOff>98425</xdr:colOff>
      <xdr:row>79</xdr:row>
      <xdr:rowOff>138430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2209800" y="136738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133114</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110998</xdr:rowOff>
    </xdr:from>
    <xdr:to>
      <xdr:col>11</xdr:col>
      <xdr:colOff>9525</xdr:colOff>
      <xdr:row>79</xdr:row>
      <xdr:rowOff>138430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1320800" y="136555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101109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131063</xdr:rowOff>
    </xdr:from>
    <xdr:to>
      <xdr:col>24</xdr:col>
      <xdr:colOff>76200</xdr:colOff>
      <xdr:row>79</xdr:row>
      <xdr:rowOff>61213</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103140</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14478</xdr:rowOff>
    </xdr:from>
    <xdr:to>
      <xdr:col>20</xdr:col>
      <xdr:colOff>38100</xdr:colOff>
      <xdr:row>79</xdr:row>
      <xdr:rowOff>116078</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100855</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78487</xdr:rowOff>
    </xdr:from>
    <xdr:to>
      <xdr:col>15</xdr:col>
      <xdr:colOff>149225</xdr:colOff>
      <xdr:row>80</xdr:row>
      <xdr:rowOff>8637</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164864</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87630</xdr:rowOff>
    </xdr:from>
    <xdr:to>
      <xdr:col>11</xdr:col>
      <xdr:colOff>60325</xdr:colOff>
      <xdr:row>80</xdr:row>
      <xdr:rowOff>17780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2557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60198</xdr:rowOff>
    </xdr:from>
    <xdr:to>
      <xdr:col>6</xdr:col>
      <xdr:colOff>171450</xdr:colOff>
      <xdr:row>79</xdr:row>
      <xdr:rowOff>161798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146575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公債費以外では、物件費及び補助費の一部に基金繰入金を充当していることから比率が抑えられる傾向にある。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令和元年度は、これまで基金繰入金を充当していた事業に臨時的一般財源である電源立地地域対策交付金を充当したことによって、一時的に経常収支比率が上昇したものである。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比率の増減は特定財源に左右される傾向があることから、必要な財源の確保に努める。</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168910</xdr:rowOff>
    </xdr:from>
    <xdr:to>
      <xdr:col>82</xdr:col>
      <xdr:colOff>107950</xdr:colOff>
      <xdr:row>77</xdr:row>
      <xdr:rowOff>8889</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2856210"/>
          <a:ext cx="838200" cy="35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134620</xdr:rowOff>
    </xdr:from>
    <xdr:to>
      <xdr:col>78</xdr:col>
      <xdr:colOff>69850</xdr:colOff>
      <xdr:row>74</xdr:row>
      <xdr:rowOff>168910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28219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63516</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119380</xdr:rowOff>
    </xdr:from>
    <xdr:to>
      <xdr:col>73</xdr:col>
      <xdr:colOff>180975</xdr:colOff>
      <xdr:row>74</xdr:row>
      <xdr:rowOff>134620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2806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119380</xdr:rowOff>
    </xdr:from>
    <xdr:to>
      <xdr:col>69</xdr:col>
      <xdr:colOff>92075</xdr:colOff>
      <xdr:row>74</xdr:row>
      <xdr:rowOff>138430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28066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129539</xdr:rowOff>
    </xdr:from>
    <xdr:to>
      <xdr:col>82</xdr:col>
      <xdr:colOff>158750</xdr:colOff>
      <xdr:row>77</xdr:row>
      <xdr:rowOff>59689</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146066</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118110</xdr:rowOff>
    </xdr:from>
    <xdr:to>
      <xdr:col>78</xdr:col>
      <xdr:colOff>120650</xdr:colOff>
      <xdr:row>75</xdr:row>
      <xdr:rowOff>48260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58437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57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83820</xdr:rowOff>
    </xdr:from>
    <xdr:to>
      <xdr:col>74</xdr:col>
      <xdr:colOff>31750</xdr:colOff>
      <xdr:row>75</xdr:row>
      <xdr:rowOff>13970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24147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68580</xdr:rowOff>
    </xdr:from>
    <xdr:to>
      <xdr:col>69</xdr:col>
      <xdr:colOff>142875</xdr:colOff>
      <xdr:row>74</xdr:row>
      <xdr:rowOff>170180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8907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87630</xdr:rowOff>
    </xdr:from>
    <xdr:to>
      <xdr:col>65</xdr:col>
      <xdr:colOff>53975</xdr:colOff>
      <xdr:row>75</xdr:row>
      <xdr:rowOff>17780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27957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青森県東通村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121258</xdr:rowOff>
    </xdr:from>
    <xdr:to>
      <xdr:col>29</xdr:col>
      <xdr:colOff>127000</xdr:colOff>
      <xdr:row>15</xdr:row>
      <xdr:rowOff>150176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740633"/>
          <a:ext cx="647700" cy="28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40758</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831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150176</xdr:rowOff>
    </xdr:from>
    <xdr:to>
      <xdr:col>26</xdr:col>
      <xdr:colOff>50800</xdr:colOff>
      <xdr:row>15</xdr:row>
      <xdr:rowOff>156903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769551"/>
          <a:ext cx="698500" cy="6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164974</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5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156903</xdr:rowOff>
    </xdr:from>
    <xdr:to>
      <xdr:col>22</xdr:col>
      <xdr:colOff>114300</xdr:colOff>
      <xdr:row>16</xdr:row>
      <xdr:rowOff>10942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776278"/>
          <a:ext cx="698500" cy="25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10942</xdr:rowOff>
    </xdr:from>
    <xdr:to>
      <xdr:col>18</xdr:col>
      <xdr:colOff>177800</xdr:colOff>
      <xdr:row>16</xdr:row>
      <xdr:rowOff>12479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2801767"/>
          <a:ext cx="698500" cy="1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70458</xdr:rowOff>
    </xdr:from>
    <xdr:to>
      <xdr:col>29</xdr:col>
      <xdr:colOff>177800</xdr:colOff>
      <xdr:row>16</xdr:row>
      <xdr:rowOff>608</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689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86985</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53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99376</xdr:rowOff>
    </xdr:from>
    <xdr:to>
      <xdr:col>26</xdr:col>
      <xdr:colOff>101600</xdr:colOff>
      <xdr:row>16</xdr:row>
      <xdr:rowOff>29526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718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39703</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487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106103</xdr:rowOff>
    </xdr:from>
    <xdr:to>
      <xdr:col>22</xdr:col>
      <xdr:colOff>165100</xdr:colOff>
      <xdr:row>16</xdr:row>
      <xdr:rowOff>36253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725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46430</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49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131592</xdr:rowOff>
    </xdr:from>
    <xdr:to>
      <xdr:col>19</xdr:col>
      <xdr:colOff>38100</xdr:colOff>
      <xdr:row>16</xdr:row>
      <xdr:rowOff>61742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750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71919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519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133129</xdr:rowOff>
    </xdr:from>
    <xdr:to>
      <xdr:col>15</xdr:col>
      <xdr:colOff>101600</xdr:colOff>
      <xdr:row>16</xdr:row>
      <xdr:rowOff>63279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752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73456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52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158558</xdr:rowOff>
    </xdr:from>
    <xdr:to>
      <xdr:col>29</xdr:col>
      <xdr:colOff>127000</xdr:colOff>
      <xdr:row>39</xdr:row>
      <xdr:rowOff>37791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426008"/>
          <a:ext cx="0" cy="12508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9868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64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37791</xdr:rowOff>
    </xdr:from>
    <xdr:to>
      <xdr:col>30</xdr:col>
      <xdr:colOff>25400</xdr:colOff>
      <xdr:row>39</xdr:row>
      <xdr:rowOff>37791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76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244935</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16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158558</xdr:rowOff>
    </xdr:from>
    <xdr:to>
      <xdr:col>30</xdr:col>
      <xdr:colOff>25400</xdr:colOff>
      <xdr:row>34</xdr:row>
      <xdr:rowOff>158558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426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143176</xdr:rowOff>
    </xdr:from>
    <xdr:to>
      <xdr:col>29</xdr:col>
      <xdr:colOff>127000</xdr:colOff>
      <xdr:row>34</xdr:row>
      <xdr:rowOff>168431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410626"/>
          <a:ext cx="647700" cy="25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182835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93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210758</xdr:rowOff>
    </xdr:from>
    <xdr:to>
      <xdr:col>29</xdr:col>
      <xdr:colOff>177800</xdr:colOff>
      <xdr:row>35</xdr:row>
      <xdr:rowOff>312358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821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327090</xdr:rowOff>
    </xdr:from>
    <xdr:to>
      <xdr:col>26</xdr:col>
      <xdr:colOff>50800</xdr:colOff>
      <xdr:row>34</xdr:row>
      <xdr:rowOff>143176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251640"/>
          <a:ext cx="698500" cy="158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206132</xdr:rowOff>
    </xdr:from>
    <xdr:to>
      <xdr:col>26</xdr:col>
      <xdr:colOff>101600</xdr:colOff>
      <xdr:row>35</xdr:row>
      <xdr:rowOff>307732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816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292509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902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244511</xdr:rowOff>
    </xdr:from>
    <xdr:to>
      <xdr:col>22</xdr:col>
      <xdr:colOff>114300</xdr:colOff>
      <xdr:row>33</xdr:row>
      <xdr:rowOff>327090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169061"/>
          <a:ext cx="698500" cy="82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200765</xdr:rowOff>
    </xdr:from>
    <xdr:to>
      <xdr:col>22</xdr:col>
      <xdr:colOff>165100</xdr:colOff>
      <xdr:row>35</xdr:row>
      <xdr:rowOff>302365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111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287142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9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244511</xdr:rowOff>
    </xdr:from>
    <xdr:to>
      <xdr:col>18</xdr:col>
      <xdr:colOff>177800</xdr:colOff>
      <xdr:row>33</xdr:row>
      <xdr:rowOff>244631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169061"/>
          <a:ext cx="698500" cy="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222874</xdr:rowOff>
    </xdr:from>
    <xdr:to>
      <xdr:col>19</xdr:col>
      <xdr:colOff>38100</xdr:colOff>
      <xdr:row>35</xdr:row>
      <xdr:rowOff>324474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309251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1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242925</xdr:rowOff>
    </xdr:from>
    <xdr:to>
      <xdr:col>15</xdr:col>
      <xdr:colOff>101600</xdr:colOff>
      <xdr:row>36</xdr:row>
      <xdr:rowOff>1625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329302</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93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117631</xdr:rowOff>
    </xdr:from>
    <xdr:to>
      <xdr:col>29</xdr:col>
      <xdr:colOff>177800</xdr:colOff>
      <xdr:row>34</xdr:row>
      <xdr:rowOff>219231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385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54435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32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92376</xdr:rowOff>
    </xdr:from>
    <xdr:to>
      <xdr:col>26</xdr:col>
      <xdr:colOff>101600</xdr:colOff>
      <xdr:row>34</xdr:row>
      <xdr:rowOff>193976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359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204153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128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276290</xdr:rowOff>
    </xdr:from>
    <xdr:to>
      <xdr:col>22</xdr:col>
      <xdr:colOff>165100</xdr:colOff>
      <xdr:row>34</xdr:row>
      <xdr:rowOff>34990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200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45167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596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193711</xdr:rowOff>
    </xdr:from>
    <xdr:to>
      <xdr:col>19</xdr:col>
      <xdr:colOff>38100</xdr:colOff>
      <xdr:row>33</xdr:row>
      <xdr:rowOff>295311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118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134038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58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193831</xdr:rowOff>
    </xdr:from>
    <xdr:to>
      <xdr:col>15</xdr:col>
      <xdr:colOff>101600</xdr:colOff>
      <xdr:row>33</xdr:row>
      <xdr:rowOff>295431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118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134158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588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青森県東通村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6,330
6,320
295.27
8,236,872
8,047,864
189,006
3,497,849
6,966,334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111407</xdr:rowOff>
    </xdr:from>
    <xdr:to>
      <xdr:col>24</xdr:col>
      <xdr:colOff>63500</xdr:colOff>
      <xdr:row>35</xdr:row>
      <xdr:rowOff>131630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12157"/>
          <a:ext cx="838200" cy="2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120810</xdr:rowOff>
    </xdr:from>
    <xdr:to>
      <xdr:col>19</xdr:col>
      <xdr:colOff>177800</xdr:colOff>
      <xdr:row>35</xdr:row>
      <xdr:rowOff>131630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21560"/>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120810</xdr:rowOff>
    </xdr:from>
    <xdr:to>
      <xdr:col>15</xdr:col>
      <xdr:colOff>50800</xdr:colOff>
      <xdr:row>35</xdr:row>
      <xdr:rowOff>162339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21560"/>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156449</xdr:rowOff>
    </xdr:from>
    <xdr:to>
      <xdr:col>10</xdr:col>
      <xdr:colOff>114300</xdr:colOff>
      <xdr:row>35</xdr:row>
      <xdr:rowOff>162339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57199"/>
          <a:ext cx="889000" cy="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60607</xdr:rowOff>
    </xdr:from>
    <xdr:to>
      <xdr:col>24</xdr:col>
      <xdr:colOff>114300</xdr:colOff>
      <xdr:row>35</xdr:row>
      <xdr:rowOff>162207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39034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3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80830</xdr:rowOff>
    </xdr:from>
    <xdr:to>
      <xdr:col>20</xdr:col>
      <xdr:colOff>38100</xdr:colOff>
      <xdr:row>36</xdr:row>
      <xdr:rowOff>10980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2107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174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70010</xdr:rowOff>
    </xdr:from>
    <xdr:to>
      <xdr:col>15</xdr:col>
      <xdr:colOff>101600</xdr:colOff>
      <xdr:row>36</xdr:row>
      <xdr:rowOff>160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162737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16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111539</xdr:rowOff>
    </xdr:from>
    <xdr:to>
      <xdr:col>10</xdr:col>
      <xdr:colOff>165100</xdr:colOff>
      <xdr:row>36</xdr:row>
      <xdr:rowOff>41689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1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32816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20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105649</xdr:rowOff>
    </xdr:from>
    <xdr:to>
      <xdr:col>6</xdr:col>
      <xdr:colOff>38100</xdr:colOff>
      <xdr:row>36</xdr:row>
      <xdr:rowOff>35799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0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26926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19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49298</xdr:rowOff>
    </xdr:from>
    <xdr:to>
      <xdr:col>24</xdr:col>
      <xdr:colOff>63500</xdr:colOff>
      <xdr:row>54</xdr:row>
      <xdr:rowOff>94972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307598"/>
          <a:ext cx="838200" cy="4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63683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21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88960</xdr:rowOff>
    </xdr:from>
    <xdr:to>
      <xdr:col>19</xdr:col>
      <xdr:colOff>177800</xdr:colOff>
      <xdr:row>54</xdr:row>
      <xdr:rowOff>94972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347260"/>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41326</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47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88960</xdr:rowOff>
    </xdr:from>
    <xdr:to>
      <xdr:col>15</xdr:col>
      <xdr:colOff>50800</xdr:colOff>
      <xdr:row>54</xdr:row>
      <xdr:rowOff>94538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347260"/>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57342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94538</xdr:rowOff>
    </xdr:from>
    <xdr:to>
      <xdr:col>10</xdr:col>
      <xdr:colOff>114300</xdr:colOff>
      <xdr:row>54</xdr:row>
      <xdr:rowOff>106754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352838"/>
          <a:ext cx="889000" cy="1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169948</xdr:rowOff>
    </xdr:from>
    <xdr:to>
      <xdr:col>24</xdr:col>
      <xdr:colOff>114300</xdr:colOff>
      <xdr:row>54</xdr:row>
      <xdr:rowOff>100098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25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21375</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108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44172</xdr:rowOff>
    </xdr:from>
    <xdr:to>
      <xdr:col>20</xdr:col>
      <xdr:colOff>38100</xdr:colOff>
      <xdr:row>54</xdr:row>
      <xdr:rowOff>145772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30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162299</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07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38160</xdr:rowOff>
    </xdr:from>
    <xdr:to>
      <xdr:col>15</xdr:col>
      <xdr:colOff>101600</xdr:colOff>
      <xdr:row>54</xdr:row>
      <xdr:rowOff>139760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29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156287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07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43738</xdr:rowOff>
    </xdr:from>
    <xdr:to>
      <xdr:col>10</xdr:col>
      <xdr:colOff>165100</xdr:colOff>
      <xdr:row>54</xdr:row>
      <xdr:rowOff>145338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30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161865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07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55954</xdr:rowOff>
    </xdr:from>
    <xdr:to>
      <xdr:col>6</xdr:col>
      <xdr:colOff>38100</xdr:colOff>
      <xdr:row>54</xdr:row>
      <xdr:rowOff>157554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31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2631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089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155794</xdr:rowOff>
    </xdr:from>
    <xdr:to>
      <xdr:col>24</xdr:col>
      <xdr:colOff>63500</xdr:colOff>
      <xdr:row>76</xdr:row>
      <xdr:rowOff>134807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014544"/>
          <a:ext cx="838200" cy="15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129596</xdr:rowOff>
    </xdr:from>
    <xdr:to>
      <xdr:col>19</xdr:col>
      <xdr:colOff>177800</xdr:colOff>
      <xdr:row>75</xdr:row>
      <xdr:rowOff>155794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2988346"/>
          <a:ext cx="8890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159064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129596</xdr:rowOff>
    </xdr:from>
    <xdr:to>
      <xdr:col>15</xdr:col>
      <xdr:colOff>50800</xdr:colOff>
      <xdr:row>76</xdr:row>
      <xdr:rowOff>93751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2988346"/>
          <a:ext cx="889000" cy="13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166127</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30840</xdr:rowOff>
    </xdr:from>
    <xdr:to>
      <xdr:col>10</xdr:col>
      <xdr:colOff>114300</xdr:colOff>
      <xdr:row>76</xdr:row>
      <xdr:rowOff>93751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061040"/>
          <a:ext cx="889000" cy="6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12509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22407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84007</xdr:rowOff>
    </xdr:from>
    <xdr:to>
      <xdr:col>24</xdr:col>
      <xdr:colOff>114300</xdr:colOff>
      <xdr:row>77</xdr:row>
      <xdr:rowOff>14157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11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62434</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09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104994</xdr:rowOff>
    </xdr:from>
    <xdr:to>
      <xdr:col>20</xdr:col>
      <xdr:colOff>38100</xdr:colOff>
      <xdr:row>76</xdr:row>
      <xdr:rowOff>35144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296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51671</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73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78796</xdr:rowOff>
    </xdr:from>
    <xdr:to>
      <xdr:col>15</xdr:col>
      <xdr:colOff>101600</xdr:colOff>
      <xdr:row>76</xdr:row>
      <xdr:rowOff>8945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29375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25473</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71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42951</xdr:rowOff>
    </xdr:from>
    <xdr:to>
      <xdr:col>10</xdr:col>
      <xdr:colOff>165100</xdr:colOff>
      <xdr:row>76</xdr:row>
      <xdr:rowOff>144551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07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161079</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84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151490</xdr:rowOff>
    </xdr:from>
    <xdr:to>
      <xdr:col>6</xdr:col>
      <xdr:colOff>38100</xdr:colOff>
      <xdr:row>76</xdr:row>
      <xdr:rowOff>81640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0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98168</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78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53045</xdr:rowOff>
    </xdr:from>
    <xdr:to>
      <xdr:col>24</xdr:col>
      <xdr:colOff>63500</xdr:colOff>
      <xdr:row>96</xdr:row>
      <xdr:rowOff>138263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512245"/>
          <a:ext cx="838200" cy="8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32781</xdr:rowOff>
    </xdr:from>
    <xdr:to>
      <xdr:col>19</xdr:col>
      <xdr:colOff>177800</xdr:colOff>
      <xdr:row>96</xdr:row>
      <xdr:rowOff>138263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491981"/>
          <a:ext cx="889000" cy="10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32781</xdr:rowOff>
    </xdr:from>
    <xdr:to>
      <xdr:col>15</xdr:col>
      <xdr:colOff>50800</xdr:colOff>
      <xdr:row>96</xdr:row>
      <xdr:rowOff>65715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91981"/>
          <a:ext cx="889000" cy="3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122812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65715</xdr:rowOff>
    </xdr:from>
    <xdr:to>
      <xdr:col>10</xdr:col>
      <xdr:colOff>114300</xdr:colOff>
      <xdr:row>97</xdr:row>
      <xdr:rowOff>47949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24915"/>
          <a:ext cx="889000" cy="15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2245</xdr:rowOff>
    </xdr:from>
    <xdr:to>
      <xdr:col>24</xdr:col>
      <xdr:colOff>114300</xdr:colOff>
      <xdr:row>96</xdr:row>
      <xdr:rowOff>103845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4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152122</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43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87463</xdr:rowOff>
    </xdr:from>
    <xdr:to>
      <xdr:col>20</xdr:col>
      <xdr:colOff>38100</xdr:colOff>
      <xdr:row>97</xdr:row>
      <xdr:rowOff>17613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4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8740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3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153431</xdr:rowOff>
    </xdr:from>
    <xdr:to>
      <xdr:col>15</xdr:col>
      <xdr:colOff>101600</xdr:colOff>
      <xdr:row>96</xdr:row>
      <xdr:rowOff>83581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4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100108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21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14915</xdr:rowOff>
    </xdr:from>
    <xdr:to>
      <xdr:col>10</xdr:col>
      <xdr:colOff>165100</xdr:colOff>
      <xdr:row>96</xdr:row>
      <xdr:rowOff>116515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7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133042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24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168599</xdr:rowOff>
    </xdr:from>
    <xdr:to>
      <xdr:col>6</xdr:col>
      <xdr:colOff>38100</xdr:colOff>
      <xdr:row>97</xdr:row>
      <xdr:rowOff>98749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2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89876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2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108626</xdr:rowOff>
    </xdr:from>
    <xdr:to>
      <xdr:col>55</xdr:col>
      <xdr:colOff>0</xdr:colOff>
      <xdr:row>34</xdr:row>
      <xdr:rowOff>122482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5937926"/>
          <a:ext cx="838200" cy="1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86617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87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117004</xdr:rowOff>
    </xdr:from>
    <xdr:to>
      <xdr:col>50</xdr:col>
      <xdr:colOff>114300</xdr:colOff>
      <xdr:row>34</xdr:row>
      <xdr:rowOff>122482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5946304"/>
          <a:ext cx="889000" cy="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41594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21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117004</xdr:rowOff>
    </xdr:from>
    <xdr:to>
      <xdr:col>45</xdr:col>
      <xdr:colOff>177800</xdr:colOff>
      <xdr:row>34</xdr:row>
      <xdr:rowOff>128781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5946304"/>
          <a:ext cx="889000" cy="1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44440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21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128781</xdr:rowOff>
    </xdr:from>
    <xdr:to>
      <xdr:col>41</xdr:col>
      <xdr:colOff>50800</xdr:colOff>
      <xdr:row>34</xdr:row>
      <xdr:rowOff>137848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5958081"/>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63780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81154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57826</xdr:rowOff>
    </xdr:from>
    <xdr:to>
      <xdr:col>55</xdr:col>
      <xdr:colOff>50800</xdr:colOff>
      <xdr:row>34</xdr:row>
      <xdr:rowOff>159426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8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80703</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73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71682</xdr:rowOff>
    </xdr:from>
    <xdr:to>
      <xdr:col>50</xdr:col>
      <xdr:colOff>165100</xdr:colOff>
      <xdr:row>35</xdr:row>
      <xdr:rowOff>1832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9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18359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676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66204</xdr:rowOff>
    </xdr:from>
    <xdr:to>
      <xdr:col>46</xdr:col>
      <xdr:colOff>38100</xdr:colOff>
      <xdr:row>34</xdr:row>
      <xdr:rowOff>167804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58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12881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67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77981</xdr:rowOff>
    </xdr:from>
    <xdr:to>
      <xdr:col>41</xdr:col>
      <xdr:colOff>101600</xdr:colOff>
      <xdr:row>35</xdr:row>
      <xdr:rowOff>8131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590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24658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682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87048</xdr:rowOff>
    </xdr:from>
    <xdr:to>
      <xdr:col>36</xdr:col>
      <xdr:colOff>165100</xdr:colOff>
      <xdr:row>35</xdr:row>
      <xdr:rowOff>17198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591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33725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69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72151</xdr:rowOff>
    </xdr:from>
    <xdr:to>
      <xdr:col>55</xdr:col>
      <xdr:colOff>0</xdr:colOff>
      <xdr:row>56</xdr:row>
      <xdr:rowOff>81864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673351"/>
          <a:ext cx="838200" cy="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123955</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25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28618</xdr:rowOff>
    </xdr:from>
    <xdr:to>
      <xdr:col>50</xdr:col>
      <xdr:colOff>114300</xdr:colOff>
      <xdr:row>56</xdr:row>
      <xdr:rowOff>81864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629818"/>
          <a:ext cx="889000" cy="5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110195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28618</xdr:rowOff>
    </xdr:from>
    <xdr:to>
      <xdr:col>45</xdr:col>
      <xdr:colOff>177800</xdr:colOff>
      <xdr:row>57</xdr:row>
      <xdr:rowOff>78898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629818"/>
          <a:ext cx="889000" cy="22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42810</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1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41252</xdr:rowOff>
    </xdr:from>
    <xdr:to>
      <xdr:col>41</xdr:col>
      <xdr:colOff>50800</xdr:colOff>
      <xdr:row>57</xdr:row>
      <xdr:rowOff>78898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13902"/>
          <a:ext cx="889000" cy="3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120299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21351</xdr:rowOff>
    </xdr:from>
    <xdr:to>
      <xdr:col>55</xdr:col>
      <xdr:colOff>50800</xdr:colOff>
      <xdr:row>56</xdr:row>
      <xdr:rowOff>122951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2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44228</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473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31064</xdr:rowOff>
    </xdr:from>
    <xdr:to>
      <xdr:col>50</xdr:col>
      <xdr:colOff>165100</xdr:colOff>
      <xdr:row>56</xdr:row>
      <xdr:rowOff>132664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149191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407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149268</xdr:rowOff>
    </xdr:from>
    <xdr:to>
      <xdr:col>46</xdr:col>
      <xdr:colOff>38100</xdr:colOff>
      <xdr:row>56</xdr:row>
      <xdr:rowOff>79418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57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95945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354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28098</xdr:rowOff>
    </xdr:from>
    <xdr:to>
      <xdr:col>41</xdr:col>
      <xdr:colOff>101600</xdr:colOff>
      <xdr:row>57</xdr:row>
      <xdr:rowOff>129698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0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120825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89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161902</xdr:rowOff>
    </xdr:from>
    <xdr:to>
      <xdr:col>36</xdr:col>
      <xdr:colOff>165100</xdr:colOff>
      <xdr:row>57</xdr:row>
      <xdr:rowOff>92052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6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108579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53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93870</xdr:rowOff>
    </xdr:from>
    <xdr:to>
      <xdr:col>55</xdr:col>
      <xdr:colOff>0</xdr:colOff>
      <xdr:row>78</xdr:row>
      <xdr:rowOff>133756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66970"/>
          <a:ext cx="838200" cy="3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88150</xdr:rowOff>
    </xdr:from>
    <xdr:to>
      <xdr:col>50</xdr:col>
      <xdr:colOff>114300</xdr:colOff>
      <xdr:row>78</xdr:row>
      <xdr:rowOff>133756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2946900"/>
          <a:ext cx="889000" cy="55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88150</xdr:rowOff>
    </xdr:from>
    <xdr:to>
      <xdr:col>45</xdr:col>
      <xdr:colOff>177800</xdr:colOff>
      <xdr:row>77</xdr:row>
      <xdr:rowOff>104496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2946900"/>
          <a:ext cx="889000" cy="35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39355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4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104496</xdr:rowOff>
    </xdr:from>
    <xdr:to>
      <xdr:col>41</xdr:col>
      <xdr:colOff>50800</xdr:colOff>
      <xdr:row>78</xdr:row>
      <xdr:rowOff>139325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306146"/>
          <a:ext cx="889000" cy="20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43070</xdr:rowOff>
    </xdr:from>
    <xdr:to>
      <xdr:col>55</xdr:col>
      <xdr:colOff>50800</xdr:colOff>
      <xdr:row>78</xdr:row>
      <xdr:rowOff>144670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129447</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3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82956</xdr:rowOff>
    </xdr:from>
    <xdr:to>
      <xdr:col>50</xdr:col>
      <xdr:colOff>165100</xdr:colOff>
      <xdr:row>79</xdr:row>
      <xdr:rowOff>13106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5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4233</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54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37350</xdr:rowOff>
    </xdr:from>
    <xdr:to>
      <xdr:col>46</xdr:col>
      <xdr:colOff>38100</xdr:colOff>
      <xdr:row>75</xdr:row>
      <xdr:rowOff>138950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2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155477</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267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53696</xdr:rowOff>
    </xdr:from>
    <xdr:to>
      <xdr:col>41</xdr:col>
      <xdr:colOff>101600</xdr:colOff>
      <xdr:row>77</xdr:row>
      <xdr:rowOff>155296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2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146423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34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88525</xdr:rowOff>
    </xdr:from>
    <xdr:to>
      <xdr:col>36</xdr:col>
      <xdr:colOff>165100</xdr:colOff>
      <xdr:row>79</xdr:row>
      <xdr:rowOff>18675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6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9802</xdr:rowOff>
    </xdr:from>
    <xdr:ext cx="313932"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815333" y="135543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91832</xdr:rowOff>
    </xdr:from>
    <xdr:to>
      <xdr:col>55</xdr:col>
      <xdr:colOff>0</xdr:colOff>
      <xdr:row>96</xdr:row>
      <xdr:rowOff>69738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379582"/>
          <a:ext cx="838200" cy="14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1255</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31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69738</xdr:rowOff>
    </xdr:from>
    <xdr:to>
      <xdr:col>50</xdr:col>
      <xdr:colOff>114300</xdr:colOff>
      <xdr:row>97</xdr:row>
      <xdr:rowOff>25383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528938"/>
          <a:ext cx="889000" cy="12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161372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7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25383</xdr:rowOff>
    </xdr:from>
    <xdr:to>
      <xdr:col>45</xdr:col>
      <xdr:colOff>177800</xdr:colOff>
      <xdr:row>97</xdr:row>
      <xdr:rowOff>149673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656033"/>
          <a:ext cx="889000" cy="12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162369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109848</xdr:rowOff>
    </xdr:from>
    <xdr:to>
      <xdr:col>41</xdr:col>
      <xdr:colOff>50800</xdr:colOff>
      <xdr:row>97</xdr:row>
      <xdr:rowOff>149673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569048"/>
          <a:ext cx="889000" cy="2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40054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92898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41032</xdr:rowOff>
    </xdr:from>
    <xdr:to>
      <xdr:col>55</xdr:col>
      <xdr:colOff>50800</xdr:colOff>
      <xdr:row>95</xdr:row>
      <xdr:rowOff>142632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32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63909</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18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18938</xdr:rowOff>
    </xdr:from>
    <xdr:to>
      <xdr:col>50</xdr:col>
      <xdr:colOff>165100</xdr:colOff>
      <xdr:row>96</xdr:row>
      <xdr:rowOff>120538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47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137065</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25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146033</xdr:rowOff>
    </xdr:from>
    <xdr:to>
      <xdr:col>46</xdr:col>
      <xdr:colOff>38100</xdr:colOff>
      <xdr:row>97</xdr:row>
      <xdr:rowOff>76183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0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92710</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38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98873</xdr:rowOff>
    </xdr:from>
    <xdr:to>
      <xdr:col>41</xdr:col>
      <xdr:colOff>101600</xdr:colOff>
      <xdr:row>98</xdr:row>
      <xdr:rowOff>29023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2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45550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50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59048</xdr:rowOff>
    </xdr:from>
    <xdr:to>
      <xdr:col>36</xdr:col>
      <xdr:colOff>165100</xdr:colOff>
      <xdr:row>96</xdr:row>
      <xdr:rowOff>160648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1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5725</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29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86230</xdr:rowOff>
    </xdr:from>
    <xdr:to>
      <xdr:col>85</xdr:col>
      <xdr:colOff>127000</xdr:colOff>
      <xdr:row>39</xdr:row>
      <xdr:rowOff>97850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772780"/>
          <a:ext cx="8382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96795</xdr:rowOff>
    </xdr:from>
    <xdr:to>
      <xdr:col>81</xdr:col>
      <xdr:colOff>50800</xdr:colOff>
      <xdr:row>39</xdr:row>
      <xdr:rowOff>97850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83345"/>
          <a:ext cx="889000" cy="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94751</xdr:rowOff>
    </xdr:from>
    <xdr:to>
      <xdr:col>76</xdr:col>
      <xdr:colOff>114300</xdr:colOff>
      <xdr:row>39</xdr:row>
      <xdr:rowOff>96795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81301"/>
          <a:ext cx="889000" cy="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94751</xdr:rowOff>
    </xdr:from>
    <xdr:to>
      <xdr:col>71</xdr:col>
      <xdr:colOff>177800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781301"/>
          <a:ext cx="8890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35430</xdr:rowOff>
    </xdr:from>
    <xdr:to>
      <xdr:col>85</xdr:col>
      <xdr:colOff>177800</xdr:colOff>
      <xdr:row>39</xdr:row>
      <xdr:rowOff>137030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2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5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47050</xdr:rowOff>
    </xdr:from>
    <xdr:to>
      <xdr:col>81</xdr:col>
      <xdr:colOff>101600</xdr:colOff>
      <xdr:row>39</xdr:row>
      <xdr:rowOff>148650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139777</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2017" y="6826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45995</xdr:rowOff>
    </xdr:from>
    <xdr:to>
      <xdr:col>76</xdr:col>
      <xdr:colOff>165100</xdr:colOff>
      <xdr:row>39</xdr:row>
      <xdr:rowOff>147595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3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138722</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3017" y="6825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43951</xdr:rowOff>
    </xdr:from>
    <xdr:to>
      <xdr:col>72</xdr:col>
      <xdr:colOff>38100</xdr:colOff>
      <xdr:row>39</xdr:row>
      <xdr:rowOff>145551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3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136678</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82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67239</xdr:rowOff>
    </xdr:from>
    <xdr:to>
      <xdr:col>85</xdr:col>
      <xdr:colOff>127000</xdr:colOff>
      <xdr:row>75</xdr:row>
      <xdr:rowOff>97912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2925989"/>
          <a:ext cx="838200" cy="3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72096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30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41233</xdr:rowOff>
    </xdr:from>
    <xdr:to>
      <xdr:col>81</xdr:col>
      <xdr:colOff>50800</xdr:colOff>
      <xdr:row>75</xdr:row>
      <xdr:rowOff>67239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2899983"/>
          <a:ext cx="889000" cy="2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7951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34379</xdr:rowOff>
    </xdr:from>
    <xdr:to>
      <xdr:col>76</xdr:col>
      <xdr:colOff>114300</xdr:colOff>
      <xdr:row>75</xdr:row>
      <xdr:rowOff>41233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2893129"/>
          <a:ext cx="889000" cy="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26430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34379</xdr:rowOff>
    </xdr:from>
    <xdr:to>
      <xdr:col>71</xdr:col>
      <xdr:colOff>177800</xdr:colOff>
      <xdr:row>75</xdr:row>
      <xdr:rowOff>57482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893129"/>
          <a:ext cx="889000" cy="2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43727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47112</xdr:rowOff>
    </xdr:from>
    <xdr:to>
      <xdr:col>85</xdr:col>
      <xdr:colOff>177800</xdr:colOff>
      <xdr:row>75</xdr:row>
      <xdr:rowOff>148712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90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69989</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75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16439</xdr:rowOff>
    </xdr:from>
    <xdr:to>
      <xdr:col>81</xdr:col>
      <xdr:colOff>101600</xdr:colOff>
      <xdr:row>75</xdr:row>
      <xdr:rowOff>118039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87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134566</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650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161883</xdr:rowOff>
    </xdr:from>
    <xdr:to>
      <xdr:col>76</xdr:col>
      <xdr:colOff>165100</xdr:colOff>
      <xdr:row>75</xdr:row>
      <xdr:rowOff>92033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84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108560</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624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155029</xdr:rowOff>
    </xdr:from>
    <xdr:to>
      <xdr:col>72</xdr:col>
      <xdr:colOff>38100</xdr:colOff>
      <xdr:row>75</xdr:row>
      <xdr:rowOff>85179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84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101706</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61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6682</xdr:rowOff>
    </xdr:from>
    <xdr:to>
      <xdr:col>67</xdr:col>
      <xdr:colOff>101600</xdr:colOff>
      <xdr:row>75</xdr:row>
      <xdr:rowOff>108282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86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124809</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64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3411</xdr:rowOff>
    </xdr:from>
    <xdr:to>
      <xdr:col>85</xdr:col>
      <xdr:colOff>127000</xdr:colOff>
      <xdr:row>96</xdr:row>
      <xdr:rowOff>122338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462611"/>
          <a:ext cx="838200" cy="11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118966</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74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122338</xdr:rowOff>
    </xdr:from>
    <xdr:to>
      <xdr:col>81</xdr:col>
      <xdr:colOff>50800</xdr:colOff>
      <xdr:row>97</xdr:row>
      <xdr:rowOff>64323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581538"/>
          <a:ext cx="889000" cy="11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74302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87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64323</xdr:rowOff>
    </xdr:from>
    <xdr:to>
      <xdr:col>76</xdr:col>
      <xdr:colOff>114300</xdr:colOff>
      <xdr:row>97</xdr:row>
      <xdr:rowOff>144315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694973"/>
          <a:ext cx="889000" cy="7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69814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87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144315</xdr:rowOff>
    </xdr:from>
    <xdr:to>
      <xdr:col>71</xdr:col>
      <xdr:colOff>177800</xdr:colOff>
      <xdr:row>98</xdr:row>
      <xdr:rowOff>111703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774965"/>
          <a:ext cx="889000" cy="13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66037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8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124061</xdr:rowOff>
    </xdr:from>
    <xdr:to>
      <xdr:col>85</xdr:col>
      <xdr:colOff>177800</xdr:colOff>
      <xdr:row>96</xdr:row>
      <xdr:rowOff>54211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41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146938</xdr:rowOff>
    </xdr:from>
    <xdr:ext cx="599010"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26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71538</xdr:rowOff>
    </xdr:from>
    <xdr:to>
      <xdr:col>81</xdr:col>
      <xdr:colOff>101600</xdr:colOff>
      <xdr:row>97</xdr:row>
      <xdr:rowOff>1688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5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18215</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181795" y="1630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13523</xdr:rowOff>
    </xdr:from>
    <xdr:to>
      <xdr:col>76</xdr:col>
      <xdr:colOff>165100</xdr:colOff>
      <xdr:row>97</xdr:row>
      <xdr:rowOff>115123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64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131650</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292795" y="16419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93515</xdr:rowOff>
    </xdr:from>
    <xdr:to>
      <xdr:col>72</xdr:col>
      <xdr:colOff>38100</xdr:colOff>
      <xdr:row>98</xdr:row>
      <xdr:rowOff>23665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2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40192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49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60903</xdr:rowOff>
    </xdr:from>
    <xdr:to>
      <xdr:col>67</xdr:col>
      <xdr:colOff>101600</xdr:colOff>
      <xdr:row>98</xdr:row>
      <xdr:rowOff>162503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6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153630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95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138626</xdr:rowOff>
    </xdr:from>
    <xdr:to>
      <xdr:col>116</xdr:col>
      <xdr:colOff>63500</xdr:colOff>
      <xdr:row>38</xdr:row>
      <xdr:rowOff>138648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653726"/>
          <a:ext cx="8382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138648</xdr:rowOff>
    </xdr:from>
    <xdr:to>
      <xdr:col>111</xdr:col>
      <xdr:colOff>177800</xdr:colOff>
      <xdr:row>38</xdr:row>
      <xdr:rowOff>138671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653748"/>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138671</xdr:rowOff>
    </xdr:from>
    <xdr:to>
      <xdr:col>107</xdr:col>
      <xdr:colOff>50800</xdr:colOff>
      <xdr:row>38</xdr:row>
      <xdr:rowOff>138694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653771"/>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138648</xdr:rowOff>
    </xdr:from>
    <xdr:to>
      <xdr:col>102</xdr:col>
      <xdr:colOff>114300</xdr:colOff>
      <xdr:row>38</xdr:row>
      <xdr:rowOff>138694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5374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87826</xdr:rowOff>
    </xdr:from>
    <xdr:to>
      <xdr:col>116</xdr:col>
      <xdr:colOff>114300</xdr:colOff>
      <xdr:row>39</xdr:row>
      <xdr:rowOff>17976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2753</xdr:rowOff>
    </xdr:from>
    <xdr:ext cx="313932"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7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87848</xdr:rowOff>
    </xdr:from>
    <xdr:to>
      <xdr:col>112</xdr:col>
      <xdr:colOff>38100</xdr:colOff>
      <xdr:row>39</xdr:row>
      <xdr:rowOff>17998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9125</xdr:rowOff>
    </xdr:from>
    <xdr:ext cx="313932"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66333" y="66956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87871</xdr:rowOff>
    </xdr:from>
    <xdr:to>
      <xdr:col>107</xdr:col>
      <xdr:colOff>101600</xdr:colOff>
      <xdr:row>39</xdr:row>
      <xdr:rowOff>18021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9148</xdr:rowOff>
    </xdr:from>
    <xdr:ext cx="313932"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77333" y="6695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87894</xdr:rowOff>
    </xdr:from>
    <xdr:to>
      <xdr:col>102</xdr:col>
      <xdr:colOff>165100</xdr:colOff>
      <xdr:row>39</xdr:row>
      <xdr:rowOff>18044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9171</xdr:rowOff>
    </xdr:from>
    <xdr:ext cx="313932"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88333" y="6695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87848</xdr:rowOff>
    </xdr:from>
    <xdr:to>
      <xdr:col>98</xdr:col>
      <xdr:colOff>38100</xdr:colOff>
      <xdr:row>39</xdr:row>
      <xdr:rowOff>17998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9125</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99333" y="66956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100991</xdr:rowOff>
    </xdr:from>
    <xdr:to>
      <xdr:col>116</xdr:col>
      <xdr:colOff>63500</xdr:colOff>
      <xdr:row>58</xdr:row>
      <xdr:rowOff>110516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4509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104801</xdr:rowOff>
    </xdr:from>
    <xdr:to>
      <xdr:col>111</xdr:col>
      <xdr:colOff>177800</xdr:colOff>
      <xdr:row>58</xdr:row>
      <xdr:rowOff>110516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4890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104801</xdr:rowOff>
    </xdr:from>
    <xdr:to>
      <xdr:col>107</xdr:col>
      <xdr:colOff>50800</xdr:colOff>
      <xdr:row>58</xdr:row>
      <xdr:rowOff>106020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48901"/>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100114</xdr:rowOff>
    </xdr:from>
    <xdr:to>
      <xdr:col>102</xdr:col>
      <xdr:colOff>114300</xdr:colOff>
      <xdr:row>58</xdr:row>
      <xdr:rowOff>106020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44214"/>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50191</xdr:rowOff>
    </xdr:from>
    <xdr:to>
      <xdr:col>116</xdr:col>
      <xdr:colOff>114300</xdr:colOff>
      <xdr:row>58</xdr:row>
      <xdr:rowOff>151791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9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136568</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09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59716</xdr:rowOff>
    </xdr:from>
    <xdr:to>
      <xdr:col>112</xdr:col>
      <xdr:colOff>38100</xdr:colOff>
      <xdr:row>58</xdr:row>
      <xdr:rowOff>161316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0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152443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09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54001</xdr:rowOff>
    </xdr:from>
    <xdr:to>
      <xdr:col>107</xdr:col>
      <xdr:colOff>101600</xdr:colOff>
      <xdr:row>58</xdr:row>
      <xdr:rowOff>155601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9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146728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09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55220</xdr:rowOff>
    </xdr:from>
    <xdr:to>
      <xdr:col>102</xdr:col>
      <xdr:colOff>165100</xdr:colOff>
      <xdr:row>58</xdr:row>
      <xdr:rowOff>156820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147947</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09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49314</xdr:rowOff>
    </xdr:from>
    <xdr:to>
      <xdr:col>98</xdr:col>
      <xdr:colOff>38100</xdr:colOff>
      <xdr:row>58</xdr:row>
      <xdr:rowOff>150914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9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142041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08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127774</xdr:rowOff>
    </xdr:from>
    <xdr:to>
      <xdr:col>116</xdr:col>
      <xdr:colOff>63500</xdr:colOff>
      <xdr:row>75</xdr:row>
      <xdr:rowOff>164709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86524"/>
          <a:ext cx="838200" cy="3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143396</xdr:rowOff>
    </xdr:from>
    <xdr:to>
      <xdr:col>111</xdr:col>
      <xdr:colOff>177800</xdr:colOff>
      <xdr:row>75</xdr:row>
      <xdr:rowOff>164709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002146"/>
          <a:ext cx="889000" cy="2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143396</xdr:rowOff>
    </xdr:from>
    <xdr:to>
      <xdr:col>107</xdr:col>
      <xdr:colOff>50800</xdr:colOff>
      <xdr:row>75</xdr:row>
      <xdr:rowOff>157600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02146"/>
          <a:ext cx="889000" cy="1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157600</xdr:rowOff>
    </xdr:from>
    <xdr:to>
      <xdr:col>102</xdr:col>
      <xdr:colOff>114300</xdr:colOff>
      <xdr:row>76</xdr:row>
      <xdr:rowOff>26064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16350"/>
          <a:ext cx="8890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13151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76974</xdr:rowOff>
    </xdr:from>
    <xdr:to>
      <xdr:col>116</xdr:col>
      <xdr:colOff>114300</xdr:colOff>
      <xdr:row>76</xdr:row>
      <xdr:rowOff>7125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357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55401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1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113909</xdr:rowOff>
    </xdr:from>
    <xdr:to>
      <xdr:col>112</xdr:col>
      <xdr:colOff>38100</xdr:colOff>
      <xdr:row>76</xdr:row>
      <xdr:rowOff>44059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7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35186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06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92596</xdr:rowOff>
    </xdr:from>
    <xdr:to>
      <xdr:col>107</xdr:col>
      <xdr:colOff>101600</xdr:colOff>
      <xdr:row>76</xdr:row>
      <xdr:rowOff>22746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13873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4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106800</xdr:rowOff>
    </xdr:from>
    <xdr:to>
      <xdr:col>102</xdr:col>
      <xdr:colOff>165100</xdr:colOff>
      <xdr:row>76</xdr:row>
      <xdr:rowOff>36950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6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28077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05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146714</xdr:rowOff>
    </xdr:from>
    <xdr:to>
      <xdr:col>98</xdr:col>
      <xdr:colOff>38100</xdr:colOff>
      <xdr:row>76</xdr:row>
      <xdr:rowOff>76864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0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67991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9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平均値を上回る要因として、広範な行政区域に集落が散在しているという特殊性に起因して、物件費は幼小中</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校統合によるこども園・小学校・中学校及び診療所までの輸送経費（通園バス、スクールバス、患者輸送バス）、補助費は広域行政における消防体制（</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署</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分遣所）、普通建設事業は、村内</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つの漁港の維持保全事業のほか、集会施設の更新整備、オフサイトセンターの改修工事等の実施により増加、公債費は減少傾向にあるものの依然高い水準にあり、漁港修築・改修に伴う地方負担の水産基盤整備事業債、道路や農林水産業施設等の過疎対策債等のほか、交付税代替財源の臨時財政対策債が残高の半分以上を占めている状況にある。積立金は電源立地地域対策交付金の特例交付により基金積立金が増加した。維持補修費は小雪により除雪経費が減少したため平均値を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青森県東通村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6,330
6,320
295.27
8,236,872
8,047,864
189,006
3,497,849
6,966,334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93345</xdr:rowOff>
    </xdr:from>
    <xdr:to>
      <xdr:col>24</xdr:col>
      <xdr:colOff>63500</xdr:colOff>
      <xdr:row>33</xdr:row>
      <xdr:rowOff>8382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579745"/>
          <a:ext cx="8382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8382</xdr:rowOff>
    </xdr:from>
    <xdr:to>
      <xdr:col>19</xdr:col>
      <xdr:colOff>177800</xdr:colOff>
      <xdr:row>33</xdr:row>
      <xdr:rowOff>39751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66232"/>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39751</xdr:rowOff>
    </xdr:from>
    <xdr:to>
      <xdr:col>15</xdr:col>
      <xdr:colOff>50800</xdr:colOff>
      <xdr:row>34</xdr:row>
      <xdr:rowOff>8890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697601"/>
          <a:ext cx="8890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79121</xdr:rowOff>
    </xdr:from>
    <xdr:to>
      <xdr:col>10</xdr:col>
      <xdr:colOff>114300</xdr:colOff>
      <xdr:row>34</xdr:row>
      <xdr:rowOff>8890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565521"/>
          <a:ext cx="889000" cy="27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42545</xdr:rowOff>
    </xdr:from>
    <xdr:to>
      <xdr:col>24</xdr:col>
      <xdr:colOff>114300</xdr:colOff>
      <xdr:row>32</xdr:row>
      <xdr:rowOff>144145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2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65422</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8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129032</xdr:rowOff>
    </xdr:from>
    <xdr:to>
      <xdr:col>20</xdr:col>
      <xdr:colOff>38100</xdr:colOff>
      <xdr:row>33</xdr:row>
      <xdr:rowOff>59182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1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75709</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39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160401</xdr:rowOff>
    </xdr:from>
    <xdr:to>
      <xdr:col>15</xdr:col>
      <xdr:colOff>101600</xdr:colOff>
      <xdr:row>33</xdr:row>
      <xdr:rowOff>90551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4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107078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42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129540</xdr:rowOff>
    </xdr:from>
    <xdr:to>
      <xdr:col>10</xdr:col>
      <xdr:colOff>165100</xdr:colOff>
      <xdr:row>34</xdr:row>
      <xdr:rowOff>59690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76217</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56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28321</xdr:rowOff>
    </xdr:from>
    <xdr:to>
      <xdr:col>6</xdr:col>
      <xdr:colOff>38100</xdr:colOff>
      <xdr:row>32</xdr:row>
      <xdr:rowOff>129921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1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146448</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2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72258</xdr:rowOff>
    </xdr:from>
    <xdr:to>
      <xdr:col>24</xdr:col>
      <xdr:colOff>63500</xdr:colOff>
      <xdr:row>57</xdr:row>
      <xdr:rowOff>103060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73458"/>
          <a:ext cx="838200" cy="20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5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103060</xdr:rowOff>
    </xdr:from>
    <xdr:to>
      <xdr:col>19</xdr:col>
      <xdr:colOff>177800</xdr:colOff>
      <xdr:row>57</xdr:row>
      <xdr:rowOff>116225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75710"/>
          <a:ext cx="889000" cy="1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17132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116225</xdr:rowOff>
    </xdr:from>
    <xdr:to>
      <xdr:col>15</xdr:col>
      <xdr:colOff>50800</xdr:colOff>
      <xdr:row>57</xdr:row>
      <xdr:rowOff>167834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88875"/>
          <a:ext cx="889000" cy="5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167834</xdr:rowOff>
    </xdr:from>
    <xdr:to>
      <xdr:col>10</xdr:col>
      <xdr:colOff>114300</xdr:colOff>
      <xdr:row>58</xdr:row>
      <xdr:rowOff>64004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40484"/>
          <a:ext cx="889000" cy="6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21458</xdr:rowOff>
    </xdr:from>
    <xdr:to>
      <xdr:col>24</xdr:col>
      <xdr:colOff>114300</xdr:colOff>
      <xdr:row>56</xdr:row>
      <xdr:rowOff>123058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2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44335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74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52260</xdr:rowOff>
    </xdr:from>
    <xdr:to>
      <xdr:col>20</xdr:col>
      <xdr:colOff>38100</xdr:colOff>
      <xdr:row>57</xdr:row>
      <xdr:rowOff>153860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2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170387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0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65425</xdr:rowOff>
    </xdr:from>
    <xdr:to>
      <xdr:col>15</xdr:col>
      <xdr:colOff>101600</xdr:colOff>
      <xdr:row>57</xdr:row>
      <xdr:rowOff>167025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3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12102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1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117034</xdr:rowOff>
    </xdr:from>
    <xdr:to>
      <xdr:col>10</xdr:col>
      <xdr:colOff>165100</xdr:colOff>
      <xdr:row>58</xdr:row>
      <xdr:rowOff>47184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8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38311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98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13204</xdr:rowOff>
    </xdr:from>
    <xdr:to>
      <xdr:col>6</xdr:col>
      <xdr:colOff>38100</xdr:colOff>
      <xdr:row>58</xdr:row>
      <xdr:rowOff>114804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5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105931</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5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121129</xdr:rowOff>
    </xdr:from>
    <xdr:to>
      <xdr:col>24</xdr:col>
      <xdr:colOff>63500</xdr:colOff>
      <xdr:row>77</xdr:row>
      <xdr:rowOff>1091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51329"/>
          <a:ext cx="838200" cy="5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121129</xdr:rowOff>
    </xdr:from>
    <xdr:to>
      <xdr:col>19</xdr:col>
      <xdr:colOff>177800</xdr:colOff>
      <xdr:row>76</xdr:row>
      <xdr:rowOff>153434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51329"/>
          <a:ext cx="889000" cy="3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153434</xdr:rowOff>
    </xdr:from>
    <xdr:to>
      <xdr:col>15</xdr:col>
      <xdr:colOff>50800</xdr:colOff>
      <xdr:row>77</xdr:row>
      <xdr:rowOff>7533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83634"/>
          <a:ext cx="889000" cy="2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7533</xdr:rowOff>
    </xdr:from>
    <xdr:to>
      <xdr:col>10</xdr:col>
      <xdr:colOff>114300</xdr:colOff>
      <xdr:row>77</xdr:row>
      <xdr:rowOff>83702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09183"/>
          <a:ext cx="889000" cy="7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121741</xdr:rowOff>
    </xdr:from>
    <xdr:to>
      <xdr:col>24</xdr:col>
      <xdr:colOff>114300</xdr:colOff>
      <xdr:row>77</xdr:row>
      <xdr:rowOff>51891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100168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3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70329</xdr:rowOff>
    </xdr:from>
    <xdr:to>
      <xdr:col>20</xdr:col>
      <xdr:colOff>38100</xdr:colOff>
      <xdr:row>77</xdr:row>
      <xdr:rowOff>479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0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163056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9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102634</xdr:rowOff>
    </xdr:from>
    <xdr:to>
      <xdr:col>15</xdr:col>
      <xdr:colOff>101600</xdr:colOff>
      <xdr:row>77</xdr:row>
      <xdr:rowOff>32784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3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23911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2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128183</xdr:rowOff>
    </xdr:from>
    <xdr:to>
      <xdr:col>10</xdr:col>
      <xdr:colOff>165100</xdr:colOff>
      <xdr:row>77</xdr:row>
      <xdr:rowOff>58333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5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49460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5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32902</xdr:rowOff>
    </xdr:from>
    <xdr:to>
      <xdr:col>6</xdr:col>
      <xdr:colOff>38100</xdr:colOff>
      <xdr:row>77</xdr:row>
      <xdr:rowOff>134502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3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125629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2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90793</xdr:rowOff>
    </xdr:from>
    <xdr:to>
      <xdr:col>24</xdr:col>
      <xdr:colOff>63500</xdr:colOff>
      <xdr:row>95</xdr:row>
      <xdr:rowOff>97780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378543"/>
          <a:ext cx="838200" cy="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8183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67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3806</xdr:rowOff>
    </xdr:from>
    <xdr:to>
      <xdr:col>19</xdr:col>
      <xdr:colOff>177800</xdr:colOff>
      <xdr:row>95</xdr:row>
      <xdr:rowOff>90793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291556"/>
          <a:ext cx="889000" cy="8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145370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3806</xdr:rowOff>
    </xdr:from>
    <xdr:to>
      <xdr:col>15</xdr:col>
      <xdr:colOff>50800</xdr:colOff>
      <xdr:row>95</xdr:row>
      <xdr:rowOff>114404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291556"/>
          <a:ext cx="889000" cy="11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131083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107966</xdr:rowOff>
    </xdr:from>
    <xdr:to>
      <xdr:col>10</xdr:col>
      <xdr:colOff>114300</xdr:colOff>
      <xdr:row>95</xdr:row>
      <xdr:rowOff>114404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395716"/>
          <a:ext cx="8890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152064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166608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46980</xdr:rowOff>
    </xdr:from>
    <xdr:to>
      <xdr:col>24</xdr:col>
      <xdr:colOff>114300</xdr:colOff>
      <xdr:row>95</xdr:row>
      <xdr:rowOff>148580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33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69857</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18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39993</xdr:rowOff>
    </xdr:from>
    <xdr:to>
      <xdr:col>20</xdr:col>
      <xdr:colOff>38100</xdr:colOff>
      <xdr:row>95</xdr:row>
      <xdr:rowOff>141593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158120</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6102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124456</xdr:rowOff>
    </xdr:from>
    <xdr:to>
      <xdr:col>15</xdr:col>
      <xdr:colOff>101600</xdr:colOff>
      <xdr:row>95</xdr:row>
      <xdr:rowOff>54606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24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71133</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601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63604</xdr:rowOff>
    </xdr:from>
    <xdr:to>
      <xdr:col>10</xdr:col>
      <xdr:colOff>165100</xdr:colOff>
      <xdr:row>95</xdr:row>
      <xdr:rowOff>165204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35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10281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6126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57166</xdr:rowOff>
    </xdr:from>
    <xdr:to>
      <xdr:col>6</xdr:col>
      <xdr:colOff>38100</xdr:colOff>
      <xdr:row>95</xdr:row>
      <xdr:rowOff>158766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34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3843</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6120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2053</xdr:rowOff>
    </xdr:from>
    <xdr:to>
      <xdr:col>55</xdr:col>
      <xdr:colOff>0</xdr:colOff>
      <xdr:row>57</xdr:row>
      <xdr:rowOff>62219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603253"/>
          <a:ext cx="838200" cy="23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169214</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70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117384</xdr:rowOff>
    </xdr:from>
    <xdr:to>
      <xdr:col>50</xdr:col>
      <xdr:colOff>114300</xdr:colOff>
      <xdr:row>56</xdr:row>
      <xdr:rowOff>2053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547134"/>
          <a:ext cx="889000" cy="5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125627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8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117384</xdr:rowOff>
    </xdr:from>
    <xdr:to>
      <xdr:col>45</xdr:col>
      <xdr:colOff>177800</xdr:colOff>
      <xdr:row>56</xdr:row>
      <xdr:rowOff>95098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547134"/>
          <a:ext cx="889000" cy="14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74699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84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95098</xdr:rowOff>
    </xdr:from>
    <xdr:to>
      <xdr:col>41</xdr:col>
      <xdr:colOff>50800</xdr:colOff>
      <xdr:row>57</xdr:row>
      <xdr:rowOff>41610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696298"/>
          <a:ext cx="889000" cy="1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128420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0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150844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11419</xdr:rowOff>
    </xdr:from>
    <xdr:to>
      <xdr:col>55</xdr:col>
      <xdr:colOff>50800</xdr:colOff>
      <xdr:row>57</xdr:row>
      <xdr:rowOff>113019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8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34296</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63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122703</xdr:rowOff>
    </xdr:from>
    <xdr:to>
      <xdr:col>50</xdr:col>
      <xdr:colOff>165100</xdr:colOff>
      <xdr:row>56</xdr:row>
      <xdr:rowOff>52853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55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69380</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5" y="932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66584</xdr:rowOff>
    </xdr:from>
    <xdr:to>
      <xdr:col>46</xdr:col>
      <xdr:colOff>38100</xdr:colOff>
      <xdr:row>55</xdr:row>
      <xdr:rowOff>168184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49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13261</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50795" y="927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44298</xdr:rowOff>
    </xdr:from>
    <xdr:to>
      <xdr:col>41</xdr:col>
      <xdr:colOff>101600</xdr:colOff>
      <xdr:row>56</xdr:row>
      <xdr:rowOff>145898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64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162425</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61795" y="942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162260</xdr:rowOff>
    </xdr:from>
    <xdr:to>
      <xdr:col>36</xdr:col>
      <xdr:colOff>165100</xdr:colOff>
      <xdr:row>57</xdr:row>
      <xdr:rowOff>92410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108937</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72795" y="953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14808</xdr:rowOff>
    </xdr:from>
    <xdr:to>
      <xdr:col>55</xdr:col>
      <xdr:colOff>0</xdr:colOff>
      <xdr:row>78</xdr:row>
      <xdr:rowOff>17208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87908"/>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14636</xdr:rowOff>
    </xdr:from>
    <xdr:to>
      <xdr:col>50</xdr:col>
      <xdr:colOff>114300</xdr:colOff>
      <xdr:row>78</xdr:row>
      <xdr:rowOff>17208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87736"/>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14636</xdr:rowOff>
    </xdr:from>
    <xdr:to>
      <xdr:col>45</xdr:col>
      <xdr:colOff>177800</xdr:colOff>
      <xdr:row>78</xdr:row>
      <xdr:rowOff>66511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87736"/>
          <a:ext cx="889000" cy="5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66511</xdr:rowOff>
    </xdr:from>
    <xdr:to>
      <xdr:col>41</xdr:col>
      <xdr:colOff>50800</xdr:colOff>
      <xdr:row>78</xdr:row>
      <xdr:rowOff>78417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39611"/>
          <a:ext cx="8890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135458</xdr:rowOff>
    </xdr:from>
    <xdr:to>
      <xdr:col>55</xdr:col>
      <xdr:colOff>50800</xdr:colOff>
      <xdr:row>78</xdr:row>
      <xdr:rowOff>65608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3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113885</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1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137858</xdr:rowOff>
    </xdr:from>
    <xdr:to>
      <xdr:col>50</xdr:col>
      <xdr:colOff>165100</xdr:colOff>
      <xdr:row>78</xdr:row>
      <xdr:rowOff>68008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3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59135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43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135286</xdr:rowOff>
    </xdr:from>
    <xdr:to>
      <xdr:col>46</xdr:col>
      <xdr:colOff>38100</xdr:colOff>
      <xdr:row>78</xdr:row>
      <xdr:rowOff>65436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3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56563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42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15711</xdr:rowOff>
    </xdr:from>
    <xdr:to>
      <xdr:col>41</xdr:col>
      <xdr:colOff>101600</xdr:colOff>
      <xdr:row>78</xdr:row>
      <xdr:rowOff>117311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8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108438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48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27617</xdr:rowOff>
    </xdr:from>
    <xdr:to>
      <xdr:col>36</xdr:col>
      <xdr:colOff>165100</xdr:colOff>
      <xdr:row>78</xdr:row>
      <xdr:rowOff>129217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0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120344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76670</xdr:rowOff>
    </xdr:from>
    <xdr:to>
      <xdr:col>55</xdr:col>
      <xdr:colOff>0</xdr:colOff>
      <xdr:row>95</xdr:row>
      <xdr:rowOff>144286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364420"/>
          <a:ext cx="838200" cy="6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132424</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420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144286</xdr:rowOff>
    </xdr:from>
    <xdr:to>
      <xdr:col>50</xdr:col>
      <xdr:colOff>114300</xdr:colOff>
      <xdr:row>97</xdr:row>
      <xdr:rowOff>13843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432036"/>
          <a:ext cx="889000" cy="21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13843</xdr:rowOff>
    </xdr:from>
    <xdr:to>
      <xdr:col>45</xdr:col>
      <xdr:colOff>177800</xdr:colOff>
      <xdr:row>97</xdr:row>
      <xdr:rowOff>64509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644493"/>
          <a:ext cx="889000" cy="5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15525</xdr:rowOff>
    </xdr:from>
    <xdr:to>
      <xdr:col>41</xdr:col>
      <xdr:colOff>50800</xdr:colOff>
      <xdr:row>97</xdr:row>
      <xdr:rowOff>64509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474725"/>
          <a:ext cx="889000" cy="22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117477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25870</xdr:rowOff>
    </xdr:from>
    <xdr:to>
      <xdr:col>55</xdr:col>
      <xdr:colOff>50800</xdr:colOff>
      <xdr:row>95</xdr:row>
      <xdr:rowOff>127470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3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48747</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165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93486</xdr:rowOff>
    </xdr:from>
    <xdr:to>
      <xdr:col>50</xdr:col>
      <xdr:colOff>165100</xdr:colOff>
      <xdr:row>96</xdr:row>
      <xdr:rowOff>23636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38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40163</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1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134493</xdr:rowOff>
    </xdr:from>
    <xdr:to>
      <xdr:col>46</xdr:col>
      <xdr:colOff>38100</xdr:colOff>
      <xdr:row>97</xdr:row>
      <xdr:rowOff>64643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59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55770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8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13709</xdr:rowOff>
    </xdr:from>
    <xdr:to>
      <xdr:col>41</xdr:col>
      <xdr:colOff>101600</xdr:colOff>
      <xdr:row>97</xdr:row>
      <xdr:rowOff>115309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4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106436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73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136175</xdr:rowOff>
    </xdr:from>
    <xdr:to>
      <xdr:col>36</xdr:col>
      <xdr:colOff>165100</xdr:colOff>
      <xdr:row>96</xdr:row>
      <xdr:rowOff>66325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42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82852</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19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62479</xdr:rowOff>
    </xdr:from>
    <xdr:to>
      <xdr:col>85</xdr:col>
      <xdr:colOff>127000</xdr:colOff>
      <xdr:row>34</xdr:row>
      <xdr:rowOff>75723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5548879"/>
          <a:ext cx="838200" cy="35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138254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10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75723</xdr:rowOff>
    </xdr:from>
    <xdr:to>
      <xdr:col>81</xdr:col>
      <xdr:colOff>50800</xdr:colOff>
      <xdr:row>35</xdr:row>
      <xdr:rowOff>112116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5905023"/>
          <a:ext cx="889000" cy="20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112300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112116</xdr:rowOff>
    </xdr:from>
    <xdr:to>
      <xdr:col>76</xdr:col>
      <xdr:colOff>114300</xdr:colOff>
      <xdr:row>35</xdr:row>
      <xdr:rowOff>141940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112866"/>
          <a:ext cx="889000" cy="2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116247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73490</xdr:rowOff>
    </xdr:from>
    <xdr:to>
      <xdr:col>71</xdr:col>
      <xdr:colOff>177800</xdr:colOff>
      <xdr:row>35</xdr:row>
      <xdr:rowOff>141940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074240"/>
          <a:ext cx="889000" cy="6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98226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79610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11679</xdr:rowOff>
    </xdr:from>
    <xdr:to>
      <xdr:col>85</xdr:col>
      <xdr:colOff>177800</xdr:colOff>
      <xdr:row>32</xdr:row>
      <xdr:rowOff>113279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549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34556</xdr:rowOff>
    </xdr:from>
    <xdr:ext cx="599010"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534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24923</xdr:rowOff>
    </xdr:from>
    <xdr:to>
      <xdr:col>81</xdr:col>
      <xdr:colOff>101600</xdr:colOff>
      <xdr:row>34</xdr:row>
      <xdr:rowOff>126523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58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143050</xdr:rowOff>
    </xdr:from>
    <xdr:ext cx="59901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181795" y="5629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61316</xdr:rowOff>
    </xdr:from>
    <xdr:to>
      <xdr:col>76</xdr:col>
      <xdr:colOff>165100</xdr:colOff>
      <xdr:row>35</xdr:row>
      <xdr:rowOff>162916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06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7993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83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91140</xdr:rowOff>
    </xdr:from>
    <xdr:to>
      <xdr:col>72</xdr:col>
      <xdr:colOff>38100</xdr:colOff>
      <xdr:row>36</xdr:row>
      <xdr:rowOff>21290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0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37817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86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22690</xdr:rowOff>
    </xdr:from>
    <xdr:to>
      <xdr:col>67</xdr:col>
      <xdr:colOff>101600</xdr:colOff>
      <xdr:row>35</xdr:row>
      <xdr:rowOff>124290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02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140817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79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108100</xdr:rowOff>
    </xdr:from>
    <xdr:to>
      <xdr:col>85</xdr:col>
      <xdr:colOff>127000</xdr:colOff>
      <xdr:row>56</xdr:row>
      <xdr:rowOff>146466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709300"/>
          <a:ext cx="838200" cy="3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110349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11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24813</xdr:rowOff>
    </xdr:from>
    <xdr:to>
      <xdr:col>81</xdr:col>
      <xdr:colOff>50800</xdr:colOff>
      <xdr:row>56</xdr:row>
      <xdr:rowOff>146466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454563"/>
          <a:ext cx="889000" cy="29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92641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8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24813</xdr:rowOff>
    </xdr:from>
    <xdr:to>
      <xdr:col>76</xdr:col>
      <xdr:colOff>114300</xdr:colOff>
      <xdr:row>56</xdr:row>
      <xdr:rowOff>47917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454563"/>
          <a:ext cx="889000" cy="19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71800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4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47917</xdr:rowOff>
    </xdr:from>
    <xdr:to>
      <xdr:col>71</xdr:col>
      <xdr:colOff>177800</xdr:colOff>
      <xdr:row>56</xdr:row>
      <xdr:rowOff>104648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649117"/>
          <a:ext cx="889000" cy="5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99720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8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102364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57300</xdr:rowOff>
    </xdr:from>
    <xdr:to>
      <xdr:col>85</xdr:col>
      <xdr:colOff>177800</xdr:colOff>
      <xdr:row>56</xdr:row>
      <xdr:rowOff>158900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80177</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50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95666</xdr:rowOff>
    </xdr:from>
    <xdr:to>
      <xdr:col>81</xdr:col>
      <xdr:colOff>101600</xdr:colOff>
      <xdr:row>57</xdr:row>
      <xdr:rowOff>25816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69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42343</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947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145463</xdr:rowOff>
    </xdr:from>
    <xdr:to>
      <xdr:col>76</xdr:col>
      <xdr:colOff>165100</xdr:colOff>
      <xdr:row>55</xdr:row>
      <xdr:rowOff>75613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40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92140</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917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168567</xdr:rowOff>
    </xdr:from>
    <xdr:to>
      <xdr:col>72</xdr:col>
      <xdr:colOff>38100</xdr:colOff>
      <xdr:row>56</xdr:row>
      <xdr:rowOff>98717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5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115244</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03795" y="9373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53848</xdr:rowOff>
    </xdr:from>
    <xdr:to>
      <xdr:col>67</xdr:col>
      <xdr:colOff>101600</xdr:colOff>
      <xdr:row>56</xdr:row>
      <xdr:rowOff>155448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65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525</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14795" y="9430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86230</xdr:rowOff>
    </xdr:from>
    <xdr:to>
      <xdr:col>85</xdr:col>
      <xdr:colOff>127000</xdr:colOff>
      <xdr:row>79</xdr:row>
      <xdr:rowOff>97850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630780"/>
          <a:ext cx="8382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96796</xdr:rowOff>
    </xdr:from>
    <xdr:to>
      <xdr:col>81</xdr:col>
      <xdr:colOff>50800</xdr:colOff>
      <xdr:row>79</xdr:row>
      <xdr:rowOff>97850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641346"/>
          <a:ext cx="889000" cy="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94751</xdr:rowOff>
    </xdr:from>
    <xdr:to>
      <xdr:col>76</xdr:col>
      <xdr:colOff>114300</xdr:colOff>
      <xdr:row>79</xdr:row>
      <xdr:rowOff>96796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639301"/>
          <a:ext cx="889000" cy="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94751</xdr:rowOff>
    </xdr:from>
    <xdr:to>
      <xdr:col>71</xdr:col>
      <xdr:colOff>177800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639301"/>
          <a:ext cx="889000" cy="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35430</xdr:rowOff>
    </xdr:from>
    <xdr:to>
      <xdr:col>85</xdr:col>
      <xdr:colOff>177800</xdr:colOff>
      <xdr:row>79</xdr:row>
      <xdr:rowOff>137030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7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144097</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51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47050</xdr:rowOff>
    </xdr:from>
    <xdr:to>
      <xdr:col>81</xdr:col>
      <xdr:colOff>101600</xdr:colOff>
      <xdr:row>79</xdr:row>
      <xdr:rowOff>148650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139777</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2017" y="13684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45996</xdr:rowOff>
    </xdr:from>
    <xdr:to>
      <xdr:col>76</xdr:col>
      <xdr:colOff>165100</xdr:colOff>
      <xdr:row>79</xdr:row>
      <xdr:rowOff>147596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9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138723</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3017" y="1368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43951</xdr:rowOff>
    </xdr:from>
    <xdr:to>
      <xdr:col>72</xdr:col>
      <xdr:colOff>38100</xdr:colOff>
      <xdr:row>79</xdr:row>
      <xdr:rowOff>145551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136678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8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67238</xdr:rowOff>
    </xdr:from>
    <xdr:to>
      <xdr:col>85</xdr:col>
      <xdr:colOff>127000</xdr:colOff>
      <xdr:row>95</xdr:row>
      <xdr:rowOff>97912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354988"/>
          <a:ext cx="838200" cy="3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72018</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59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41233</xdr:rowOff>
    </xdr:from>
    <xdr:to>
      <xdr:col>81</xdr:col>
      <xdr:colOff>50800</xdr:colOff>
      <xdr:row>95</xdr:row>
      <xdr:rowOff>67238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328983"/>
          <a:ext cx="889000" cy="2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7900</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34379</xdr:rowOff>
    </xdr:from>
    <xdr:to>
      <xdr:col>76</xdr:col>
      <xdr:colOff>114300</xdr:colOff>
      <xdr:row>95</xdr:row>
      <xdr:rowOff>41233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322129"/>
          <a:ext cx="889000" cy="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26407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34379</xdr:rowOff>
    </xdr:from>
    <xdr:to>
      <xdr:col>71</xdr:col>
      <xdr:colOff>177800</xdr:colOff>
      <xdr:row>95</xdr:row>
      <xdr:rowOff>57482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322129"/>
          <a:ext cx="889000" cy="2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46521</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43584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47112</xdr:rowOff>
    </xdr:from>
    <xdr:to>
      <xdr:col>85</xdr:col>
      <xdr:colOff>177800</xdr:colOff>
      <xdr:row>95</xdr:row>
      <xdr:rowOff>148712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33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69989</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186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16438</xdr:rowOff>
    </xdr:from>
    <xdr:to>
      <xdr:col>81</xdr:col>
      <xdr:colOff>101600</xdr:colOff>
      <xdr:row>95</xdr:row>
      <xdr:rowOff>118038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30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134565</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6079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161883</xdr:rowOff>
    </xdr:from>
    <xdr:to>
      <xdr:col>76</xdr:col>
      <xdr:colOff>165100</xdr:colOff>
      <xdr:row>95</xdr:row>
      <xdr:rowOff>92033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27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108560</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60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155029</xdr:rowOff>
    </xdr:from>
    <xdr:to>
      <xdr:col>72</xdr:col>
      <xdr:colOff>38100</xdr:colOff>
      <xdr:row>95</xdr:row>
      <xdr:rowOff>85179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27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101706</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604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6682</xdr:rowOff>
    </xdr:from>
    <xdr:to>
      <xdr:col>67</xdr:col>
      <xdr:colOff>101600</xdr:colOff>
      <xdr:row>95</xdr:row>
      <xdr:rowOff>108282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29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124809</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606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議会費は議員</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名、事務局員職員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名の人件費、旅費等が大半を占めており、類似団体より議員定数が多いことが推測される。総務費は電源立地地域対策交付金の特例交付により積立金が増加した。民生費は地域密着型特別養護老人ホーム開設準備経費補助金の終了により減少した。衛生費は共同事業である塵芥処理事業及びし尿処理事業、診療所運営経費等恒常的に経費がかかるため類似団体より高くなっているものの、診療所負担金が前年度より減少したため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漁協・</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漁港ある水産業への事業充当により平均より高い水準にあるが、あわび種苗センター改修事業の終了により減となった。商工費は大規模な観光施策等の展開がないことにより低い傾向にある。土木費は除雪経費は例年より低くなったが、民間活用住宅買入事業の実施により増となった。消防費は広域行政負担金が高止まりしている状況により類似団体より数値が高くなっていることに加え、オフサイトセンター改修工事の実施によりさら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公債費は減少傾向にあるものの依然として類似団体よりも高い傾向にあることから、引き続き新規発行の抑制に努めたい。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青森県東通村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普通交付税交付団体となった平成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年度以降、年々減少する一般財源総額や平成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年度の東日本大震災への対応になどにより、財政調整基金取り崩しが顕著となり、基金残高が危機的な状況にあったが、ふるさと納税等の増収により、平成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年度以降は財政調整基金の残高を確保できている。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不測の事態に備えるためにも、引き続き残高確保に努めていく。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青森県東通村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すべての会計で赤字や資金不足はない。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特別会計については、年度支出を適正に見極め、過分な繰出が無いよう精査の上執行しているため、過大な剰余金が発生していないことから比率は低めである。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特に後期高齢者及び下水道事業については実質収支が百万円未満となるよう決算処理している。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1op/Desktop/03_&#24066;&#30010;&#26449;&#12363;&#12425;&#22238;&#31572;(1001&#12294;)/32&#26481;&#36890;&#26449;_211004/&#12304;&#36001;&#25919;&#29366;&#27841;&#36039;&#26009;&#38598;&#12305;_024244_&#26481;&#36890;&#26449;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24.5</v>
          </cell>
          <cell r="BX51">
            <v>6.7</v>
          </cell>
        </row>
        <row r="53">
          <cell r="BP53">
            <v>41</v>
          </cell>
          <cell r="BX53">
            <v>43</v>
          </cell>
          <cell r="CF53">
            <v>44.1</v>
          </cell>
          <cell r="CN53">
            <v>45.8</v>
          </cell>
        </row>
        <row r="55">
          <cell r="AN55" t="str">
            <v>類似団体内平均値</v>
          </cell>
          <cell r="BP55">
            <v>0</v>
          </cell>
          <cell r="BX55">
            <v>0</v>
          </cell>
          <cell r="CF55">
            <v>0</v>
          </cell>
          <cell r="CN55">
            <v>0</v>
          </cell>
        </row>
        <row r="57">
          <cell r="BP57">
            <v>55.3</v>
          </cell>
          <cell r="BX57">
            <v>56.3</v>
          </cell>
          <cell r="CF57">
            <v>58.3</v>
          </cell>
          <cell r="CN57">
            <v>60.2</v>
          </cell>
        </row>
        <row r="72">
          <cell r="BP72" t="str">
            <v>H27</v>
          </cell>
          <cell r="BX72" t="str">
            <v>H28</v>
          </cell>
          <cell r="CF72" t="str">
            <v>H29</v>
          </cell>
          <cell r="CN72" t="str">
            <v>H30</v>
          </cell>
          <cell r="CV72" t="str">
            <v>R01</v>
          </cell>
        </row>
        <row r="73">
          <cell r="AN73" t="str">
            <v>当該団体値</v>
          </cell>
          <cell r="BP73">
            <v>24.5</v>
          </cell>
          <cell r="BX73">
            <v>6.7</v>
          </cell>
        </row>
        <row r="75">
          <cell r="BP75">
            <v>22</v>
          </cell>
          <cell r="BX75">
            <v>22.2</v>
          </cell>
          <cell r="CF75">
            <v>21.8</v>
          </cell>
          <cell r="CN75">
            <v>20.3</v>
          </cell>
          <cell r="CV75">
            <v>18.5</v>
          </cell>
        </row>
        <row r="77">
          <cell r="AN77" t="str">
            <v>類似団体内平均値</v>
          </cell>
          <cell r="BP77">
            <v>0</v>
          </cell>
          <cell r="BX77">
            <v>0</v>
          </cell>
          <cell r="CF77">
            <v>0</v>
          </cell>
          <cell r="CN77">
            <v>0</v>
          </cell>
          <cell r="CV77">
            <v>0</v>
          </cell>
        </row>
        <row r="79">
          <cell r="BP79">
            <v>8.6</v>
          </cell>
          <cell r="BX79">
            <v>8.5</v>
          </cell>
          <cell r="CF79">
            <v>8.5</v>
          </cell>
          <cell r="CN79">
            <v>8.6</v>
          </cell>
          <cell r="CV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8236872</v>
      </c>
      <c r="BO4" s="431"/>
      <c r="BP4" s="431"/>
      <c r="BQ4" s="431"/>
      <c r="BR4" s="431"/>
      <c r="BS4" s="431"/>
      <c r="BT4" s="431"/>
      <c r="BU4" s="432"/>
      <c r="BV4" s="430">
        <v>7914322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5.4</v>
      </c>
      <c r="CU4" s="437"/>
      <c r="CV4" s="437"/>
      <c r="CW4" s="437"/>
      <c r="CX4" s="437"/>
      <c r="CY4" s="437"/>
      <c r="CZ4" s="437"/>
      <c r="DA4" s="438"/>
      <c r="DB4" s="436">
        <v>4.2</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8047864</v>
      </c>
      <c r="BO5" s="468"/>
      <c r="BP5" s="468"/>
      <c r="BQ5" s="468"/>
      <c r="BR5" s="468"/>
      <c r="BS5" s="468"/>
      <c r="BT5" s="468"/>
      <c r="BU5" s="469"/>
      <c r="BV5" s="467">
        <v>7761513</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89.6</v>
      </c>
      <c r="CU5" s="465"/>
      <c r="CV5" s="465"/>
      <c r="CW5" s="465"/>
      <c r="CX5" s="465"/>
      <c r="CY5" s="465"/>
      <c r="CZ5" s="465"/>
      <c r="DA5" s="466"/>
      <c r="DB5" s="464">
        <v>81.5</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189008</v>
      </c>
      <c r="BO6" s="468"/>
      <c r="BP6" s="468"/>
      <c r="BQ6" s="468"/>
      <c r="BR6" s="468"/>
      <c r="BS6" s="468"/>
      <c r="BT6" s="468"/>
      <c r="BU6" s="469"/>
      <c r="BV6" s="467">
        <v>152809</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97.1</v>
      </c>
      <c r="CU6" s="505"/>
      <c r="CV6" s="505"/>
      <c r="CW6" s="505"/>
      <c r="CX6" s="505"/>
      <c r="CY6" s="505"/>
      <c r="CZ6" s="505"/>
      <c r="DA6" s="506"/>
      <c r="DB6" s="504">
        <v>91.1</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102</v>
      </c>
      <c r="AV7" s="500"/>
      <c r="AW7" s="500"/>
      <c r="AX7" s="500"/>
      <c r="AY7" s="501" t="s">
        <v>106</v>
      </c>
      <c r="AZ7" s="502"/>
      <c r="BA7" s="502"/>
      <c r="BB7" s="502"/>
      <c r="BC7" s="502"/>
      <c r="BD7" s="502"/>
      <c r="BE7" s="502"/>
      <c r="BF7" s="502"/>
      <c r="BG7" s="502"/>
      <c r="BH7" s="502"/>
      <c r="BI7" s="502"/>
      <c r="BJ7" s="502"/>
      <c r="BK7" s="502"/>
      <c r="BL7" s="502"/>
      <c r="BM7" s="503"/>
      <c r="BN7" s="467">
        <v>2</v>
      </c>
      <c r="BO7" s="468"/>
      <c r="BP7" s="468"/>
      <c r="BQ7" s="468"/>
      <c r="BR7" s="468"/>
      <c r="BS7" s="468"/>
      <c r="BT7" s="468"/>
      <c r="BU7" s="469"/>
      <c r="BV7" s="467">
        <v>4233</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3497849</v>
      </c>
      <c r="CU7" s="468"/>
      <c r="CV7" s="468"/>
      <c r="CW7" s="468"/>
      <c r="CX7" s="468"/>
      <c r="CY7" s="468"/>
      <c r="CZ7" s="468"/>
      <c r="DA7" s="469"/>
      <c r="DB7" s="467">
        <v>3561547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189006</v>
      </c>
      <c r="BO8" s="468"/>
      <c r="BP8" s="468"/>
      <c r="BQ8" s="468"/>
      <c r="BR8" s="468"/>
      <c r="BS8" s="468"/>
      <c r="BT8" s="468"/>
      <c r="BU8" s="469"/>
      <c r="BV8" s="467">
        <v>148576</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0.74</v>
      </c>
      <c r="CU8" s="508"/>
      <c r="CV8" s="508"/>
      <c r="CW8" s="508"/>
      <c r="CX8" s="508"/>
      <c r="CY8" s="508"/>
      <c r="CZ8" s="508"/>
      <c r="DA8" s="509"/>
      <c r="DB8" s="507">
        <v>0.78</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6607</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102</v>
      </c>
      <c r="AV9" s="500"/>
      <c r="AW9" s="500"/>
      <c r="AX9" s="500"/>
      <c r="AY9" s="501" t="s">
        <v>116</v>
      </c>
      <c r="AZ9" s="502"/>
      <c r="BA9" s="502"/>
      <c r="BB9" s="502"/>
      <c r="BC9" s="502"/>
      <c r="BD9" s="502"/>
      <c r="BE9" s="502"/>
      <c r="BF9" s="502"/>
      <c r="BG9" s="502"/>
      <c r="BH9" s="502"/>
      <c r="BI9" s="502"/>
      <c r="BJ9" s="502"/>
      <c r="BK9" s="502"/>
      <c r="BL9" s="502"/>
      <c r="BM9" s="503"/>
      <c r="BN9" s="467">
        <v>40430</v>
      </c>
      <c r="BO9" s="468"/>
      <c r="BP9" s="468"/>
      <c r="BQ9" s="468"/>
      <c r="BR9" s="468"/>
      <c r="BS9" s="468"/>
      <c r="BT9" s="468"/>
      <c r="BU9" s="469"/>
      <c r="BV9" s="467">
        <v>63774</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12.7</v>
      </c>
      <c r="CU9" s="465"/>
      <c r="CV9" s="465"/>
      <c r="CW9" s="465"/>
      <c r="CX9" s="465"/>
      <c r="CY9" s="465"/>
      <c r="CZ9" s="465"/>
      <c r="DA9" s="466"/>
      <c r="DB9" s="464">
        <v>16.2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7252</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170</v>
      </c>
      <c r="BO10" s="468"/>
      <c r="BP10" s="468"/>
      <c r="BQ10" s="468"/>
      <c r="BR10" s="468"/>
      <c r="BS10" s="468"/>
      <c r="BT10" s="468"/>
      <c r="BU10" s="469"/>
      <c r="BV10" s="467">
        <v>171</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6330</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130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140</v>
      </c>
      <c r="N13" s="559"/>
      <c r="O13" s="559"/>
      <c r="P13" s="559"/>
      <c r="Q13" s="560"/>
      <c r="R13" s="551">
        <v>6320</v>
      </c>
      <c r="S13" s="552"/>
      <c r="T13" s="552"/>
      <c r="U13" s="552"/>
      <c r="V13" s="553"/>
      <c r="W13" s="483" t="s">
        <v>141</v>
      </c>
      <c r="X13" s="484"/>
      <c r="Y13" s="484"/>
      <c r="Z13" s="484"/>
      <c r="AA13" s="484"/>
      <c r="AB13" s="474"/>
      <c r="AC13" s="518">
        <v>960</v>
      </c>
      <c r="AD13" s="519"/>
      <c r="AE13" s="519"/>
      <c r="AF13" s="519"/>
      <c r="AG13" s="561"/>
      <c r="AH13" s="518">
        <v>956</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40600</v>
      </c>
      <c r="BO13" s="468"/>
      <c r="BP13" s="468"/>
      <c r="BQ13" s="468"/>
      <c r="BR13" s="468"/>
      <c r="BS13" s="468"/>
      <c r="BT13" s="468"/>
      <c r="BU13" s="469"/>
      <c r="BV13" s="467">
        <v>63945</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18.5</v>
      </c>
      <c r="CU13" s="465"/>
      <c r="CV13" s="465"/>
      <c r="CW13" s="465"/>
      <c r="CX13" s="465"/>
      <c r="CY13" s="465"/>
      <c r="CZ13" s="465"/>
      <c r="DA13" s="466"/>
      <c r="DB13" s="464">
        <v>20.3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146</v>
      </c>
      <c r="M14" s="549"/>
      <c r="N14" s="549"/>
      <c r="O14" s="549"/>
      <c r="P14" s="549"/>
      <c r="Q14" s="550"/>
      <c r="R14" s="551">
        <v>6482</v>
      </c>
      <c r="S14" s="552"/>
      <c r="T14" s="552"/>
      <c r="U14" s="552"/>
      <c r="V14" s="553"/>
      <c r="W14" s="457"/>
      <c r="X14" s="458"/>
      <c r="Y14" s="458"/>
      <c r="Z14" s="458"/>
      <c r="AA14" s="458"/>
      <c r="AB14" s="447"/>
      <c r="AC14" s="554">
        <v>27.7</v>
      </c>
      <c r="AD14" s="555"/>
      <c r="AE14" s="555"/>
      <c r="AF14" s="555"/>
      <c r="AG14" s="556"/>
      <c r="AH14" s="554">
        <v>26.6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t="s">
        <v>129</v>
      </c>
      <c r="CU14" s="566"/>
      <c r="CV14" s="566"/>
      <c r="CW14" s="566"/>
      <c r="CX14" s="566"/>
      <c r="CY14" s="566"/>
      <c r="CZ14" s="566"/>
      <c r="DA14" s="567"/>
      <c r="DB14" s="565" t="s">
        <v>129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140</v>
      </c>
      <c r="N15" s="559"/>
      <c r="O15" s="559"/>
      <c r="P15" s="559"/>
      <c r="Q15" s="560"/>
      <c r="R15" s="551">
        <v>6474</v>
      </c>
      <c r="S15" s="552"/>
      <c r="T15" s="552"/>
      <c r="U15" s="552"/>
      <c r="V15" s="553"/>
      <c r="W15" s="483" t="s">
        <v>148</v>
      </c>
      <c r="X15" s="484"/>
      <c r="Y15" s="484"/>
      <c r="Z15" s="484"/>
      <c r="AA15" s="484"/>
      <c r="AB15" s="474"/>
      <c r="AC15" s="518">
        <v>854</v>
      </c>
      <c r="AD15" s="519"/>
      <c r="AE15" s="519"/>
      <c r="AF15" s="519"/>
      <c r="AG15" s="561"/>
      <c r="AH15" s="518">
        <v>1043</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1893271</v>
      </c>
      <c r="BO15" s="431"/>
      <c r="BP15" s="431"/>
      <c r="BQ15" s="431"/>
      <c r="BR15" s="431"/>
      <c r="BS15" s="431"/>
      <c r="BT15" s="431"/>
      <c r="BU15" s="432"/>
      <c r="BV15" s="430">
        <v>1920127</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24.7</v>
      </c>
      <c r="AD16" s="555"/>
      <c r="AE16" s="555"/>
      <c r="AF16" s="555"/>
      <c r="AG16" s="556"/>
      <c r="AH16" s="554">
        <v>29</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2661215</v>
      </c>
      <c r="BO16" s="468"/>
      <c r="BP16" s="468"/>
      <c r="BQ16" s="468"/>
      <c r="BR16" s="468"/>
      <c r="BS16" s="468"/>
      <c r="BT16" s="468"/>
      <c r="BU16" s="469"/>
      <c r="BV16" s="467">
        <v>2592213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1650</v>
      </c>
      <c r="AD17" s="519"/>
      <c r="AE17" s="519"/>
      <c r="AF17" s="519"/>
      <c r="AG17" s="561"/>
      <c r="AH17" s="518">
        <v>1600</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2480942</v>
      </c>
      <c r="BO17" s="468"/>
      <c r="BP17" s="468"/>
      <c r="BQ17" s="468"/>
      <c r="BR17" s="468"/>
      <c r="BS17" s="468"/>
      <c r="BT17" s="468"/>
      <c r="BU17" s="469"/>
      <c r="BV17" s="467">
        <v>2509462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295.27</v>
      </c>
      <c r="M18" s="583"/>
      <c r="N18" s="583"/>
      <c r="O18" s="583"/>
      <c r="P18" s="583"/>
      <c r="Q18" s="583"/>
      <c r="R18" s="584"/>
      <c r="S18" s="584"/>
      <c r="T18" s="584"/>
      <c r="U18" s="584"/>
      <c r="V18" s="585"/>
      <c r="W18" s="485"/>
      <c r="X18" s="486"/>
      <c r="Y18" s="486"/>
      <c r="Z18" s="486"/>
      <c r="AA18" s="486"/>
      <c r="AB18" s="477"/>
      <c r="AC18" s="586">
        <v>47.6</v>
      </c>
      <c r="AD18" s="587"/>
      <c r="AE18" s="587"/>
      <c r="AF18" s="587"/>
      <c r="AG18" s="588"/>
      <c r="AH18" s="586">
        <v>44.5</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3155340</v>
      </c>
      <c r="BO18" s="468"/>
      <c r="BP18" s="468"/>
      <c r="BQ18" s="468"/>
      <c r="BR18" s="468"/>
      <c r="BS18" s="468"/>
      <c r="BT18" s="468"/>
      <c r="BU18" s="469"/>
      <c r="BV18" s="467">
        <v>2950217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22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5864499</v>
      </c>
      <c r="BO19" s="468"/>
      <c r="BP19" s="468"/>
      <c r="BQ19" s="468"/>
      <c r="BR19" s="468"/>
      <c r="BS19" s="468"/>
      <c r="BT19" s="468"/>
      <c r="BU19" s="469"/>
      <c r="BV19" s="467">
        <v>5010330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2578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6966334</v>
      </c>
      <c r="BO23" s="468"/>
      <c r="BP23" s="468"/>
      <c r="BQ23" s="468"/>
      <c r="BR23" s="468"/>
      <c r="BS23" s="468"/>
      <c r="BT23" s="468"/>
      <c r="BU23" s="469"/>
      <c r="BV23" s="467">
        <v>7242197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7650</v>
      </c>
      <c r="R24" s="519"/>
      <c r="S24" s="519"/>
      <c r="T24" s="519"/>
      <c r="U24" s="519"/>
      <c r="V24" s="561"/>
      <c r="W24" s="620"/>
      <c r="X24" s="608"/>
      <c r="Y24" s="609"/>
      <c r="Z24" s="517" t="s">
        <v>172</v>
      </c>
      <c r="AA24" s="497"/>
      <c r="AB24" s="497"/>
      <c r="AC24" s="497"/>
      <c r="AD24" s="497"/>
      <c r="AE24" s="497"/>
      <c r="AF24" s="497"/>
      <c r="AG24" s="498"/>
      <c r="AH24" s="518">
        <v>88</v>
      </c>
      <c r="AI24" s="519"/>
      <c r="AJ24" s="519"/>
      <c r="AK24" s="519"/>
      <c r="AL24" s="561"/>
      <c r="AM24" s="518">
        <v>274472</v>
      </c>
      <c r="AN24" s="519"/>
      <c r="AO24" s="519"/>
      <c r="AP24" s="519"/>
      <c r="AQ24" s="519"/>
      <c r="AR24" s="561"/>
      <c r="AS24" s="518">
        <v>3119</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6676846</v>
      </c>
      <c r="BO24" s="468"/>
      <c r="BP24" s="468"/>
      <c r="BQ24" s="468"/>
      <c r="BR24" s="468"/>
      <c r="BS24" s="468"/>
      <c r="BT24" s="468"/>
      <c r="BU24" s="469"/>
      <c r="BV24" s="467">
        <v>6872058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6250</v>
      </c>
      <c r="R25" s="519"/>
      <c r="S25" s="519"/>
      <c r="T25" s="519"/>
      <c r="U25" s="519"/>
      <c r="V25" s="561"/>
      <c r="W25" s="620"/>
      <c r="X25" s="608"/>
      <c r="Y25" s="609"/>
      <c r="Z25" s="517" t="s">
        <v>175</v>
      </c>
      <c r="AA25" s="497"/>
      <c r="AB25" s="497"/>
      <c r="AC25" s="497"/>
      <c r="AD25" s="497"/>
      <c r="AE25" s="497"/>
      <c r="AF25" s="497"/>
      <c r="AG25" s="498"/>
      <c r="AH25" s="518" t="s">
        <v>129</v>
      </c>
      <c r="AI25" s="519"/>
      <c r="AJ25" s="519"/>
      <c r="AK25" s="519"/>
      <c r="AL25" s="561"/>
      <c r="AM25" s="518" t="s">
        <v>129</v>
      </c>
      <c r="AN25" s="519"/>
      <c r="AO25" s="519"/>
      <c r="AP25" s="519"/>
      <c r="AQ25" s="519"/>
      <c r="AR25" s="561"/>
      <c r="AS25" s="518" t="s">
        <v>129</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t="s">
        <v>177</v>
      </c>
      <c r="BO25" s="431"/>
      <c r="BP25" s="431"/>
      <c r="BQ25" s="431"/>
      <c r="BR25" s="431"/>
      <c r="BS25" s="431"/>
      <c r="BT25" s="431"/>
      <c r="BU25" s="432"/>
      <c r="BV25" s="430">
        <v>384000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5750</v>
      </c>
      <c r="R26" s="519"/>
      <c r="S26" s="519"/>
      <c r="T26" s="519"/>
      <c r="U26" s="519"/>
      <c r="V26" s="561"/>
      <c r="W26" s="620"/>
      <c r="X26" s="608"/>
      <c r="Y26" s="609"/>
      <c r="Z26" s="517" t="s">
        <v>179</v>
      </c>
      <c r="AA26" s="630"/>
      <c r="AB26" s="630"/>
      <c r="AC26" s="630"/>
      <c r="AD26" s="630"/>
      <c r="AE26" s="630"/>
      <c r="AF26" s="630"/>
      <c r="AG26" s="631"/>
      <c r="AH26" s="518">
        <v>1</v>
      </c>
      <c r="AI26" s="519"/>
      <c r="AJ26" s="519"/>
      <c r="AK26" s="519"/>
      <c r="AL26" s="561"/>
      <c r="AM26" s="518" t="s">
        <v>180</v>
      </c>
      <c r="AN26" s="519"/>
      <c r="AO26" s="519"/>
      <c r="AP26" s="519"/>
      <c r="AQ26" s="519"/>
      <c r="AR26" s="561"/>
      <c r="AS26" s="518" t="s">
        <v>180</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177</v>
      </c>
      <c r="BO26" s="468"/>
      <c r="BP26" s="468"/>
      <c r="BQ26" s="468"/>
      <c r="BR26" s="468"/>
      <c r="BS26" s="468"/>
      <c r="BT26" s="468"/>
      <c r="BU26" s="469"/>
      <c r="BV26" s="467" t="s">
        <v>177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182</v>
      </c>
      <c r="F27" s="497"/>
      <c r="G27" s="497"/>
      <c r="H27" s="497"/>
      <c r="I27" s="497"/>
      <c r="J27" s="497"/>
      <c r="K27" s="498"/>
      <c r="L27" s="518">
        <v>1</v>
      </c>
      <c r="M27" s="519"/>
      <c r="N27" s="519"/>
      <c r="O27" s="519"/>
      <c r="P27" s="561"/>
      <c r="Q27" s="518">
        <v>2700</v>
      </c>
      <c r="R27" s="519"/>
      <c r="S27" s="519"/>
      <c r="T27" s="519"/>
      <c r="U27" s="519"/>
      <c r="V27" s="561"/>
      <c r="W27" s="620"/>
      <c r="X27" s="608"/>
      <c r="Y27" s="609"/>
      <c r="Z27" s="517" t="s">
        <v>183</v>
      </c>
      <c r="AA27" s="497"/>
      <c r="AB27" s="497"/>
      <c r="AC27" s="497"/>
      <c r="AD27" s="497"/>
      <c r="AE27" s="497"/>
      <c r="AF27" s="497"/>
      <c r="AG27" s="498"/>
      <c r="AH27" s="518">
        <v>5</v>
      </c>
      <c r="AI27" s="519"/>
      <c r="AJ27" s="519"/>
      <c r="AK27" s="519"/>
      <c r="AL27" s="561"/>
      <c r="AM27" s="518">
        <v>17978</v>
      </c>
      <c r="AN27" s="519"/>
      <c r="AO27" s="519"/>
      <c r="AP27" s="519"/>
      <c r="AQ27" s="519"/>
      <c r="AR27" s="561"/>
      <c r="AS27" s="518">
        <v>3596</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v>91046</v>
      </c>
      <c r="BO27" s="644"/>
      <c r="BP27" s="644"/>
      <c r="BQ27" s="644"/>
      <c r="BR27" s="644"/>
      <c r="BS27" s="644"/>
      <c r="BT27" s="644"/>
      <c r="BU27" s="645"/>
      <c r="BV27" s="643">
        <v>91046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185</v>
      </c>
      <c r="F28" s="497"/>
      <c r="G28" s="497"/>
      <c r="H28" s="497"/>
      <c r="I28" s="497"/>
      <c r="J28" s="497"/>
      <c r="K28" s="498"/>
      <c r="L28" s="518">
        <v>1</v>
      </c>
      <c r="M28" s="519"/>
      <c r="N28" s="519"/>
      <c r="O28" s="519"/>
      <c r="P28" s="561"/>
      <c r="Q28" s="518">
        <v>2400</v>
      </c>
      <c r="R28" s="519"/>
      <c r="S28" s="519"/>
      <c r="T28" s="519"/>
      <c r="U28" s="519"/>
      <c r="V28" s="561"/>
      <c r="W28" s="620"/>
      <c r="X28" s="608"/>
      <c r="Y28" s="609"/>
      <c r="Z28" s="517" t="s">
        <v>186</v>
      </c>
      <c r="AA28" s="497"/>
      <c r="AB28" s="497"/>
      <c r="AC28" s="497"/>
      <c r="AD28" s="497"/>
      <c r="AE28" s="497"/>
      <c r="AF28" s="497"/>
      <c r="AG28" s="498"/>
      <c r="AH28" s="518" t="s">
        <v>177</v>
      </c>
      <c r="AI28" s="519"/>
      <c r="AJ28" s="519"/>
      <c r="AK28" s="519"/>
      <c r="AL28" s="561"/>
      <c r="AM28" s="518" t="s">
        <v>130</v>
      </c>
      <c r="AN28" s="519"/>
      <c r="AO28" s="519"/>
      <c r="AP28" s="519"/>
      <c r="AQ28" s="519"/>
      <c r="AR28" s="561"/>
      <c r="AS28" s="518" t="s">
        <v>177</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275635</v>
      </c>
      <c r="BO28" s="431"/>
      <c r="BP28" s="431"/>
      <c r="BQ28" s="431"/>
      <c r="BR28" s="431"/>
      <c r="BS28" s="431"/>
      <c r="BT28" s="431"/>
      <c r="BU28" s="432"/>
      <c r="BV28" s="430">
        <v>131889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188</v>
      </c>
      <c r="F29" s="497"/>
      <c r="G29" s="497"/>
      <c r="H29" s="497"/>
      <c r="I29" s="497"/>
      <c r="J29" s="497"/>
      <c r="K29" s="498"/>
      <c r="L29" s="518">
        <v>12</v>
      </c>
      <c r="M29" s="519"/>
      <c r="N29" s="519"/>
      <c r="O29" s="519"/>
      <c r="P29" s="561"/>
      <c r="Q29" s="518">
        <v>2300</v>
      </c>
      <c r="R29" s="519"/>
      <c r="S29" s="519"/>
      <c r="T29" s="519"/>
      <c r="U29" s="519"/>
      <c r="V29" s="561"/>
      <c r="W29" s="621"/>
      <c r="X29" s="622"/>
      <c r="Y29" s="623"/>
      <c r="Z29" s="517" t="s">
        <v>189</v>
      </c>
      <c r="AA29" s="497"/>
      <c r="AB29" s="497"/>
      <c r="AC29" s="497"/>
      <c r="AD29" s="497"/>
      <c r="AE29" s="497"/>
      <c r="AF29" s="497"/>
      <c r="AG29" s="498"/>
      <c r="AH29" s="518">
        <v>93</v>
      </c>
      <c r="AI29" s="519"/>
      <c r="AJ29" s="519"/>
      <c r="AK29" s="519"/>
      <c r="AL29" s="561"/>
      <c r="AM29" s="518">
        <v>292450</v>
      </c>
      <c r="AN29" s="519"/>
      <c r="AO29" s="519"/>
      <c r="AP29" s="519"/>
      <c r="AQ29" s="519"/>
      <c r="AR29" s="561"/>
      <c r="AS29" s="518">
        <v>3145</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2627</v>
      </c>
      <c r="BO29" s="468"/>
      <c r="BP29" s="468"/>
      <c r="BQ29" s="468"/>
      <c r="BR29" s="468"/>
      <c r="BS29" s="468"/>
      <c r="BT29" s="468"/>
      <c r="BU29" s="469"/>
      <c r="BV29" s="467">
        <v>2627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93.7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7764560</v>
      </c>
      <c r="BO30" s="644"/>
      <c r="BP30" s="644"/>
      <c r="BQ30" s="644"/>
      <c r="BR30" s="644"/>
      <c r="BS30" s="644"/>
      <c r="BT30" s="644"/>
      <c r="BU30" s="645"/>
      <c r="BV30" s="643">
        <v>7052678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198</v>
      </c>
      <c r="D33" s="491"/>
      <c r="E33" s="456" t="s">
        <v>199</v>
      </c>
      <c r="F33" s="456"/>
      <c r="G33" s="456"/>
      <c r="H33" s="456"/>
      <c r="I33" s="456"/>
      <c r="J33" s="456"/>
      <c r="K33" s="456"/>
      <c r="L33" s="456"/>
      <c r="M33" s="456"/>
      <c r="N33" s="456"/>
      <c r="O33" s="456"/>
      <c r="P33" s="456"/>
      <c r="Q33" s="456"/>
      <c r="R33" s="456"/>
      <c r="S33" s="456"/>
      <c r="T33" s="216"/>
      <c r="U33" s="491" t="s">
        <v>200</v>
      </c>
      <c r="V33" s="491"/>
      <c r="W33" s="456" t="s">
        <v>199</v>
      </c>
      <c r="X33" s="456"/>
      <c r="Y33" s="456"/>
      <c r="Z33" s="456"/>
      <c r="AA33" s="456"/>
      <c r="AB33" s="456"/>
      <c r="AC33" s="456"/>
      <c r="AD33" s="456"/>
      <c r="AE33" s="456"/>
      <c r="AF33" s="456"/>
      <c r="AG33" s="456"/>
      <c r="AH33" s="456"/>
      <c r="AI33" s="456"/>
      <c r="AJ33" s="456"/>
      <c r="AK33" s="456"/>
      <c r="AL33" s="216"/>
      <c r="AM33" s="491" t="s">
        <v>200</v>
      </c>
      <c r="AN33" s="491"/>
      <c r="AO33" s="456" t="s">
        <v>201</v>
      </c>
      <c r="AP33" s="456"/>
      <c r="AQ33" s="456"/>
      <c r="AR33" s="456"/>
      <c r="AS33" s="456"/>
      <c r="AT33" s="456"/>
      <c r="AU33" s="456"/>
      <c r="AV33" s="456"/>
      <c r="AW33" s="456"/>
      <c r="AX33" s="456"/>
      <c r="AY33" s="456"/>
      <c r="AZ33" s="456"/>
      <c r="BA33" s="456"/>
      <c r="BB33" s="456"/>
      <c r="BC33" s="456"/>
      <c r="BD33" s="217"/>
      <c r="BE33" s="456" t="s">
        <v>202</v>
      </c>
      <c r="BF33" s="456"/>
      <c r="BG33" s="456" t="s">
        <v>203</v>
      </c>
      <c r="BH33" s="456"/>
      <c r="BI33" s="456"/>
      <c r="BJ33" s="456"/>
      <c r="BK33" s="456"/>
      <c r="BL33" s="456"/>
      <c r="BM33" s="456"/>
      <c r="BN33" s="456"/>
      <c r="BO33" s="456"/>
      <c r="BP33" s="456"/>
      <c r="BQ33" s="456"/>
      <c r="BR33" s="456"/>
      <c r="BS33" s="456"/>
      <c r="BT33" s="456"/>
      <c r="BU33" s="456"/>
      <c r="BV33" s="217"/>
      <c r="BW33" s="491" t="s">
        <v>202</v>
      </c>
      <c r="BX33" s="491"/>
      <c r="BY33" s="456" t="s">
        <v>204</v>
      </c>
      <c r="BZ33" s="456"/>
      <c r="CA33" s="456"/>
      <c r="CB33" s="456"/>
      <c r="CC33" s="456"/>
      <c r="CD33" s="456"/>
      <c r="CE33" s="456"/>
      <c r="CF33" s="456"/>
      <c r="CG33" s="456"/>
      <c r="CH33" s="456"/>
      <c r="CI33" s="456"/>
      <c r="CJ33" s="456"/>
      <c r="CK33" s="456"/>
      <c r="CL33" s="456"/>
      <c r="CM33" s="456"/>
      <c r="CN33" s="216"/>
      <c r="CO33" s="491" t="s">
        <v>205</v>
      </c>
      <c r="CP33" s="491"/>
      <c r="CQ33" s="456" t="s">
        <v>206</v>
      </c>
      <c r="CR33" s="456"/>
      <c r="CS33" s="456"/>
      <c r="CT33" s="456"/>
      <c r="CU33" s="456"/>
      <c r="CV33" s="456"/>
      <c r="CW33" s="456"/>
      <c r="CX33" s="456"/>
      <c r="CY33" s="456"/>
      <c r="CZ33" s="456"/>
      <c r="DA33" s="456"/>
      <c r="DB33" s="456"/>
      <c r="DC33" s="456"/>
      <c r="DD33" s="456"/>
      <c r="DE33" s="456"/>
      <c r="DF33" s="216"/>
      <c r="DG33" s="655" t="s">
        <v>207</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一部事務組合下北医療センター</v>
      </c>
      <c r="BZ34" s="657"/>
      <c r="CA34" s="657"/>
      <c r="CB34" s="657"/>
      <c r="CC34" s="657"/>
      <c r="CD34" s="657"/>
      <c r="CE34" s="657"/>
      <c r="CF34" s="657"/>
      <c r="CG34" s="657"/>
      <c r="CH34" s="657"/>
      <c r="CI34" s="657"/>
      <c r="CJ34" s="657"/>
      <c r="CK34" s="657"/>
      <c r="CL34" s="657"/>
      <c r="CM34" s="657"/>
      <c r="CN34" s="214"/>
      <c r="CO34" s="656">
        <f>IF(CQ34="","",MAX(C34:D43,U34:V43,AM34:AN43,BE34:BF43,BW34:BX43)+1)</f>
        <v>14</v>
      </c>
      <c r="CP34" s="656"/>
      <c r="CQ34" s="657" t="str">
        <f>IF('各会計、関係団体の財政状況及び健全化判断比率'!BS7="","",'各会計、関係団体の財政状況及び健全化判断比率'!BS7)</f>
        <v>東通村産業振興公社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下北地域広域行政事務組合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青森県後期高齢者広域連合（一般会計）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青森県後期高齢者広域連合（特別会計）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青森県市町村職員退職手当組合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青森県市町村総合事務組合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青森県交通災害共済組合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VSRoTeNFgyRaivS1Xb2H97c1fCq8wHpC6r85MvQ/UAMit8eoGT76n+8JgL3NJuuthN1vWp06EfWotUY1L+m+kA==" saltValue="QNzZvP22mF7l/CdPyWHDg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J36" sqref="J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8" t="s">
        <v>558</v>
      </c>
      <c r="D34" s="1248"/>
      <c r="E34" s="1249"/>
      <c r="F34" s="32">
        <v>3.13</v>
      </c>
      <c r="G34" s="33">
        <v>2.65</v>
      </c>
      <c r="H34" s="33">
        <v>2.31</v>
      </c>
      <c r="I34" s="33">
        <v>4.17</v>
      </c>
      <c r="J34" s="34">
        <v>5.4</v>
      </c>
      <c r="K34" s="22"/>
      <c r="L34" s="22"/>
      <c r="M34" s="22"/>
      <c r="N34" s="22"/>
      <c r="O34" s="22"/>
      <c r="P34" s="22"/>
    </row>
    <row r="35" spans="1:16" ht="39" customHeight="1" x14ac:dyDescent="0.15">
      <c r="A35" s="22"/>
      <c r="B35" s="35"/>
      <c r="C35" s="1242" t="s">
        <v>559</v>
      </c>
      <c r="D35" s="1243"/>
      <c r="E35" s="1244"/>
      <c r="F35" s="36">
        <v>2.41</v>
      </c>
      <c r="G35" s="37">
        <v>3.12</v>
      </c>
      <c r="H35" s="37">
        <v>2.4900000000000002</v>
      </c>
      <c r="I35" s="37">
        <v>2.99</v>
      </c>
      <c r="J35" s="38">
        <v>4.8600000000000003</v>
      </c>
      <c r="K35" s="22"/>
      <c r="L35" s="22"/>
      <c r="M35" s="22"/>
      <c r="N35" s="22"/>
      <c r="O35" s="22"/>
      <c r="P35" s="22"/>
    </row>
    <row r="36" spans="1:16" ht="39" customHeight="1" x14ac:dyDescent="0.15">
      <c r="A36" s="22"/>
      <c r="B36" s="35"/>
      <c r="C36" s="1242" t="s">
        <v>560</v>
      </c>
      <c r="D36" s="1243"/>
      <c r="E36" s="1244"/>
      <c r="F36" s="36">
        <v>0.16</v>
      </c>
      <c r="G36" s="37">
        <v>0.65</v>
      </c>
      <c r="H36" s="37">
        <v>1.43</v>
      </c>
      <c r="I36" s="37">
        <v>1.67</v>
      </c>
      <c r="J36" s="38">
        <v>1.1399999999999999</v>
      </c>
      <c r="K36" s="22"/>
      <c r="L36" s="22"/>
      <c r="M36" s="22"/>
      <c r="N36" s="22"/>
      <c r="O36" s="22"/>
      <c r="P36" s="22"/>
    </row>
    <row r="37" spans="1:16" ht="39" customHeight="1" x14ac:dyDescent="0.15">
      <c r="A37" s="22"/>
      <c r="B37" s="35"/>
      <c r="C37" s="1242" t="s">
        <v>561</v>
      </c>
      <c r="D37" s="1243"/>
      <c r="E37" s="1244"/>
      <c r="F37" s="36">
        <v>0.28999999999999998</v>
      </c>
      <c r="G37" s="37">
        <v>0.1</v>
      </c>
      <c r="H37" s="37">
        <v>0.81</v>
      </c>
      <c r="I37" s="37">
        <v>0.15</v>
      </c>
      <c r="J37" s="38">
        <v>0.03</v>
      </c>
      <c r="K37" s="22"/>
      <c r="L37" s="22"/>
      <c r="M37" s="22"/>
      <c r="N37" s="22"/>
      <c r="O37" s="22"/>
      <c r="P37" s="22"/>
    </row>
    <row r="38" spans="1:16" ht="39" customHeight="1" x14ac:dyDescent="0.15">
      <c r="A38" s="22"/>
      <c r="B38" s="35"/>
      <c r="C38" s="1242" t="s">
        <v>562</v>
      </c>
      <c r="D38" s="1243"/>
      <c r="E38" s="1244"/>
      <c r="F38" s="36">
        <v>0.01</v>
      </c>
      <c r="G38" s="37">
        <v>0.01</v>
      </c>
      <c r="H38" s="37">
        <v>0.01</v>
      </c>
      <c r="I38" s="37">
        <v>0</v>
      </c>
      <c r="J38" s="38">
        <v>0.02</v>
      </c>
      <c r="K38" s="22"/>
      <c r="L38" s="22"/>
      <c r="M38" s="22"/>
      <c r="N38" s="22"/>
      <c r="O38" s="22"/>
      <c r="P38" s="22"/>
    </row>
    <row r="39" spans="1:16" ht="39" customHeight="1" x14ac:dyDescent="0.15">
      <c r="A39" s="22"/>
      <c r="B39" s="35"/>
      <c r="C39" s="1242" t="s">
        <v>563</v>
      </c>
      <c r="D39" s="1243"/>
      <c r="E39" s="1244"/>
      <c r="F39" s="36">
        <v>0</v>
      </c>
      <c r="G39" s="37">
        <v>0</v>
      </c>
      <c r="H39" s="37">
        <v>0</v>
      </c>
      <c r="I39" s="37">
        <v>0</v>
      </c>
      <c r="J39" s="38">
        <v>0</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564</v>
      </c>
      <c r="D42" s="1243"/>
      <c r="E42" s="1244"/>
      <c r="F42" s="36" t="s">
        <v>509</v>
      </c>
      <c r="G42" s="37" t="s">
        <v>509</v>
      </c>
      <c r="H42" s="37" t="s">
        <v>509</v>
      </c>
      <c r="I42" s="37" t="s">
        <v>509</v>
      </c>
      <c r="J42" s="38" t="s">
        <v>509</v>
      </c>
      <c r="K42" s="22"/>
      <c r="L42" s="22"/>
      <c r="M42" s="22"/>
      <c r="N42" s="22"/>
      <c r="O42" s="22"/>
      <c r="P42" s="22"/>
    </row>
    <row r="43" spans="1:16" ht="39" customHeight="1" thickBot="1" x14ac:dyDescent="0.2">
      <c r="A43" s="22"/>
      <c r="B43" s="40"/>
      <c r="C43" s="1245" t="s">
        <v>565</v>
      </c>
      <c r="D43" s="1246"/>
      <c r="E43" s="1247"/>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lipxoUBLw5C0UWQoYdysuvsQG2zsgB1vMH0yahQ5hzx5uB/sarSqN3UgiMrnMXIRdfliJACREuDN3rVLzGjYw==" saltValue="BEazsPyl+Eyjah2lwbyv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O53" sqref="O5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896</v>
      </c>
      <c r="L45" s="60">
        <v>914</v>
      </c>
      <c r="M45" s="60">
        <v>883</v>
      </c>
      <c r="N45" s="60">
        <v>831</v>
      </c>
      <c r="O45" s="61">
        <v>769</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509</v>
      </c>
      <c r="L46" s="64" t="s">
        <v>509</v>
      </c>
      <c r="M46" s="64" t="s">
        <v>509</v>
      </c>
      <c r="N46" s="64" t="s">
        <v>509</v>
      </c>
      <c r="O46" s="65" t="s">
        <v>509</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509</v>
      </c>
      <c r="L47" s="64" t="s">
        <v>509</v>
      </c>
      <c r="M47" s="64" t="s">
        <v>509</v>
      </c>
      <c r="N47" s="64" t="s">
        <v>509</v>
      </c>
      <c r="O47" s="65" t="s">
        <v>509</v>
      </c>
      <c r="P47" s="48"/>
      <c r="Q47" s="48"/>
      <c r="R47" s="48"/>
      <c r="S47" s="48"/>
      <c r="T47" s="48"/>
      <c r="U47" s="48"/>
    </row>
    <row r="48" spans="1:21" ht="30.75" customHeight="1" x14ac:dyDescent="0.15">
      <c r="A48" s="48"/>
      <c r="B48" s="1252"/>
      <c r="C48" s="1253"/>
      <c r="D48" s="62"/>
      <c r="E48" s="1258" t="s">
        <v>15</v>
      </c>
      <c r="F48" s="1258"/>
      <c r="G48" s="1258"/>
      <c r="H48" s="1258"/>
      <c r="I48" s="1258"/>
      <c r="J48" s="1259"/>
      <c r="K48" s="63">
        <v>320</v>
      </c>
      <c r="L48" s="64">
        <v>319</v>
      </c>
      <c r="M48" s="64">
        <v>313</v>
      </c>
      <c r="N48" s="64">
        <v>294</v>
      </c>
      <c r="O48" s="65">
        <v>283</v>
      </c>
      <c r="P48" s="48"/>
      <c r="Q48" s="48"/>
      <c r="R48" s="48"/>
      <c r="S48" s="48"/>
      <c r="T48" s="48"/>
      <c r="U48" s="48"/>
    </row>
    <row r="49" spans="1:21" ht="30.75" customHeight="1" x14ac:dyDescent="0.15">
      <c r="A49" s="48"/>
      <c r="B49" s="1252"/>
      <c r="C49" s="1253"/>
      <c r="D49" s="62"/>
      <c r="E49" s="1258" t="s">
        <v>16</v>
      </c>
      <c r="F49" s="1258"/>
      <c r="G49" s="1258"/>
      <c r="H49" s="1258"/>
      <c r="I49" s="1258"/>
      <c r="J49" s="1259"/>
      <c r="K49" s="63">
        <v>78</v>
      </c>
      <c r="L49" s="64">
        <v>76</v>
      </c>
      <c r="M49" s="64">
        <v>80</v>
      </c>
      <c r="N49" s="64">
        <v>51</v>
      </c>
      <c r="O49" s="65">
        <v>50</v>
      </c>
      <c r="P49" s="48"/>
      <c r="Q49" s="48"/>
      <c r="R49" s="48"/>
      <c r="S49" s="48"/>
      <c r="T49" s="48"/>
      <c r="U49" s="48"/>
    </row>
    <row r="50" spans="1:21" ht="30.75" customHeight="1" x14ac:dyDescent="0.15">
      <c r="A50" s="48"/>
      <c r="B50" s="1252"/>
      <c r="C50" s="1253"/>
      <c r="D50" s="62"/>
      <c r="E50" s="1258" t="s">
        <v>17</v>
      </c>
      <c r="F50" s="1258"/>
      <c r="G50" s="1258"/>
      <c r="H50" s="1258"/>
      <c r="I50" s="1258"/>
      <c r="J50" s="1259"/>
      <c r="K50" s="63">
        <v>65</v>
      </c>
      <c r="L50" s="64">
        <v>65</v>
      </c>
      <c r="M50" s="64">
        <v>20</v>
      </c>
      <c r="N50" s="64" t="s">
        <v>509</v>
      </c>
      <c r="O50" s="65" t="s">
        <v>509</v>
      </c>
      <c r="P50" s="48"/>
      <c r="Q50" s="48"/>
      <c r="R50" s="48"/>
      <c r="S50" s="48"/>
      <c r="T50" s="48"/>
      <c r="U50" s="48"/>
    </row>
    <row r="51" spans="1:21" ht="30.75" customHeight="1" x14ac:dyDescent="0.15">
      <c r="A51" s="48"/>
      <c r="B51" s="1254"/>
      <c r="C51" s="1255"/>
      <c r="D51" s="66"/>
      <c r="E51" s="1258" t="s">
        <v>18</v>
      </c>
      <c r="F51" s="1258"/>
      <c r="G51" s="1258"/>
      <c r="H51" s="1258"/>
      <c r="I51" s="1258"/>
      <c r="J51" s="1259"/>
      <c r="K51" s="63">
        <v>3</v>
      </c>
      <c r="L51" s="64">
        <v>1</v>
      </c>
      <c r="M51" s="64">
        <v>1</v>
      </c>
      <c r="N51" s="64">
        <v>1</v>
      </c>
      <c r="O51" s="65">
        <v>1</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655</v>
      </c>
      <c r="L52" s="64">
        <v>684</v>
      </c>
      <c r="M52" s="64">
        <v>671</v>
      </c>
      <c r="N52" s="64">
        <v>656</v>
      </c>
      <c r="O52" s="65">
        <v>609</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707</v>
      </c>
      <c r="L53" s="69">
        <v>691</v>
      </c>
      <c r="M53" s="69">
        <v>626</v>
      </c>
      <c r="N53" s="69">
        <v>521</v>
      </c>
      <c r="O53" s="70">
        <v>494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Lut7rGn8sE6KB4zLVl+WupweCo4E7Sa76ForYOLJxmTsDniMM+BlATgxwOHBgH/O4DhxoO8WxQqV3aGcF3MlA==" saltValue="viSQy8GEFhE9F3oRaHfGl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election activeCell="M45" sqref="M4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76" t="s">
        <v>30</v>
      </c>
      <c r="C41" s="1277"/>
      <c r="D41" s="102"/>
      <c r="E41" s="1282" t="s">
        <v>31</v>
      </c>
      <c r="F41" s="1282"/>
      <c r="G41" s="1282"/>
      <c r="H41" s="1283"/>
      <c r="I41" s="103">
        <v>7963</v>
      </c>
      <c r="J41" s="104">
        <v>7740</v>
      </c>
      <c r="K41" s="104">
        <v>7509</v>
      </c>
      <c r="L41" s="104">
        <v>7242</v>
      </c>
      <c r="M41" s="105">
        <v>6966</v>
      </c>
    </row>
    <row r="42" spans="2:13" ht="27.75" customHeight="1" x14ac:dyDescent="0.15">
      <c r="B42" s="1278"/>
      <c r="C42" s="1279"/>
      <c r="D42" s="106"/>
      <c r="E42" s="1284" t="s">
        <v>32</v>
      </c>
      <c r="F42" s="1284"/>
      <c r="G42" s="1284"/>
      <c r="H42" s="1285"/>
      <c r="I42" s="107">
        <v>709</v>
      </c>
      <c r="J42" s="108">
        <v>562</v>
      </c>
      <c r="K42" s="108">
        <v>416</v>
      </c>
      <c r="L42" s="108">
        <v>384</v>
      </c>
      <c r="M42" s="109" t="s">
        <v>509</v>
      </c>
    </row>
    <row r="43" spans="2:13" ht="27.75" customHeight="1" x14ac:dyDescent="0.15">
      <c r="B43" s="1278"/>
      <c r="C43" s="1279"/>
      <c r="D43" s="106"/>
      <c r="E43" s="1284" t="s">
        <v>33</v>
      </c>
      <c r="F43" s="1284"/>
      <c r="G43" s="1284"/>
      <c r="H43" s="1285"/>
      <c r="I43" s="107">
        <v>3839</v>
      </c>
      <c r="J43" s="108">
        <v>3594</v>
      </c>
      <c r="K43" s="108">
        <v>3331</v>
      </c>
      <c r="L43" s="108">
        <v>3185</v>
      </c>
      <c r="M43" s="109">
        <v>3016</v>
      </c>
    </row>
    <row r="44" spans="2:13" ht="27.75" customHeight="1" x14ac:dyDescent="0.15">
      <c r="B44" s="1278"/>
      <c r="C44" s="1279"/>
      <c r="D44" s="106"/>
      <c r="E44" s="1284" t="s">
        <v>34</v>
      </c>
      <c r="F44" s="1284"/>
      <c r="G44" s="1284"/>
      <c r="H44" s="1285"/>
      <c r="I44" s="107">
        <v>444</v>
      </c>
      <c r="J44" s="108">
        <v>369</v>
      </c>
      <c r="K44" s="108">
        <v>311</v>
      </c>
      <c r="L44" s="108">
        <v>262</v>
      </c>
      <c r="M44" s="109">
        <v>220</v>
      </c>
    </row>
    <row r="45" spans="2:13" ht="27.75" customHeight="1" x14ac:dyDescent="0.15">
      <c r="B45" s="1278"/>
      <c r="C45" s="1279"/>
      <c r="D45" s="106"/>
      <c r="E45" s="1284" t="s">
        <v>35</v>
      </c>
      <c r="F45" s="1284"/>
      <c r="G45" s="1284"/>
      <c r="H45" s="1285"/>
      <c r="I45" s="107">
        <v>914</v>
      </c>
      <c r="J45" s="108">
        <v>903</v>
      </c>
      <c r="K45" s="108">
        <v>847</v>
      </c>
      <c r="L45" s="108">
        <v>787</v>
      </c>
      <c r="M45" s="109">
        <v>764</v>
      </c>
    </row>
    <row r="46" spans="2:13" ht="27.75" customHeight="1" x14ac:dyDescent="0.15">
      <c r="B46" s="1278"/>
      <c r="C46" s="1279"/>
      <c r="D46" s="110"/>
      <c r="E46" s="1284" t="s">
        <v>36</v>
      </c>
      <c r="F46" s="1284"/>
      <c r="G46" s="1284"/>
      <c r="H46" s="1285"/>
      <c r="I46" s="107" t="s">
        <v>509</v>
      </c>
      <c r="J46" s="108" t="s">
        <v>509</v>
      </c>
      <c r="K46" s="108" t="s">
        <v>509</v>
      </c>
      <c r="L46" s="108" t="s">
        <v>509</v>
      </c>
      <c r="M46" s="109" t="s">
        <v>509</v>
      </c>
    </row>
    <row r="47" spans="2:13" ht="27.75" customHeight="1" x14ac:dyDescent="0.15">
      <c r="B47" s="1278"/>
      <c r="C47" s="1279"/>
      <c r="D47" s="111"/>
      <c r="E47" s="1286" t="s">
        <v>37</v>
      </c>
      <c r="F47" s="1287"/>
      <c r="G47" s="1287"/>
      <c r="H47" s="1288"/>
      <c r="I47" s="107" t="s">
        <v>509</v>
      </c>
      <c r="J47" s="108" t="s">
        <v>509</v>
      </c>
      <c r="K47" s="108" t="s">
        <v>509</v>
      </c>
      <c r="L47" s="108" t="s">
        <v>509</v>
      </c>
      <c r="M47" s="109" t="s">
        <v>509</v>
      </c>
    </row>
    <row r="48" spans="2:13" ht="27.75" customHeight="1" x14ac:dyDescent="0.15">
      <c r="B48" s="1278"/>
      <c r="C48" s="1279"/>
      <c r="D48" s="106"/>
      <c r="E48" s="1284" t="s">
        <v>38</v>
      </c>
      <c r="F48" s="1284"/>
      <c r="G48" s="1284"/>
      <c r="H48" s="1285"/>
      <c r="I48" s="107" t="s">
        <v>509</v>
      </c>
      <c r="J48" s="108" t="s">
        <v>509</v>
      </c>
      <c r="K48" s="108" t="s">
        <v>509</v>
      </c>
      <c r="L48" s="108" t="s">
        <v>509</v>
      </c>
      <c r="M48" s="109" t="s">
        <v>509</v>
      </c>
    </row>
    <row r="49" spans="2:13" ht="27.75" customHeight="1" x14ac:dyDescent="0.15">
      <c r="B49" s="1280"/>
      <c r="C49" s="1281"/>
      <c r="D49" s="106"/>
      <c r="E49" s="1284" t="s">
        <v>39</v>
      </c>
      <c r="F49" s="1284"/>
      <c r="G49" s="1284"/>
      <c r="H49" s="1285"/>
      <c r="I49" s="107" t="s">
        <v>509</v>
      </c>
      <c r="J49" s="108" t="s">
        <v>509</v>
      </c>
      <c r="K49" s="108" t="s">
        <v>509</v>
      </c>
      <c r="L49" s="108" t="s">
        <v>509</v>
      </c>
      <c r="M49" s="109" t="s">
        <v>509</v>
      </c>
    </row>
    <row r="50" spans="2:13" ht="27.75" customHeight="1" x14ac:dyDescent="0.15">
      <c r="B50" s="1289" t="s">
        <v>40</v>
      </c>
      <c r="C50" s="1290"/>
      <c r="D50" s="112"/>
      <c r="E50" s="1284" t="s">
        <v>41</v>
      </c>
      <c r="F50" s="1284"/>
      <c r="G50" s="1284"/>
      <c r="H50" s="1285"/>
      <c r="I50" s="107">
        <v>6118</v>
      </c>
      <c r="J50" s="108">
        <v>6085</v>
      </c>
      <c r="K50" s="108">
        <v>6079</v>
      </c>
      <c r="L50" s="108">
        <v>6531</v>
      </c>
      <c r="M50" s="109">
        <v>6549</v>
      </c>
    </row>
    <row r="51" spans="2:13" ht="27.75" customHeight="1" x14ac:dyDescent="0.15">
      <c r="B51" s="1278"/>
      <c r="C51" s="1279"/>
      <c r="D51" s="106"/>
      <c r="E51" s="1284" t="s">
        <v>42</v>
      </c>
      <c r="F51" s="1284"/>
      <c r="G51" s="1284"/>
      <c r="H51" s="1285"/>
      <c r="I51" s="107">
        <v>107</v>
      </c>
      <c r="J51" s="108">
        <v>82</v>
      </c>
      <c r="K51" s="108">
        <v>56</v>
      </c>
      <c r="L51" s="108">
        <v>208</v>
      </c>
      <c r="M51" s="109">
        <v>6</v>
      </c>
    </row>
    <row r="52" spans="2:13" ht="27.75" customHeight="1" x14ac:dyDescent="0.15">
      <c r="B52" s="1280"/>
      <c r="C52" s="1281"/>
      <c r="D52" s="106"/>
      <c r="E52" s="1284" t="s">
        <v>43</v>
      </c>
      <c r="F52" s="1284"/>
      <c r="G52" s="1284"/>
      <c r="H52" s="1285"/>
      <c r="I52" s="107">
        <v>6868</v>
      </c>
      <c r="J52" s="108">
        <v>6795</v>
      </c>
      <c r="K52" s="108">
        <v>6715</v>
      </c>
      <c r="L52" s="108">
        <v>6598</v>
      </c>
      <c r="M52" s="109">
        <v>6421</v>
      </c>
    </row>
    <row r="53" spans="2:13" ht="27.75" customHeight="1" thickBot="1" x14ac:dyDescent="0.2">
      <c r="B53" s="1291" t="s">
        <v>44</v>
      </c>
      <c r="C53" s="1292"/>
      <c r="D53" s="113"/>
      <c r="E53" s="1293" t="s">
        <v>45</v>
      </c>
      <c r="F53" s="1293"/>
      <c r="G53" s="1293"/>
      <c r="H53" s="1294"/>
      <c r="I53" s="114">
        <v>775</v>
      </c>
      <c r="J53" s="115">
        <v>207</v>
      </c>
      <c r="K53" s="115">
        <v>-436</v>
      </c>
      <c r="L53" s="115">
        <v>-1478</v>
      </c>
      <c r="M53" s="116">
        <v>-2010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CEsLyWSsp3qaM4Vda9bpd0gx3+FVU+aMBARCJPG0FE1Oru1WryjnsYhg63bWOGWxQY47vZjnk8ZjjahfsE+Zg==" saltValue="7X5LwBfVlOBXq9Ab6HUh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60" zoomScaleNormal="60" zoomScaleSheetLayoutView="100" workbookViewId="0">
      <selection activeCell="G56" sqref="G5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03" t="s">
        <v>48</v>
      </c>
      <c r="D55" s="1303"/>
      <c r="E55" s="1304"/>
      <c r="F55" s="128">
        <v>57</v>
      </c>
      <c r="G55" s="128">
        <v>132</v>
      </c>
      <c r="H55" s="129">
        <v>276</v>
      </c>
    </row>
    <row r="56" spans="2:8" ht="52.5" customHeight="1" x14ac:dyDescent="0.15">
      <c r="B56" s="130"/>
      <c r="C56" s="1305" t="s">
        <v>49</v>
      </c>
      <c r="D56" s="1305"/>
      <c r="E56" s="1306"/>
      <c r="F56" s="131">
        <v>3</v>
      </c>
      <c r="G56" s="131">
        <v>3</v>
      </c>
      <c r="H56" s="132">
        <v>3</v>
      </c>
    </row>
    <row r="57" spans="2:8" ht="53.25" customHeight="1" x14ac:dyDescent="0.15">
      <c r="B57" s="130"/>
      <c r="C57" s="1307" t="s">
        <v>50</v>
      </c>
      <c r="D57" s="1307"/>
      <c r="E57" s="1308"/>
      <c r="F57" s="133">
        <v>6955</v>
      </c>
      <c r="G57" s="133">
        <v>7053</v>
      </c>
      <c r="H57" s="134">
        <v>7765</v>
      </c>
    </row>
    <row r="58" spans="2:8" ht="45.75" customHeight="1" x14ac:dyDescent="0.15">
      <c r="B58" s="135"/>
      <c r="C58" s="1295" t="s">
        <v>582</v>
      </c>
      <c r="D58" s="1296"/>
      <c r="E58" s="1297"/>
      <c r="F58" s="136">
        <v>4121</v>
      </c>
      <c r="G58" s="136">
        <v>4124</v>
      </c>
      <c r="H58" s="137">
        <v>4120</v>
      </c>
    </row>
    <row r="59" spans="2:8" ht="45.75" customHeight="1" x14ac:dyDescent="0.15">
      <c r="B59" s="135"/>
      <c r="C59" s="1295" t="s">
        <v>583</v>
      </c>
      <c r="D59" s="1296"/>
      <c r="E59" s="1297"/>
      <c r="F59" s="136">
        <v>718</v>
      </c>
      <c r="G59" s="136">
        <v>687</v>
      </c>
      <c r="H59" s="137">
        <v>1511</v>
      </c>
    </row>
    <row r="60" spans="2:8" ht="45.75" customHeight="1" x14ac:dyDescent="0.15">
      <c r="B60" s="135"/>
      <c r="C60" s="1295" t="s">
        <v>584</v>
      </c>
      <c r="D60" s="1296"/>
      <c r="E60" s="1297"/>
      <c r="F60" s="136">
        <v>1392</v>
      </c>
      <c r="G60" s="136">
        <v>1395</v>
      </c>
      <c r="H60" s="137">
        <v>1396</v>
      </c>
    </row>
    <row r="61" spans="2:8" ht="45.75" customHeight="1" x14ac:dyDescent="0.15">
      <c r="B61" s="135"/>
      <c r="C61" s="1295" t="s">
        <v>585</v>
      </c>
      <c r="D61" s="1296"/>
      <c r="E61" s="1297"/>
      <c r="F61" s="136">
        <v>479</v>
      </c>
      <c r="G61" s="136">
        <v>448</v>
      </c>
      <c r="H61" s="137">
        <v>421</v>
      </c>
    </row>
    <row r="62" spans="2:8" ht="45.75" customHeight="1" thickBot="1" x14ac:dyDescent="0.2">
      <c r="B62" s="138"/>
      <c r="C62" s="1298" t="s">
        <v>586</v>
      </c>
      <c r="D62" s="1299"/>
      <c r="E62" s="1300"/>
      <c r="F62" s="139">
        <v>11</v>
      </c>
      <c r="G62" s="139">
        <v>166</v>
      </c>
      <c r="H62" s="140">
        <v>198</v>
      </c>
    </row>
    <row r="63" spans="2:8" ht="52.5" customHeight="1" thickBot="1" x14ac:dyDescent="0.2">
      <c r="B63" s="141"/>
      <c r="C63" s="1301" t="s">
        <v>51</v>
      </c>
      <c r="D63" s="1301"/>
      <c r="E63" s="1302"/>
      <c r="F63" s="142">
        <v>7014</v>
      </c>
      <c r="G63" s="142">
        <v>7187</v>
      </c>
      <c r="H63" s="143">
        <v>8043</v>
      </c>
    </row>
    <row r="64" spans="2:8" ht="15" customHeight="1" x14ac:dyDescent="0.15"/>
  </sheetData>
  <sheetProtection algorithmName="SHA-512" hashValue="oVsi/Cgc8qiQwc4E0IgGd4pRlTLVr4HBlJ5zYv2kmw+CfitJ4rvZiWmW1r4XRr/cncx4ZFkdhT9xY3ve14o+/Q==" saltValue="V4eRsCXLsqbybYLnE1RQ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181679</v>
      </c>
      <c r="E3" s="162"/>
      <c r="F3" s="163">
        <v>162193</v>
      </c>
      <c r="G3" s="164"/>
      <c r="H3" s="165"/>
    </row>
    <row r="4" spans="1:8" x14ac:dyDescent="0.15">
      <c r="A4" s="166"/>
      <c r="B4" s="167"/>
      <c r="C4" s="168"/>
      <c r="D4" s="169">
        <v>113273</v>
      </c>
      <c r="E4" s="170"/>
      <c r="F4" s="171">
        <v>79985</v>
      </c>
      <c r="G4" s="172"/>
      <c r="H4" s="173"/>
    </row>
    <row r="5" spans="1:8" x14ac:dyDescent="0.15">
      <c r="A5" s="154" t="s">
        <v>543</v>
      </c>
      <c r="B5" s="159"/>
      <c r="C5" s="160"/>
      <c r="D5" s="161">
        <v>161917</v>
      </c>
      <c r="E5" s="162"/>
      <c r="F5" s="163">
        <v>168868</v>
      </c>
      <c r="G5" s="164"/>
      <c r="H5" s="165"/>
    </row>
    <row r="6" spans="1:8" x14ac:dyDescent="0.15">
      <c r="A6" s="166"/>
      <c r="B6" s="167"/>
      <c r="C6" s="168"/>
      <c r="D6" s="169">
        <v>72991</v>
      </c>
      <c r="E6" s="170"/>
      <c r="F6" s="171">
        <v>79360</v>
      </c>
      <c r="G6" s="172"/>
      <c r="H6" s="173"/>
    </row>
    <row r="7" spans="1:8" x14ac:dyDescent="0.15">
      <c r="A7" s="154" t="s">
        <v>544</v>
      </c>
      <c r="B7" s="159"/>
      <c r="C7" s="160"/>
      <c r="D7" s="161">
        <v>278311</v>
      </c>
      <c r="E7" s="162"/>
      <c r="F7" s="163">
        <v>202870</v>
      </c>
      <c r="G7" s="164"/>
      <c r="H7" s="165"/>
    </row>
    <row r="8" spans="1:8" x14ac:dyDescent="0.15">
      <c r="A8" s="166"/>
      <c r="B8" s="167"/>
      <c r="C8" s="168"/>
      <c r="D8" s="169">
        <v>63038</v>
      </c>
      <c r="E8" s="170"/>
      <c r="F8" s="171">
        <v>79735</v>
      </c>
      <c r="G8" s="172"/>
      <c r="H8" s="173"/>
    </row>
    <row r="9" spans="1:8" x14ac:dyDescent="0.15">
      <c r="A9" s="154" t="s">
        <v>545</v>
      </c>
      <c r="B9" s="159"/>
      <c r="C9" s="160"/>
      <c r="D9" s="161">
        <v>250360</v>
      </c>
      <c r="E9" s="162"/>
      <c r="F9" s="163">
        <v>167497</v>
      </c>
      <c r="G9" s="164"/>
      <c r="H9" s="165"/>
    </row>
    <row r="10" spans="1:8" x14ac:dyDescent="0.15">
      <c r="A10" s="166"/>
      <c r="B10" s="167"/>
      <c r="C10" s="168"/>
      <c r="D10" s="169">
        <v>96226</v>
      </c>
      <c r="E10" s="170"/>
      <c r="F10" s="171">
        <v>82571</v>
      </c>
      <c r="G10" s="172"/>
      <c r="H10" s="173"/>
    </row>
    <row r="11" spans="1:8" x14ac:dyDescent="0.15">
      <c r="A11" s="154" t="s">
        <v>546</v>
      </c>
      <c r="B11" s="159"/>
      <c r="C11" s="160"/>
      <c r="D11" s="161">
        <v>255459</v>
      </c>
      <c r="E11" s="162"/>
      <c r="F11" s="163">
        <v>190274</v>
      </c>
      <c r="G11" s="164"/>
      <c r="H11" s="165"/>
    </row>
    <row r="12" spans="1:8" x14ac:dyDescent="0.15">
      <c r="A12" s="166"/>
      <c r="B12" s="167"/>
      <c r="C12" s="174"/>
      <c r="D12" s="169">
        <v>150202</v>
      </c>
      <c r="E12" s="170"/>
      <c r="F12" s="171">
        <v>88584</v>
      </c>
      <c r="G12" s="172"/>
      <c r="H12" s="173"/>
    </row>
    <row r="13" spans="1:8" x14ac:dyDescent="0.15">
      <c r="A13" s="154"/>
      <c r="B13" s="159"/>
      <c r="C13" s="175"/>
      <c r="D13" s="176">
        <v>225545</v>
      </c>
      <c r="E13" s="177"/>
      <c r="F13" s="178">
        <v>178340</v>
      </c>
      <c r="G13" s="179"/>
      <c r="H13" s="165"/>
    </row>
    <row r="14" spans="1:8" x14ac:dyDescent="0.15">
      <c r="A14" s="166"/>
      <c r="B14" s="167"/>
      <c r="C14" s="168"/>
      <c r="D14" s="169">
        <v>99146</v>
      </c>
      <c r="E14" s="170"/>
      <c r="F14" s="171">
        <v>82047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3.14</v>
      </c>
      <c r="C19" s="180">
        <f>ROUND(VALUE(SUBSTITUTE(実質収支比率等に係る経年分析!G$48,"▲","-")),2)</f>
        <v>2.65</v>
      </c>
      <c r="D19" s="180">
        <f>ROUND(VALUE(SUBSTITUTE(実質収支比率等に係る経年分析!H$48,"▲","-")),2)</f>
        <v>2.3199999999999998</v>
      </c>
      <c r="E19" s="180">
        <f>ROUND(VALUE(SUBSTITUTE(実質収支比率等に係る経年分析!I$48,"▲","-")),2)</f>
        <v>4.17</v>
      </c>
      <c r="F19" s="180">
        <f>ROUND(VALUE(SUBSTITUTE(実質収支比率等に係る経年分析!J$48,"▲","-")),2)</f>
        <v>5.4</v>
      </c>
    </row>
    <row r="20" spans="1:11" x14ac:dyDescent="0.15">
      <c r="A20" s="180" t="s">
        <v>55</v>
      </c>
      <c r="B20" s="180">
        <f>ROUND(VALUE(SUBSTITUTE(実質収支比率等に係る経年分析!F$47,"▲","-")),2)</f>
        <v>1.24</v>
      </c>
      <c r="C20" s="180">
        <f>ROUND(VALUE(SUBSTITUTE(実質収支比率等に係る経年分析!G$47,"▲","-")),2)</f>
        <v>0.36</v>
      </c>
      <c r="D20" s="180">
        <f>ROUND(VALUE(SUBSTITUTE(実質収支比率等に係る経年分析!H$47,"▲","-")),2)</f>
        <v>1.56</v>
      </c>
      <c r="E20" s="180">
        <f>ROUND(VALUE(SUBSTITUTE(実質収支比率等に係る経年分析!I$47,"▲","-")),2)</f>
        <v>3.7</v>
      </c>
      <c r="F20" s="180">
        <f>ROUND(VALUE(SUBSTITUTE(実質収支比率等に係る経年分析!J$47,"▲","-")),2)</f>
        <v>7.88</v>
      </c>
    </row>
    <row r="21" spans="1:11" x14ac:dyDescent="0.15">
      <c r="A21" s="180" t="s">
        <v>56</v>
      </c>
      <c r="B21" s="180">
        <f>IF(ISNUMBER(VALUE(SUBSTITUTE(実質収支比率等に係る経年分析!F$49,"▲","-"))),ROUND(VALUE(SUBSTITUTE(実質収支比率等に係る経年分析!F$49,"▲","-")),2),NA())</f>
        <v>2.25</v>
      </c>
      <c r="C21" s="180">
        <f>IF(ISNUMBER(VALUE(SUBSTITUTE(実質収支比率等に係る経年分析!G$49,"▲","-"))),ROUND(VALUE(SUBSTITUTE(実質収支比率等に係る経年分析!G$49,"▲","-")),2),NA())</f>
        <v>-4.47</v>
      </c>
      <c r="D21" s="180">
        <f>IF(ISNUMBER(VALUE(SUBSTITUTE(実質収支比率等に係る経年分析!H$49,"▲","-"))),ROUND(VALUE(SUBSTITUTE(実質収支比率等に係る経年分析!H$49,"▲","-")),2),NA())</f>
        <v>-0.44</v>
      </c>
      <c r="E21" s="180">
        <f>IF(ISNUMBER(VALUE(SUBSTITUTE(実質収支比率等に係る経年分析!I$49,"▲","-"))),ROUND(VALUE(SUBSTITUTE(実質収支比率等に係る経年分析!I$49,"▲","-")),2),NA())</f>
        <v>1.8</v>
      </c>
      <c r="F21" s="180">
        <f>IF(ISNUMBER(VALUE(SUBSTITUTE(実質収支比率等に係る経年分析!J$49,"▲","-"))),ROUND(VALUE(SUBSTITUTE(実質収支比率等に係る経年分析!J$49,"▲","-")),2),NA())</f>
        <v>1.1599999999999999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0.28999999999999998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0.03</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1.1399999999999999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2.4900000000000002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4.8600000000000003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3.13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2.65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2.31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4.17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655</v>
      </c>
      <c r="E42" s="182"/>
      <c r="F42" s="182"/>
      <c r="G42" s="182">
        <f>'実質公債費比率（分子）の構造'!L$52</f>
        <v>684</v>
      </c>
      <c r="H42" s="182"/>
      <c r="I42" s="182"/>
      <c r="J42" s="182">
        <f>'実質公債費比率（分子）の構造'!M$52</f>
        <v>671</v>
      </c>
      <c r="K42" s="182"/>
      <c r="L42" s="182"/>
      <c r="M42" s="182">
        <f>'実質公債費比率（分子）の構造'!N$52</f>
        <v>656</v>
      </c>
      <c r="N42" s="182"/>
      <c r="O42" s="182"/>
      <c r="P42" s="182">
        <f>'実質公債費比率（分子）の構造'!O$52</f>
        <v>609</v>
      </c>
    </row>
    <row r="43" spans="1:16" x14ac:dyDescent="0.15">
      <c r="A43" s="182" t="s">
        <v>64</v>
      </c>
      <c r="B43" s="182">
        <f>'実質公債費比率（分子）の構造'!K$51</f>
        <v>3</v>
      </c>
      <c r="C43" s="182"/>
      <c r="D43" s="182"/>
      <c r="E43" s="182">
        <f>'実質公債費比率（分子）の構造'!L$51</f>
        <v>1</v>
      </c>
      <c r="F43" s="182"/>
      <c r="G43" s="182"/>
      <c r="H43" s="182">
        <f>'実質公債費比率（分子）の構造'!M$51</f>
        <v>1</v>
      </c>
      <c r="I43" s="182"/>
      <c r="J43" s="182"/>
      <c r="K43" s="182">
        <f>'実質公債費比率（分子）の構造'!N$51</f>
        <v>1</v>
      </c>
      <c r="L43" s="182"/>
      <c r="M43" s="182"/>
      <c r="N43" s="182">
        <f>'実質公債費比率（分子）の構造'!O$51</f>
        <v>1</v>
      </c>
      <c r="O43" s="182"/>
      <c r="P43" s="182"/>
    </row>
    <row r="44" spans="1:16" x14ac:dyDescent="0.15">
      <c r="A44" s="182" t="s">
        <v>65</v>
      </c>
      <c r="B44" s="182">
        <f>'実質公債費比率（分子）の構造'!K$50</f>
        <v>65</v>
      </c>
      <c r="C44" s="182"/>
      <c r="D44" s="182"/>
      <c r="E44" s="182">
        <f>'実質公債費比率（分子）の構造'!L$50</f>
        <v>65</v>
      </c>
      <c r="F44" s="182"/>
      <c r="G44" s="182"/>
      <c r="H44" s="182">
        <f>'実質公債費比率（分子）の構造'!M$50</f>
        <v>20</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78</v>
      </c>
      <c r="C45" s="182"/>
      <c r="D45" s="182"/>
      <c r="E45" s="182">
        <f>'実質公債費比率（分子）の構造'!L$49</f>
        <v>76</v>
      </c>
      <c r="F45" s="182"/>
      <c r="G45" s="182"/>
      <c r="H45" s="182">
        <f>'実質公債費比率（分子）の構造'!M$49</f>
        <v>80</v>
      </c>
      <c r="I45" s="182"/>
      <c r="J45" s="182"/>
      <c r="K45" s="182">
        <f>'実質公債費比率（分子）の構造'!N$49</f>
        <v>51</v>
      </c>
      <c r="L45" s="182"/>
      <c r="M45" s="182"/>
      <c r="N45" s="182">
        <f>'実質公債費比率（分子）の構造'!O$49</f>
        <v>50</v>
      </c>
      <c r="O45" s="182"/>
      <c r="P45" s="182"/>
    </row>
    <row r="46" spans="1:16" x14ac:dyDescent="0.15">
      <c r="A46" s="182" t="s">
        <v>67</v>
      </c>
      <c r="B46" s="182">
        <f>'実質公債費比率（分子）の構造'!K$48</f>
        <v>320</v>
      </c>
      <c r="C46" s="182"/>
      <c r="D46" s="182"/>
      <c r="E46" s="182">
        <f>'実質公債費比率（分子）の構造'!L$48</f>
        <v>319</v>
      </c>
      <c r="F46" s="182"/>
      <c r="G46" s="182"/>
      <c r="H46" s="182">
        <f>'実質公債費比率（分子）の構造'!M$48</f>
        <v>313</v>
      </c>
      <c r="I46" s="182"/>
      <c r="J46" s="182"/>
      <c r="K46" s="182">
        <f>'実質公債費比率（分子）の構造'!N$48</f>
        <v>294</v>
      </c>
      <c r="L46" s="182"/>
      <c r="M46" s="182"/>
      <c r="N46" s="182">
        <f>'実質公債費比率（分子）の構造'!O$48</f>
        <v>283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896</v>
      </c>
      <c r="C49" s="182"/>
      <c r="D49" s="182"/>
      <c r="E49" s="182">
        <f>'実質公債費比率（分子）の構造'!L$45</f>
        <v>914</v>
      </c>
      <c r="F49" s="182"/>
      <c r="G49" s="182"/>
      <c r="H49" s="182">
        <f>'実質公債費比率（分子）の構造'!M$45</f>
        <v>883</v>
      </c>
      <c r="I49" s="182"/>
      <c r="J49" s="182"/>
      <c r="K49" s="182">
        <f>'実質公債費比率（分子）の構造'!N$45</f>
        <v>831</v>
      </c>
      <c r="L49" s="182"/>
      <c r="M49" s="182"/>
      <c r="N49" s="182">
        <f>'実質公債費比率（分子）の構造'!O$45</f>
        <v>769</v>
      </c>
      <c r="O49" s="182"/>
      <c r="P49" s="182"/>
    </row>
    <row r="50" spans="1:16" x14ac:dyDescent="0.15">
      <c r="A50" s="182" t="s">
        <v>71</v>
      </c>
      <c r="B50" s="182" t="e">
        <f>NA()</f>
        <v>#N/A</v>
      </c>
      <c r="C50" s="182">
        <f>IF(ISNUMBER('実質公債費比率（分子）の構造'!K$53),'実質公債費比率（分子）の構造'!K$53,NA())</f>
        <v>707</v>
      </c>
      <c r="D50" s="182" t="e">
        <f>NA()</f>
        <v>#N/A</v>
      </c>
      <c r="E50" s="182" t="e">
        <f>NA()</f>
        <v>#N/A</v>
      </c>
      <c r="F50" s="182">
        <f>IF(ISNUMBER('実質公債費比率（分子）の構造'!L$53),'実質公債費比率（分子）の構造'!L$53,NA())</f>
        <v>691</v>
      </c>
      <c r="G50" s="182" t="e">
        <f>NA()</f>
        <v>#N/A</v>
      </c>
      <c r="H50" s="182" t="e">
        <f>NA()</f>
        <v>#N/A</v>
      </c>
      <c r="I50" s="182">
        <f>IF(ISNUMBER('実質公債費比率（分子）の構造'!M$53),'実質公債費比率（分子）の構造'!M$53,NA())</f>
        <v>626</v>
      </c>
      <c r="J50" s="182" t="e">
        <f>NA()</f>
        <v>#N/A</v>
      </c>
      <c r="K50" s="182" t="e">
        <f>NA()</f>
        <v>#N/A</v>
      </c>
      <c r="L50" s="182">
        <f>IF(ISNUMBER('実質公債費比率（分子）の構造'!N$53),'実質公債費比率（分子）の構造'!N$53,NA())</f>
        <v>521</v>
      </c>
      <c r="M50" s="182" t="e">
        <f>NA()</f>
        <v>#N/A</v>
      </c>
      <c r="N50" s="182" t="e">
        <f>NA()</f>
        <v>#N/A</v>
      </c>
      <c r="O50" s="182">
        <f>IF(ISNUMBER('実質公債費比率（分子）の構造'!O$53),'実質公債費比率（分子）の構造'!O$53,NA())</f>
        <v>494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6868</v>
      </c>
      <c r="E56" s="181"/>
      <c r="F56" s="181"/>
      <c r="G56" s="181">
        <f>'将来負担比率（分子）の構造'!J$52</f>
        <v>6795</v>
      </c>
      <c r="H56" s="181"/>
      <c r="I56" s="181"/>
      <c r="J56" s="181">
        <f>'将来負担比率（分子）の構造'!K$52</f>
        <v>6715</v>
      </c>
      <c r="K56" s="181"/>
      <c r="L56" s="181"/>
      <c r="M56" s="181">
        <f>'将来負担比率（分子）の構造'!L$52</f>
        <v>6598</v>
      </c>
      <c r="N56" s="181"/>
      <c r="O56" s="181"/>
      <c r="P56" s="181">
        <f>'将来負担比率（分子）の構造'!M$52</f>
        <v>6421</v>
      </c>
    </row>
    <row r="57" spans="1:16" x14ac:dyDescent="0.15">
      <c r="A57" s="181" t="s">
        <v>42</v>
      </c>
      <c r="B57" s="181"/>
      <c r="C57" s="181"/>
      <c r="D57" s="181">
        <f>'将来負担比率（分子）の構造'!I$51</f>
        <v>107</v>
      </c>
      <c r="E57" s="181"/>
      <c r="F57" s="181"/>
      <c r="G57" s="181">
        <f>'将来負担比率（分子）の構造'!J$51</f>
        <v>82</v>
      </c>
      <c r="H57" s="181"/>
      <c r="I57" s="181"/>
      <c r="J57" s="181">
        <f>'将来負担比率（分子）の構造'!K$51</f>
        <v>56</v>
      </c>
      <c r="K57" s="181"/>
      <c r="L57" s="181"/>
      <c r="M57" s="181">
        <f>'将来負担比率（分子）の構造'!L$51</f>
        <v>208</v>
      </c>
      <c r="N57" s="181"/>
      <c r="O57" s="181"/>
      <c r="P57" s="181">
        <f>'将来負担比率（分子）の構造'!M$51</f>
        <v>6</v>
      </c>
    </row>
    <row r="58" spans="1:16" x14ac:dyDescent="0.15">
      <c r="A58" s="181" t="s">
        <v>41</v>
      </c>
      <c r="B58" s="181"/>
      <c r="C58" s="181"/>
      <c r="D58" s="181">
        <f>'将来負担比率（分子）の構造'!I$50</f>
        <v>6118</v>
      </c>
      <c r="E58" s="181"/>
      <c r="F58" s="181"/>
      <c r="G58" s="181">
        <f>'将来負担比率（分子）の構造'!J$50</f>
        <v>6085</v>
      </c>
      <c r="H58" s="181"/>
      <c r="I58" s="181"/>
      <c r="J58" s="181">
        <f>'将来負担比率（分子）の構造'!K$50</f>
        <v>6079</v>
      </c>
      <c r="K58" s="181"/>
      <c r="L58" s="181"/>
      <c r="M58" s="181">
        <f>'将来負担比率（分子）の構造'!L$50</f>
        <v>6531</v>
      </c>
      <c r="N58" s="181"/>
      <c r="O58" s="181"/>
      <c r="P58" s="181">
        <f>'将来負担比率（分子）の構造'!M$50</f>
        <v>6549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914</v>
      </c>
      <c r="C62" s="181"/>
      <c r="D62" s="181"/>
      <c r="E62" s="181">
        <f>'将来負担比率（分子）の構造'!J$45</f>
        <v>903</v>
      </c>
      <c r="F62" s="181"/>
      <c r="G62" s="181"/>
      <c r="H62" s="181">
        <f>'将来負担比率（分子）の構造'!K$45</f>
        <v>847</v>
      </c>
      <c r="I62" s="181"/>
      <c r="J62" s="181"/>
      <c r="K62" s="181">
        <f>'将来負担比率（分子）の構造'!L$45</f>
        <v>787</v>
      </c>
      <c r="L62" s="181"/>
      <c r="M62" s="181"/>
      <c r="N62" s="181">
        <f>'将来負担比率（分子）の構造'!M$45</f>
        <v>764</v>
      </c>
      <c r="O62" s="181"/>
      <c r="P62" s="181"/>
    </row>
    <row r="63" spans="1:16" x14ac:dyDescent="0.15">
      <c r="A63" s="181" t="s">
        <v>34</v>
      </c>
      <c r="B63" s="181">
        <f>'将来負担比率（分子）の構造'!I$44</f>
        <v>444</v>
      </c>
      <c r="C63" s="181"/>
      <c r="D63" s="181"/>
      <c r="E63" s="181">
        <f>'将来負担比率（分子）の構造'!J$44</f>
        <v>369</v>
      </c>
      <c r="F63" s="181"/>
      <c r="G63" s="181"/>
      <c r="H63" s="181">
        <f>'将来負担比率（分子）の構造'!K$44</f>
        <v>311</v>
      </c>
      <c r="I63" s="181"/>
      <c r="J63" s="181"/>
      <c r="K63" s="181">
        <f>'将来負担比率（分子）の構造'!L$44</f>
        <v>262</v>
      </c>
      <c r="L63" s="181"/>
      <c r="M63" s="181"/>
      <c r="N63" s="181">
        <f>'将来負担比率（分子）の構造'!M$44</f>
        <v>220</v>
      </c>
      <c r="O63" s="181"/>
      <c r="P63" s="181"/>
    </row>
    <row r="64" spans="1:16" x14ac:dyDescent="0.15">
      <c r="A64" s="181" t="s">
        <v>33</v>
      </c>
      <c r="B64" s="181">
        <f>'将来負担比率（分子）の構造'!I$43</f>
        <v>3839</v>
      </c>
      <c r="C64" s="181"/>
      <c r="D64" s="181"/>
      <c r="E64" s="181">
        <f>'将来負担比率（分子）の構造'!J$43</f>
        <v>3594</v>
      </c>
      <c r="F64" s="181"/>
      <c r="G64" s="181"/>
      <c r="H64" s="181">
        <f>'将来負担比率（分子）の構造'!K$43</f>
        <v>3331</v>
      </c>
      <c r="I64" s="181"/>
      <c r="J64" s="181"/>
      <c r="K64" s="181">
        <f>'将来負担比率（分子）の構造'!L$43</f>
        <v>3185</v>
      </c>
      <c r="L64" s="181"/>
      <c r="M64" s="181"/>
      <c r="N64" s="181">
        <f>'将来負担比率（分子）の構造'!M$43</f>
        <v>3016</v>
      </c>
      <c r="O64" s="181"/>
      <c r="P64" s="181"/>
    </row>
    <row r="65" spans="1:16" x14ac:dyDescent="0.15">
      <c r="A65" s="181" t="s">
        <v>32</v>
      </c>
      <c r="B65" s="181">
        <f>'将来負担比率（分子）の構造'!I$42</f>
        <v>709</v>
      </c>
      <c r="C65" s="181"/>
      <c r="D65" s="181"/>
      <c r="E65" s="181">
        <f>'将来負担比率（分子）の構造'!J$42</f>
        <v>562</v>
      </c>
      <c r="F65" s="181"/>
      <c r="G65" s="181"/>
      <c r="H65" s="181">
        <f>'将来負担比率（分子）の構造'!K$42</f>
        <v>416</v>
      </c>
      <c r="I65" s="181"/>
      <c r="J65" s="181"/>
      <c r="K65" s="181">
        <f>'将来負担比率（分子）の構造'!L$42</f>
        <v>384</v>
      </c>
      <c r="L65" s="181"/>
      <c r="M65" s="181"/>
      <c r="N65" s="181" t="str">
        <f>'将来負担比率（分子）の構造'!M$42</f>
        <v>-</v>
      </c>
      <c r="O65" s="181"/>
      <c r="P65" s="181"/>
    </row>
    <row r="66" spans="1:16" x14ac:dyDescent="0.15">
      <c r="A66" s="181" t="s">
        <v>31</v>
      </c>
      <c r="B66" s="181">
        <f>'将来負担比率（分子）の構造'!I$41</f>
        <v>7963</v>
      </c>
      <c r="C66" s="181"/>
      <c r="D66" s="181"/>
      <c r="E66" s="181">
        <f>'将来負担比率（分子）の構造'!J$41</f>
        <v>7740</v>
      </c>
      <c r="F66" s="181"/>
      <c r="G66" s="181"/>
      <c r="H66" s="181">
        <f>'将来負担比率（分子）の構造'!K$41</f>
        <v>7509</v>
      </c>
      <c r="I66" s="181"/>
      <c r="J66" s="181"/>
      <c r="K66" s="181">
        <f>'将来負担比率（分子）の構造'!L$41</f>
        <v>7242</v>
      </c>
      <c r="L66" s="181"/>
      <c r="M66" s="181"/>
      <c r="N66" s="181">
        <f>'将来負担比率（分子）の構造'!M$41</f>
        <v>6966</v>
      </c>
      <c r="O66" s="181"/>
      <c r="P66" s="181"/>
    </row>
    <row r="67" spans="1:16" x14ac:dyDescent="0.15">
      <c r="A67" s="181" t="s">
        <v>75</v>
      </c>
      <c r="B67" s="181" t="e">
        <f>NA()</f>
        <v>#N/A</v>
      </c>
      <c r="C67" s="181">
        <f>IF(ISNUMBER('将来負担比率（分子）の構造'!I$53), IF('将来負担比率（分子）の構造'!I$53 &lt; 0, 0, '将来負担比率（分子）の構造'!I$53), NA())</f>
        <v>775</v>
      </c>
      <c r="D67" s="181" t="e">
        <f>NA()</f>
        <v>#N/A</v>
      </c>
      <c r="E67" s="181" t="e">
        <f>NA()</f>
        <v>#N/A</v>
      </c>
      <c r="F67" s="181">
        <f>IF(ISNUMBER('将来負担比率（分子）の構造'!J$53), IF('将来負担比率（分子）の構造'!J$53 &lt; 0, 0, '将来負担比率（分子）の構造'!J$53), NA())</f>
        <v>207</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57</v>
      </c>
      <c r="C72" s="185">
        <f>基金残高に係る経年分析!G55</f>
        <v>132</v>
      </c>
      <c r="D72" s="185">
        <f>基金残高に係る経年分析!H55</f>
        <v>276</v>
      </c>
    </row>
    <row r="73" spans="1:16" x14ac:dyDescent="0.15">
      <c r="A73" s="184" t="s">
        <v>78</v>
      </c>
      <c r="B73" s="185">
        <f>基金残高に係る経年分析!F56</f>
        <v>3</v>
      </c>
      <c r="C73" s="185">
        <f>基金残高に係る経年分析!G56</f>
        <v>3</v>
      </c>
      <c r="D73" s="185">
        <f>基金残高に係る経年分析!H56</f>
        <v>3</v>
      </c>
    </row>
    <row r="74" spans="1:16" x14ac:dyDescent="0.15">
      <c r="A74" s="184" t="s">
        <v>79</v>
      </c>
      <c r="B74" s="185">
        <f>基金残高に係る経年分析!F57</f>
        <v>6955</v>
      </c>
      <c r="C74" s="185">
        <f>基金残高に係る経年分析!G57</f>
        <v>7053</v>
      </c>
      <c r="D74" s="185">
        <f>基金残高に係る経年分析!H57</f>
        <v>7765</v>
      </c>
    </row>
  </sheetData>
  <sheetProtection algorithmName="SHA-512" hashValue="iwKvjIdevdUIy9oaZCHn/xrw+/Hvjsz68a2FGFIR9GMfhnXbdQDdP733lAiABC1qNTaLGQuQiXaAr3xK9H5FBQ==" saltValue="fhWsdP2e98xZjG/y4qze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pageSetUpPr fitToPage="1"/>
  </sheetPr>
  <dimension ref="A1:WZM160"/>
  <sheetViews>
    <sheetView topLeftCell="A21" zoomScale="55" zoomScaleNormal="55" workbookViewId="0">
      <selection activeCell="AN43" sqref="AN43:DC4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589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590</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591</v>
      </c>
    </row>
    <row r="50" spans="1:109" x14ac:dyDescent="0.15">
      <c r="B50" s="395"/>
      <c r="G50" s="1309"/>
      <c r="H50" s="1309"/>
      <c r="I50" s="1309"/>
      <c r="J50" s="1309"/>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5" t="s">
        <v>551</v>
      </c>
      <c r="BQ50" s="1315"/>
      <c r="BR50" s="1315"/>
      <c r="BS50" s="1315"/>
      <c r="BT50" s="1315"/>
      <c r="BU50" s="1315"/>
      <c r="BV50" s="1315"/>
      <c r="BW50" s="1315"/>
      <c r="BX50" s="1315" t="s">
        <v>552</v>
      </c>
      <c r="BY50" s="1315"/>
      <c r="BZ50" s="1315"/>
      <c r="CA50" s="1315"/>
      <c r="CB50" s="1315"/>
      <c r="CC50" s="1315"/>
      <c r="CD50" s="1315"/>
      <c r="CE50" s="1315"/>
      <c r="CF50" s="1315" t="s">
        <v>553</v>
      </c>
      <c r="CG50" s="1315"/>
      <c r="CH50" s="1315"/>
      <c r="CI50" s="1315"/>
      <c r="CJ50" s="1315"/>
      <c r="CK50" s="1315"/>
      <c r="CL50" s="1315"/>
      <c r="CM50" s="1315"/>
      <c r="CN50" s="1315" t="s">
        <v>554</v>
      </c>
      <c r="CO50" s="1315"/>
      <c r="CP50" s="1315"/>
      <c r="CQ50" s="1315"/>
      <c r="CR50" s="1315"/>
      <c r="CS50" s="1315"/>
      <c r="CT50" s="1315"/>
      <c r="CU50" s="1315"/>
      <c r="CV50" s="1315" t="s">
        <v>555</v>
      </c>
      <c r="CW50" s="1315"/>
      <c r="CX50" s="1315"/>
      <c r="CY50" s="1315"/>
      <c r="CZ50" s="1315"/>
      <c r="DA50" s="1315"/>
      <c r="DB50" s="1315"/>
      <c r="DC50" s="1315"/>
    </row>
    <row r="51" spans="1:109" ht="13.5" customHeight="1" x14ac:dyDescent="0.15">
      <c r="B51" s="395"/>
      <c r="G51" s="1327"/>
      <c r="H51" s="1327"/>
      <c r="I51" s="1331"/>
      <c r="J51" s="1331"/>
      <c r="K51" s="1316"/>
      <c r="L51" s="1316"/>
      <c r="M51" s="1316"/>
      <c r="N51" s="1316"/>
      <c r="AM51" s="404"/>
      <c r="AN51" s="1314" t="s">
        <v>592</v>
      </c>
      <c r="AO51" s="1314"/>
      <c r="AP51" s="1314"/>
      <c r="AQ51" s="1314"/>
      <c r="AR51" s="1314"/>
      <c r="AS51" s="1314"/>
      <c r="AT51" s="1314"/>
      <c r="AU51" s="1314"/>
      <c r="AV51" s="1314"/>
      <c r="AW51" s="1314"/>
      <c r="AX51" s="1314"/>
      <c r="AY51" s="1314"/>
      <c r="AZ51" s="1314"/>
      <c r="BA51" s="1314"/>
      <c r="BB51" s="1314" t="s">
        <v>593</v>
      </c>
      <c r="BC51" s="1314"/>
      <c r="BD51" s="1314"/>
      <c r="BE51" s="1314"/>
      <c r="BF51" s="1314"/>
      <c r="BG51" s="1314"/>
      <c r="BH51" s="1314"/>
      <c r="BI51" s="1314"/>
      <c r="BJ51" s="1314"/>
      <c r="BK51" s="1314"/>
      <c r="BL51" s="1314"/>
      <c r="BM51" s="1314"/>
      <c r="BN51" s="1314"/>
      <c r="BO51" s="1314"/>
      <c r="BP51" s="1311">
        <v>24.5</v>
      </c>
      <c r="BQ51" s="1311"/>
      <c r="BR51" s="1311"/>
      <c r="BS51" s="1311"/>
      <c r="BT51" s="1311"/>
      <c r="BU51" s="1311"/>
      <c r="BV51" s="1311"/>
      <c r="BW51" s="1311"/>
      <c r="BX51" s="1311">
        <v>6.7</v>
      </c>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26"/>
      <c r="CW51" s="1311"/>
      <c r="CX51" s="1311"/>
      <c r="CY51" s="1311"/>
      <c r="CZ51" s="1311"/>
      <c r="DA51" s="1311"/>
      <c r="DB51" s="1311"/>
      <c r="DC51" s="1311"/>
    </row>
    <row r="52" spans="1:109" x14ac:dyDescent="0.15">
      <c r="B52" s="395"/>
      <c r="G52" s="1327"/>
      <c r="H52" s="1327"/>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7"/>
      <c r="H53" s="1327"/>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594</v>
      </c>
      <c r="BC53" s="1314"/>
      <c r="BD53" s="1314"/>
      <c r="BE53" s="1314"/>
      <c r="BF53" s="1314"/>
      <c r="BG53" s="1314"/>
      <c r="BH53" s="1314"/>
      <c r="BI53" s="1314"/>
      <c r="BJ53" s="1314"/>
      <c r="BK53" s="1314"/>
      <c r="BL53" s="1314"/>
      <c r="BM53" s="1314"/>
      <c r="BN53" s="1314"/>
      <c r="BO53" s="1314"/>
      <c r="BP53" s="1311">
        <v>41</v>
      </c>
      <c r="BQ53" s="1311"/>
      <c r="BR53" s="1311"/>
      <c r="BS53" s="1311"/>
      <c r="BT53" s="1311"/>
      <c r="BU53" s="1311"/>
      <c r="BV53" s="1311"/>
      <c r="BW53" s="1311"/>
      <c r="BX53" s="1311">
        <v>43</v>
      </c>
      <c r="BY53" s="1311"/>
      <c r="BZ53" s="1311"/>
      <c r="CA53" s="1311"/>
      <c r="CB53" s="1311"/>
      <c r="CC53" s="1311"/>
      <c r="CD53" s="1311"/>
      <c r="CE53" s="1311"/>
      <c r="CF53" s="1311">
        <v>44.1</v>
      </c>
      <c r="CG53" s="1311"/>
      <c r="CH53" s="1311"/>
      <c r="CI53" s="1311"/>
      <c r="CJ53" s="1311"/>
      <c r="CK53" s="1311"/>
      <c r="CL53" s="1311"/>
      <c r="CM53" s="1311"/>
      <c r="CN53" s="1311">
        <v>45.8</v>
      </c>
      <c r="CO53" s="1311"/>
      <c r="CP53" s="1311"/>
      <c r="CQ53" s="1311"/>
      <c r="CR53" s="1311"/>
      <c r="CS53" s="1311"/>
      <c r="CT53" s="1311"/>
      <c r="CU53" s="1311"/>
      <c r="CV53" s="1326"/>
      <c r="CW53" s="1311"/>
      <c r="CX53" s="1311"/>
      <c r="CY53" s="1311"/>
      <c r="CZ53" s="1311"/>
      <c r="DA53" s="1311"/>
      <c r="DB53" s="1311"/>
      <c r="DC53" s="1311"/>
    </row>
    <row r="54" spans="1:109" x14ac:dyDescent="0.15">
      <c r="A54" s="403"/>
      <c r="B54" s="395"/>
      <c r="G54" s="1327"/>
      <c r="H54" s="1327"/>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595</v>
      </c>
      <c r="AO55" s="1315"/>
      <c r="AP55" s="1315"/>
      <c r="AQ55" s="1315"/>
      <c r="AR55" s="1315"/>
      <c r="AS55" s="1315"/>
      <c r="AT55" s="1315"/>
      <c r="AU55" s="1315"/>
      <c r="AV55" s="1315"/>
      <c r="AW55" s="1315"/>
      <c r="AX55" s="1315"/>
      <c r="AY55" s="1315"/>
      <c r="AZ55" s="1315"/>
      <c r="BA55" s="1315"/>
      <c r="BB55" s="1314" t="s">
        <v>593</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26"/>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594</v>
      </c>
      <c r="BC57" s="1314"/>
      <c r="BD57" s="1314"/>
      <c r="BE57" s="1314"/>
      <c r="BF57" s="1314"/>
      <c r="BG57" s="1314"/>
      <c r="BH57" s="1314"/>
      <c r="BI57" s="1314"/>
      <c r="BJ57" s="1314"/>
      <c r="BK57" s="1314"/>
      <c r="BL57" s="1314"/>
      <c r="BM57" s="1314"/>
      <c r="BN57" s="1314"/>
      <c r="BO57" s="1314"/>
      <c r="BP57" s="1311">
        <v>55.3</v>
      </c>
      <c r="BQ57" s="1311"/>
      <c r="BR57" s="1311"/>
      <c r="BS57" s="1311"/>
      <c r="BT57" s="1311"/>
      <c r="BU57" s="1311"/>
      <c r="BV57" s="1311"/>
      <c r="BW57" s="1311"/>
      <c r="BX57" s="1311">
        <v>56.3</v>
      </c>
      <c r="BY57" s="1311"/>
      <c r="BZ57" s="1311"/>
      <c r="CA57" s="1311"/>
      <c r="CB57" s="1311"/>
      <c r="CC57" s="1311"/>
      <c r="CD57" s="1311"/>
      <c r="CE57" s="1311"/>
      <c r="CF57" s="1311">
        <v>58.3</v>
      </c>
      <c r="CG57" s="1311"/>
      <c r="CH57" s="1311"/>
      <c r="CI57" s="1311"/>
      <c r="CJ57" s="1311"/>
      <c r="CK57" s="1311"/>
      <c r="CL57" s="1311"/>
      <c r="CM57" s="1311"/>
      <c r="CN57" s="1311">
        <v>60.2</v>
      </c>
      <c r="CO57" s="1311"/>
      <c r="CP57" s="1311"/>
      <c r="CQ57" s="1311"/>
      <c r="CR57" s="1311"/>
      <c r="CS57" s="1311"/>
      <c r="CT57" s="1311"/>
      <c r="CU57" s="1311"/>
      <c r="CV57" s="1326"/>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596</v>
      </c>
    </row>
    <row r="64" spans="1:109" x14ac:dyDescent="0.15">
      <c r="B64" s="395"/>
      <c r="G64" s="402"/>
      <c r="I64" s="415"/>
      <c r="J64" s="415"/>
      <c r="K64" s="415"/>
      <c r="L64" s="415"/>
      <c r="M64" s="415"/>
      <c r="N64" s="416"/>
      <c r="AM64" s="402"/>
      <c r="AN64" s="402" t="s">
        <v>589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s="388" customFormat="1" x14ac:dyDescent="0.15">
      <c r="B65" s="395"/>
      <c r="AN65" s="1317" t="s">
        <v>597</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s="388" customFormat="1"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s="388" customFormat="1"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s="388" customFormat="1"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s="388" customFormat="1"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s="388" customFormat="1"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s="388" customFormat="1" x14ac:dyDescent="0.15">
      <c r="B71" s="395"/>
      <c r="G71" s="420"/>
      <c r="I71" s="421"/>
      <c r="J71" s="418"/>
      <c r="K71" s="418"/>
      <c r="L71" s="419"/>
      <c r="M71" s="418"/>
      <c r="N71" s="419"/>
      <c r="AM71" s="420"/>
      <c r="AN71" s="388" t="s">
        <v>591</v>
      </c>
    </row>
    <row r="72" spans="2:107" s="388" customFormat="1" x14ac:dyDescent="0.15">
      <c r="B72" s="395"/>
      <c r="G72" s="1309"/>
      <c r="H72" s="1309"/>
      <c r="I72" s="1309"/>
      <c r="J72" s="1309"/>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5" t="s">
        <v>551</v>
      </c>
      <c r="BQ72" s="1315"/>
      <c r="BR72" s="1315"/>
      <c r="BS72" s="1315"/>
      <c r="BT72" s="1315"/>
      <c r="BU72" s="1315"/>
      <c r="BV72" s="1315"/>
      <c r="BW72" s="1315"/>
      <c r="BX72" s="1315" t="s">
        <v>552</v>
      </c>
      <c r="BY72" s="1315"/>
      <c r="BZ72" s="1315"/>
      <c r="CA72" s="1315"/>
      <c r="CB72" s="1315"/>
      <c r="CC72" s="1315"/>
      <c r="CD72" s="1315"/>
      <c r="CE72" s="1315"/>
      <c r="CF72" s="1315" t="s">
        <v>553</v>
      </c>
      <c r="CG72" s="1315"/>
      <c r="CH72" s="1315"/>
      <c r="CI72" s="1315"/>
      <c r="CJ72" s="1315"/>
      <c r="CK72" s="1315"/>
      <c r="CL72" s="1315"/>
      <c r="CM72" s="1315"/>
      <c r="CN72" s="1315" t="s">
        <v>554</v>
      </c>
      <c r="CO72" s="1315"/>
      <c r="CP72" s="1315"/>
      <c r="CQ72" s="1315"/>
      <c r="CR72" s="1315"/>
      <c r="CS72" s="1315"/>
      <c r="CT72" s="1315"/>
      <c r="CU72" s="1315"/>
      <c r="CV72" s="1315" t="s">
        <v>555</v>
      </c>
      <c r="CW72" s="1315"/>
      <c r="CX72" s="1315"/>
      <c r="CY72" s="1315"/>
      <c r="CZ72" s="1315"/>
      <c r="DA72" s="1315"/>
      <c r="DB72" s="1315"/>
      <c r="DC72" s="1315"/>
    </row>
    <row r="73" spans="2:107" s="388" customFormat="1" x14ac:dyDescent="0.15">
      <c r="B73" s="395"/>
      <c r="G73" s="1327"/>
      <c r="H73" s="1327"/>
      <c r="I73" s="1327"/>
      <c r="J73" s="1327"/>
      <c r="K73" s="1310"/>
      <c r="L73" s="1310"/>
      <c r="M73" s="1310"/>
      <c r="N73" s="1310"/>
      <c r="AM73" s="404"/>
      <c r="AN73" s="1314" t="s">
        <v>592</v>
      </c>
      <c r="AO73" s="1314"/>
      <c r="AP73" s="1314"/>
      <c r="AQ73" s="1314"/>
      <c r="AR73" s="1314"/>
      <c r="AS73" s="1314"/>
      <c r="AT73" s="1314"/>
      <c r="AU73" s="1314"/>
      <c r="AV73" s="1314"/>
      <c r="AW73" s="1314"/>
      <c r="AX73" s="1314"/>
      <c r="AY73" s="1314"/>
      <c r="AZ73" s="1314"/>
      <c r="BA73" s="1314"/>
      <c r="BB73" s="1314" t="s">
        <v>593</v>
      </c>
      <c r="BC73" s="1314"/>
      <c r="BD73" s="1314"/>
      <c r="BE73" s="1314"/>
      <c r="BF73" s="1314"/>
      <c r="BG73" s="1314"/>
      <c r="BH73" s="1314"/>
      <c r="BI73" s="1314"/>
      <c r="BJ73" s="1314"/>
      <c r="BK73" s="1314"/>
      <c r="BL73" s="1314"/>
      <c r="BM73" s="1314"/>
      <c r="BN73" s="1314"/>
      <c r="BO73" s="1314"/>
      <c r="BP73" s="1311">
        <v>24.5</v>
      </c>
      <c r="BQ73" s="1311"/>
      <c r="BR73" s="1311"/>
      <c r="BS73" s="1311"/>
      <c r="BT73" s="1311"/>
      <c r="BU73" s="1311"/>
      <c r="BV73" s="1311"/>
      <c r="BW73" s="1311"/>
      <c r="BX73" s="1311">
        <v>6.7</v>
      </c>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s="388" customFormat="1" x14ac:dyDescent="0.15">
      <c r="B74" s="395"/>
      <c r="G74" s="1327"/>
      <c r="H74" s="1327"/>
      <c r="I74" s="1327"/>
      <c r="J74" s="1327"/>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s="388" customFormat="1" x14ac:dyDescent="0.15">
      <c r="B75" s="395"/>
      <c r="G75" s="1327"/>
      <c r="H75" s="1327"/>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598</v>
      </c>
      <c r="BC75" s="1314"/>
      <c r="BD75" s="1314"/>
      <c r="BE75" s="1314"/>
      <c r="BF75" s="1314"/>
      <c r="BG75" s="1314"/>
      <c r="BH75" s="1314"/>
      <c r="BI75" s="1314"/>
      <c r="BJ75" s="1314"/>
      <c r="BK75" s="1314"/>
      <c r="BL75" s="1314"/>
      <c r="BM75" s="1314"/>
      <c r="BN75" s="1314"/>
      <c r="BO75" s="1314"/>
      <c r="BP75" s="1311">
        <v>22</v>
      </c>
      <c r="BQ75" s="1311"/>
      <c r="BR75" s="1311"/>
      <c r="BS75" s="1311"/>
      <c r="BT75" s="1311"/>
      <c r="BU75" s="1311"/>
      <c r="BV75" s="1311"/>
      <c r="BW75" s="1311"/>
      <c r="BX75" s="1311">
        <v>22.2</v>
      </c>
      <c r="BY75" s="1311"/>
      <c r="BZ75" s="1311"/>
      <c r="CA75" s="1311"/>
      <c r="CB75" s="1311"/>
      <c r="CC75" s="1311"/>
      <c r="CD75" s="1311"/>
      <c r="CE75" s="1311"/>
      <c r="CF75" s="1311">
        <v>21.8</v>
      </c>
      <c r="CG75" s="1311"/>
      <c r="CH75" s="1311"/>
      <c r="CI75" s="1311"/>
      <c r="CJ75" s="1311"/>
      <c r="CK75" s="1311"/>
      <c r="CL75" s="1311"/>
      <c r="CM75" s="1311"/>
      <c r="CN75" s="1311">
        <v>20.3</v>
      </c>
      <c r="CO75" s="1311"/>
      <c r="CP75" s="1311"/>
      <c r="CQ75" s="1311"/>
      <c r="CR75" s="1311"/>
      <c r="CS75" s="1311"/>
      <c r="CT75" s="1311"/>
      <c r="CU75" s="1311"/>
      <c r="CV75" s="1311">
        <v>18.5</v>
      </c>
      <c r="CW75" s="1311"/>
      <c r="CX75" s="1311"/>
      <c r="CY75" s="1311"/>
      <c r="CZ75" s="1311"/>
      <c r="DA75" s="1311"/>
      <c r="DB75" s="1311"/>
      <c r="DC75" s="1311"/>
    </row>
    <row r="76" spans="2:107" s="388" customFormat="1" x14ac:dyDescent="0.15">
      <c r="B76" s="395"/>
      <c r="G76" s="1327"/>
      <c r="H76" s="1327"/>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s="388" customFormat="1" x14ac:dyDescent="0.15">
      <c r="B77" s="395"/>
      <c r="G77" s="1309"/>
      <c r="H77" s="1309"/>
      <c r="I77" s="1309"/>
      <c r="J77" s="1309"/>
      <c r="K77" s="1310"/>
      <c r="L77" s="1310"/>
      <c r="M77" s="1310"/>
      <c r="N77" s="1310"/>
      <c r="AN77" s="1315" t="s">
        <v>595</v>
      </c>
      <c r="AO77" s="1315"/>
      <c r="AP77" s="1315"/>
      <c r="AQ77" s="1315"/>
      <c r="AR77" s="1315"/>
      <c r="AS77" s="1315"/>
      <c r="AT77" s="1315"/>
      <c r="AU77" s="1315"/>
      <c r="AV77" s="1315"/>
      <c r="AW77" s="1315"/>
      <c r="AX77" s="1315"/>
      <c r="AY77" s="1315"/>
      <c r="AZ77" s="1315"/>
      <c r="BA77" s="1315"/>
      <c r="BB77" s="1314" t="s">
        <v>593</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s="388" customFormat="1"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s="388" customFormat="1"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598</v>
      </c>
      <c r="BC79" s="1314"/>
      <c r="BD79" s="1314"/>
      <c r="BE79" s="1314"/>
      <c r="BF79" s="1314"/>
      <c r="BG79" s="1314"/>
      <c r="BH79" s="1314"/>
      <c r="BI79" s="1314"/>
      <c r="BJ79" s="1314"/>
      <c r="BK79" s="1314"/>
      <c r="BL79" s="1314"/>
      <c r="BM79" s="1314"/>
      <c r="BN79" s="1314"/>
      <c r="BO79" s="1314"/>
      <c r="BP79" s="1311">
        <v>8.6</v>
      </c>
      <c r="BQ79" s="1311"/>
      <c r="BR79" s="1311"/>
      <c r="BS79" s="1311"/>
      <c r="BT79" s="1311"/>
      <c r="BU79" s="1311"/>
      <c r="BV79" s="1311"/>
      <c r="BW79" s="1311"/>
      <c r="BX79" s="1311">
        <v>8.5</v>
      </c>
      <c r="BY79" s="1311"/>
      <c r="BZ79" s="1311"/>
      <c r="CA79" s="1311"/>
      <c r="CB79" s="1311"/>
      <c r="CC79" s="1311"/>
      <c r="CD79" s="1311"/>
      <c r="CE79" s="1311"/>
      <c r="CF79" s="1311">
        <v>8.5</v>
      </c>
      <c r="CG79" s="1311"/>
      <c r="CH79" s="1311"/>
      <c r="CI79" s="1311"/>
      <c r="CJ79" s="1311"/>
      <c r="CK79" s="1311"/>
      <c r="CL79" s="1311"/>
      <c r="CM79" s="1311"/>
      <c r="CN79" s="1311">
        <v>8.6</v>
      </c>
      <c r="CO79" s="1311"/>
      <c r="CP79" s="1311"/>
      <c r="CQ79" s="1311"/>
      <c r="CR79" s="1311"/>
      <c r="CS79" s="1311"/>
      <c r="CT79" s="1311"/>
      <c r="CU79" s="1311"/>
      <c r="CV79" s="1311">
        <v>8.6</v>
      </c>
      <c r="CW79" s="1311"/>
      <c r="CX79" s="1311"/>
      <c r="CY79" s="1311"/>
      <c r="CZ79" s="1311"/>
      <c r="DA79" s="1311"/>
      <c r="DB79" s="1311"/>
      <c r="DC79" s="1311"/>
    </row>
    <row r="80" spans="2:107" s="388" customFormat="1"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oddFooter xml:space="preserve">&amp;C&amp;P / &amp;N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pageSetUpPr fitToPage="1"/>
  </sheetPr>
  <dimension ref="A1:DR125"/>
  <sheetViews>
    <sheetView zoomScale="55" zoomScaleNormal="55" workbookViewId="0">
      <selection activeCell="A20" sqref="A2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s="291" customFormat="1" x14ac:dyDescent="0.15">
      <c r="L17" s="292"/>
      <c r="M17" s="292"/>
      <c r="N17" s="292"/>
      <c r="O17" s="292"/>
      <c r="P17" s="292"/>
      <c r="Q17" s="292"/>
      <c r="R17" s="292"/>
      <c r="S17" s="292"/>
      <c r="T17" s="292"/>
      <c r="U17" s="292"/>
      <c r="V17" s="292"/>
      <c r="W17" s="292"/>
      <c r="X17" s="292"/>
      <c r="Y17" s="292"/>
      <c r="Z17" s="292"/>
      <c r="AA17" s="292"/>
      <c r="AB17" s="292"/>
      <c r="AC17" s="292"/>
      <c r="AD17" s="292"/>
      <c r="AE17" s="292"/>
      <c r="AF17" s="292"/>
      <c r="AG17" s="292"/>
    </row>
    <row r="18" spans="12:34" s="291" customFormat="1" x14ac:dyDescent="0.15">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row>
    <row r="19" spans="12:34" s="291" customFormat="1" x14ac:dyDescent="0.15">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row>
    <row r="20" spans="12:34" s="291" customFormat="1" x14ac:dyDescent="0.15">
      <c r="L20" s="292"/>
      <c r="M20" s="292"/>
      <c r="N20" s="292"/>
      <c r="O20" s="292"/>
      <c r="P20" s="292"/>
      <c r="Q20" s="292"/>
      <c r="R20" s="292"/>
      <c r="S20" s="292"/>
      <c r="T20" s="292"/>
      <c r="U20" s="292"/>
      <c r="V20" s="292"/>
      <c r="W20" s="292"/>
      <c r="X20" s="292"/>
      <c r="Y20" s="292"/>
      <c r="Z20" s="292"/>
      <c r="AA20" s="292"/>
      <c r="AB20" s="292"/>
      <c r="AC20" s="292"/>
      <c r="AD20" s="292"/>
      <c r="AE20" s="292"/>
      <c r="AF20" s="292"/>
      <c r="AG20" s="292"/>
    </row>
    <row r="21" spans="12:34" s="291" customFormat="1" x14ac:dyDescent="0.15">
      <c r="L21" s="292"/>
      <c r="M21" s="292"/>
      <c r="N21" s="292"/>
      <c r="O21" s="292"/>
      <c r="P21" s="292"/>
      <c r="Q21" s="292"/>
      <c r="R21" s="292"/>
      <c r="S21" s="292"/>
      <c r="T21" s="292"/>
      <c r="U21" s="292"/>
      <c r="V21" s="292"/>
      <c r="W21" s="292"/>
      <c r="X21" s="292"/>
      <c r="Y21" s="292"/>
      <c r="Z21" s="292"/>
      <c r="AA21" s="292"/>
      <c r="AB21" s="292"/>
      <c r="AC21" s="292"/>
      <c r="AD21" s="292"/>
      <c r="AE21" s="292"/>
      <c r="AF21" s="292"/>
      <c r="AG21" s="292"/>
    </row>
    <row r="22" spans="12:34" s="291" customFormat="1" x14ac:dyDescent="0.15">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row>
    <row r="23" spans="12:34" s="291" customFormat="1" x14ac:dyDescent="0.15">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row>
    <row r="24" spans="12:34" s="291" customFormat="1" x14ac:dyDescent="0.15">
      <c r="L24" s="292"/>
      <c r="M24" s="292"/>
      <c r="N24" s="292"/>
      <c r="O24" s="292"/>
      <c r="P24" s="292"/>
      <c r="R24" s="292"/>
      <c r="S24" s="292"/>
      <c r="T24" s="292"/>
      <c r="U24" s="292"/>
      <c r="V24" s="292"/>
      <c r="W24" s="292"/>
      <c r="X24" s="292"/>
      <c r="Y24" s="292"/>
      <c r="Z24" s="292"/>
      <c r="AA24" s="292"/>
      <c r="AB24" s="292"/>
      <c r="AC24" s="292"/>
      <c r="AD24" s="292"/>
      <c r="AE24" s="292"/>
      <c r="AF24" s="292"/>
      <c r="AG24" s="292"/>
      <c r="AH24" s="292"/>
    </row>
    <row r="25" spans="12:34" s="291" customFormat="1" x14ac:dyDescent="0.15">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row>
    <row r="26" spans="12:34" s="291" customFormat="1" x14ac:dyDescent="0.15">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row>
    <row r="27" spans="12:34" s="291" customFormat="1" x14ac:dyDescent="0.15">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row>
    <row r="28" spans="12:34" s="291" customFormat="1" x14ac:dyDescent="0.15">
      <c r="L28" s="292"/>
      <c r="M28" s="292"/>
      <c r="N28" s="292"/>
      <c r="P28" s="292"/>
      <c r="Q28" s="292"/>
      <c r="R28" s="292"/>
      <c r="S28" s="292"/>
      <c r="U28" s="292"/>
      <c r="V28" s="292"/>
      <c r="W28" s="292"/>
      <c r="X28" s="292"/>
      <c r="Y28" s="292"/>
      <c r="Z28" s="292"/>
      <c r="AA28" s="292"/>
      <c r="AB28" s="292"/>
      <c r="AC28" s="292"/>
      <c r="AD28" s="292"/>
      <c r="AE28" s="292"/>
      <c r="AF28" s="292"/>
      <c r="AG28" s="292"/>
    </row>
    <row r="29" spans="12:34" s="291" customFormat="1" x14ac:dyDescent="0.15">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row>
    <row r="30" spans="12:34" s="291" customFormat="1" x14ac:dyDescent="0.15">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row>
    <row r="31" spans="12:34" s="291" customFormat="1" x14ac:dyDescent="0.15">
      <c r="L31" s="292"/>
      <c r="M31" s="292"/>
      <c r="N31" s="292"/>
      <c r="O31" s="292"/>
      <c r="P31" s="292"/>
      <c r="R31" s="292"/>
      <c r="S31" s="292"/>
      <c r="T31" s="292"/>
      <c r="U31" s="292"/>
      <c r="V31" s="292"/>
      <c r="W31" s="292"/>
      <c r="X31" s="292"/>
      <c r="Y31" s="292"/>
      <c r="Z31" s="292"/>
      <c r="AA31" s="292"/>
      <c r="AB31" s="292"/>
      <c r="AC31" s="292"/>
      <c r="AD31" s="292"/>
      <c r="AE31" s="292"/>
      <c r="AF31" s="292"/>
      <c r="AG31" s="292"/>
      <c r="AH31" s="292"/>
    </row>
    <row r="32" spans="12:34" s="291" customFormat="1" x14ac:dyDescent="0.15">
      <c r="M32" s="292"/>
      <c r="N32" s="292"/>
      <c r="O32" s="292"/>
      <c r="P32" s="292"/>
      <c r="Q32" s="292"/>
      <c r="R32" s="292"/>
      <c r="S32" s="292"/>
      <c r="T32" s="292"/>
      <c r="U32" s="292"/>
      <c r="V32" s="292"/>
      <c r="W32" s="292"/>
      <c r="X32" s="292"/>
      <c r="Y32" s="292"/>
      <c r="Z32" s="292"/>
      <c r="AA32" s="292"/>
      <c r="AB32" s="292"/>
      <c r="AC32" s="292"/>
      <c r="AD32" s="292"/>
      <c r="AE32" s="292"/>
      <c r="AF32" s="292"/>
      <c r="AG32" s="292"/>
      <c r="AH32" s="292"/>
    </row>
    <row r="33" spans="2:34" s="291" customFormat="1" x14ac:dyDescent="0.15">
      <c r="B33" s="292"/>
      <c r="D33" s="292"/>
      <c r="F33" s="292"/>
      <c r="H33" s="292"/>
      <c r="J33" s="292"/>
      <c r="K33" s="292"/>
      <c r="L33" s="292"/>
      <c r="M33" s="292"/>
      <c r="N33" s="292"/>
      <c r="O33" s="292"/>
      <c r="P33" s="292"/>
      <c r="Q33" s="292"/>
      <c r="R33" s="292"/>
      <c r="S33" s="292"/>
      <c r="T33" s="292"/>
      <c r="U33" s="292"/>
      <c r="V33" s="292"/>
      <c r="W33" s="292"/>
      <c r="Y33" s="292"/>
      <c r="Z33" s="292"/>
      <c r="AA33" s="292"/>
      <c r="AB33" s="292"/>
      <c r="AC33" s="292"/>
      <c r="AD33" s="292"/>
      <c r="AE33" s="292"/>
      <c r="AF33" s="292"/>
      <c r="AG33" s="292"/>
      <c r="AH33" s="292"/>
    </row>
    <row r="34" spans="2:34" s="291" customFormat="1" x14ac:dyDescent="0.15">
      <c r="C34" s="292"/>
      <c r="D34" s="292"/>
      <c r="E34" s="292"/>
      <c r="F34" s="292"/>
      <c r="G34" s="292"/>
      <c r="H34" s="292"/>
      <c r="I34" s="292"/>
      <c r="J34" s="292"/>
      <c r="K34" s="292"/>
      <c r="L34" s="292"/>
      <c r="M34" s="292"/>
      <c r="N34" s="292"/>
      <c r="O34" s="292"/>
      <c r="Q34" s="292"/>
      <c r="S34" s="292"/>
      <c r="U34" s="292"/>
      <c r="V34" s="292"/>
      <c r="W34" s="292"/>
      <c r="X34" s="292"/>
      <c r="Y34" s="292"/>
      <c r="Z34" s="292"/>
      <c r="AA34" s="292"/>
      <c r="AB34" s="292"/>
      <c r="AC34" s="292"/>
      <c r="AD34" s="292"/>
      <c r="AE34" s="292"/>
      <c r="AF34" s="292"/>
      <c r="AG34" s="292"/>
      <c r="AH34" s="292"/>
    </row>
    <row r="35" spans="2:34" s="291" customFormat="1" x14ac:dyDescent="0.15">
      <c r="B35" s="292"/>
      <c r="C35" s="292"/>
      <c r="E35" s="292"/>
      <c r="F35" s="292"/>
      <c r="G35" s="292"/>
      <c r="H35" s="292"/>
      <c r="I35" s="292"/>
      <c r="J35" s="292"/>
      <c r="K35" s="292"/>
      <c r="L35" s="292"/>
      <c r="M35" s="292"/>
      <c r="N35" s="292"/>
      <c r="O35" s="292"/>
      <c r="P35" s="292"/>
      <c r="Q35" s="292"/>
      <c r="R35" s="292"/>
      <c r="S35" s="292"/>
      <c r="T35" s="292"/>
      <c r="U35" s="292"/>
      <c r="V35" s="292"/>
      <c r="X35" s="292"/>
      <c r="Y35" s="292"/>
      <c r="Z35" s="292"/>
      <c r="AA35" s="292"/>
      <c r="AB35" s="292"/>
    </row>
    <row r="36" spans="2:34" s="291" customFormat="1" x14ac:dyDescent="0.15">
      <c r="B36" s="292"/>
      <c r="C36" s="292"/>
      <c r="D36" s="292"/>
      <c r="E36" s="292"/>
      <c r="F36" s="292"/>
      <c r="G36" s="292"/>
      <c r="I36" s="292"/>
      <c r="L36" s="292"/>
      <c r="N36" s="292"/>
      <c r="O36" s="292"/>
      <c r="P36" s="292"/>
      <c r="Q36" s="292"/>
      <c r="R36" s="292"/>
      <c r="S36" s="292"/>
      <c r="T36" s="292"/>
      <c r="U36" s="292"/>
      <c r="V36" s="292"/>
      <c r="W36" s="292"/>
      <c r="X36" s="292"/>
    </row>
    <row r="37" spans="2:34" s="291" customFormat="1" x14ac:dyDescent="0.15">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row>
    <row r="38" spans="2:34" s="291" customFormat="1" x14ac:dyDescent="0.15">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row>
    <row r="39" spans="2:34" s="291" customFormat="1" x14ac:dyDescent="0.15">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row>
    <row r="40" spans="2:34" s="291" customFormat="1" x14ac:dyDescent="0.15">
      <c r="B40" s="292"/>
      <c r="C40" s="292"/>
      <c r="D40" s="292"/>
      <c r="E40" s="292"/>
      <c r="F40" s="292"/>
      <c r="G40" s="292"/>
      <c r="H40" s="292"/>
      <c r="I40" s="292"/>
      <c r="J40" s="292"/>
      <c r="K40" s="292"/>
      <c r="L40" s="292"/>
      <c r="M40" s="292"/>
      <c r="N40" s="292"/>
      <c r="O40" s="292"/>
      <c r="P40" s="292"/>
      <c r="Q40" s="292"/>
      <c r="R40" s="292"/>
      <c r="S40" s="292"/>
      <c r="T40" s="292"/>
      <c r="U40" s="292"/>
      <c r="V40" s="292"/>
      <c r="W40" s="292"/>
      <c r="Y40" s="292"/>
      <c r="Z40" s="292"/>
      <c r="AA40" s="292"/>
      <c r="AB40" s="292"/>
      <c r="AC40" s="292"/>
      <c r="AD40" s="292"/>
      <c r="AE40" s="292"/>
      <c r="AF40" s="292"/>
      <c r="AG40" s="292"/>
      <c r="AH40" s="292"/>
    </row>
    <row r="41" spans="2:34" s="291" customFormat="1" x14ac:dyDescent="0.15">
      <c r="B41" s="292"/>
      <c r="C41" s="292"/>
      <c r="D41" s="292"/>
      <c r="E41" s="292"/>
      <c r="F41" s="292"/>
      <c r="G41" s="292"/>
      <c r="H41" s="292"/>
      <c r="I41" s="292"/>
      <c r="J41" s="292"/>
      <c r="K41" s="292"/>
      <c r="L41" s="292"/>
      <c r="M41" s="292"/>
      <c r="N41" s="292"/>
      <c r="O41" s="292"/>
      <c r="P41" s="292"/>
      <c r="Q41" s="292"/>
      <c r="S41" s="292"/>
      <c r="T41" s="292"/>
      <c r="U41" s="292"/>
      <c r="V41" s="292"/>
      <c r="W41" s="292"/>
      <c r="X41" s="292"/>
      <c r="Y41" s="292"/>
      <c r="Z41" s="292"/>
      <c r="AA41" s="292"/>
      <c r="AB41" s="292"/>
      <c r="AC41" s="292"/>
      <c r="AD41" s="292"/>
      <c r="AE41" s="292"/>
      <c r="AF41" s="292"/>
      <c r="AG41" s="292"/>
      <c r="AH41" s="292"/>
    </row>
    <row r="42" spans="2:34" s="291" customFormat="1" x14ac:dyDescent="0.15">
      <c r="B42" s="292"/>
      <c r="C42" s="292"/>
      <c r="D42" s="292"/>
      <c r="E42" s="292"/>
      <c r="F42" s="292"/>
      <c r="G42" s="292"/>
      <c r="H42" s="292"/>
      <c r="I42" s="292"/>
      <c r="J42" s="292"/>
      <c r="K42" s="292"/>
      <c r="L42" s="292"/>
      <c r="M42" s="292"/>
      <c r="N42" s="292"/>
      <c r="O42" s="292"/>
      <c r="P42" s="292"/>
      <c r="Q42" s="292"/>
      <c r="R42" s="292"/>
      <c r="S42" s="292"/>
      <c r="T42" s="292"/>
      <c r="U42" s="292"/>
      <c r="V42" s="292"/>
      <c r="X42" s="292"/>
      <c r="Y42" s="292"/>
      <c r="Z42" s="292"/>
      <c r="AA42" s="292"/>
      <c r="AB42" s="292"/>
      <c r="AC42" s="292"/>
      <c r="AD42" s="292"/>
      <c r="AE42" s="292"/>
      <c r="AF42" s="292"/>
      <c r="AG42" s="292"/>
      <c r="AH42" s="292"/>
    </row>
    <row r="43" spans="2:34" s="291" customFormat="1" x14ac:dyDescent="0.15">
      <c r="B43" s="292"/>
      <c r="C43" s="292"/>
      <c r="D43" s="292"/>
      <c r="E43" s="292"/>
      <c r="F43" s="292"/>
      <c r="G43" s="292"/>
      <c r="H43" s="292"/>
      <c r="I43" s="292"/>
      <c r="J43" s="292"/>
      <c r="K43" s="292"/>
      <c r="L43" s="292"/>
      <c r="M43" s="292"/>
      <c r="N43" s="292"/>
      <c r="O43" s="292"/>
      <c r="P43" s="292"/>
      <c r="Q43" s="292"/>
      <c r="R43" s="292"/>
      <c r="S43" s="292"/>
      <c r="T43" s="292"/>
      <c r="U43" s="292"/>
      <c r="V43" s="292"/>
      <c r="W43" s="292"/>
      <c r="X43" s="292"/>
    </row>
    <row r="44" spans="2:34" s="291" customFormat="1" x14ac:dyDescent="0.15">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row>
    <row r="45" spans="2:34" s="291" customFormat="1" x14ac:dyDescent="0.15">
      <c r="B45" s="292"/>
      <c r="C45" s="292"/>
      <c r="D45" s="292"/>
      <c r="E45" s="292"/>
      <c r="F45" s="292"/>
      <c r="G45" s="292"/>
      <c r="H45" s="292"/>
      <c r="I45" s="292"/>
      <c r="J45" s="292"/>
      <c r="K45" s="292"/>
      <c r="L45" s="292"/>
      <c r="M45" s="292"/>
      <c r="N45" s="292"/>
      <c r="O45" s="292"/>
      <c r="P45" s="292"/>
      <c r="Q45" s="292"/>
      <c r="R45" s="292"/>
      <c r="S45" s="292"/>
      <c r="T45" s="292"/>
      <c r="U45" s="292"/>
      <c r="V45" s="292"/>
      <c r="W45" s="292"/>
      <c r="Y45" s="292"/>
      <c r="Z45" s="292"/>
      <c r="AA45" s="292"/>
      <c r="AB45" s="292"/>
      <c r="AC45" s="292"/>
      <c r="AD45" s="292"/>
      <c r="AE45" s="292"/>
      <c r="AF45" s="292"/>
      <c r="AG45" s="292"/>
      <c r="AH45" s="292"/>
    </row>
    <row r="46" spans="2:34" s="291" customFormat="1" x14ac:dyDescent="0.15">
      <c r="B46" s="292"/>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row>
    <row r="47" spans="2:34" s="291" customFormat="1" x14ac:dyDescent="0.15">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row>
    <row r="48" spans="2:34" s="291" customFormat="1" x14ac:dyDescent="0.15">
      <c r="B48" s="292"/>
      <c r="C48" s="292"/>
      <c r="D48" s="292"/>
      <c r="E48" s="292"/>
      <c r="F48" s="292"/>
      <c r="G48" s="292"/>
      <c r="H48" s="292"/>
      <c r="I48" s="292"/>
      <c r="J48" s="292"/>
      <c r="K48" s="292"/>
      <c r="L48" s="292"/>
      <c r="M48" s="292"/>
      <c r="N48" s="292"/>
      <c r="O48" s="292"/>
      <c r="P48" s="292"/>
      <c r="Q48" s="292"/>
      <c r="R48" s="292"/>
      <c r="S48" s="292"/>
      <c r="T48" s="292"/>
      <c r="U48" s="292"/>
      <c r="V48" s="292"/>
      <c r="X48" s="292"/>
    </row>
    <row r="49" spans="28:34" s="291" customFormat="1" x14ac:dyDescent="0.15">
      <c r="AB49" s="292"/>
      <c r="AC49" s="292"/>
      <c r="AD49" s="292"/>
      <c r="AE49" s="292"/>
      <c r="AF49" s="292"/>
      <c r="AG49" s="292"/>
      <c r="AH49" s="292"/>
    </row>
    <row r="50" spans="28:34" s="291" customFormat="1" x14ac:dyDescent="0.15">
      <c r="AB50" s="292"/>
      <c r="AC50" s="292"/>
      <c r="AD50" s="292"/>
    </row>
    <row r="51" spans="28:34" s="291" customFormat="1" x14ac:dyDescent="0.15">
      <c r="AB51" s="292"/>
    </row>
    <row r="52" spans="28:34" s="291" customFormat="1" x14ac:dyDescent="0.15">
      <c r="AB52" s="292"/>
      <c r="AC52" s="292"/>
      <c r="AD52" s="292"/>
      <c r="AE52" s="292"/>
      <c r="AF52" s="292"/>
      <c r="AG52" s="292"/>
      <c r="AH52" s="292"/>
    </row>
    <row r="53" spans="28:34" s="291" customFormat="1" x14ac:dyDescent="0.15">
      <c r="AB53" s="292"/>
      <c r="AC53" s="292"/>
      <c r="AD53" s="292"/>
      <c r="AE53" s="292"/>
    </row>
    <row r="54" spans="28:34" s="291" customFormat="1" x14ac:dyDescent="0.15">
      <c r="AB54" s="292"/>
      <c r="AC54" s="292"/>
      <c r="AD54" s="292"/>
      <c r="AE54" s="292"/>
      <c r="AF54" s="292"/>
      <c r="AG54" s="292"/>
    </row>
    <row r="55" spans="28:34" s="291" customFormat="1" x14ac:dyDescent="0.15">
      <c r="AB55" s="292"/>
      <c r="AC55" s="292"/>
      <c r="AD55" s="292"/>
      <c r="AE55" s="292"/>
      <c r="AF55" s="292"/>
      <c r="AG55" s="292"/>
      <c r="AH55" s="292"/>
    </row>
    <row r="56" spans="28:34" s="291" customFormat="1" x14ac:dyDescent="0.15"/>
    <row r="57" spans="28:34" s="291" customFormat="1" x14ac:dyDescent="0.15">
      <c r="AB57" s="292"/>
      <c r="AC57" s="292"/>
      <c r="AD57" s="292"/>
      <c r="AE57" s="292"/>
      <c r="AF57" s="292"/>
      <c r="AG57" s="292"/>
    </row>
    <row r="58" spans="28:34" s="291" customFormat="1" x14ac:dyDescent="0.15">
      <c r="AB58" s="292"/>
      <c r="AC58" s="292"/>
      <c r="AD58" s="292"/>
      <c r="AE58" s="292"/>
      <c r="AF58" s="292"/>
      <c r="AG58" s="292"/>
    </row>
    <row r="59" spans="28:34" s="291" customFormat="1" x14ac:dyDescent="0.15">
      <c r="AB59" s="292"/>
      <c r="AC59" s="292"/>
      <c r="AD59" s="292"/>
      <c r="AE59" s="292"/>
      <c r="AF59" s="292"/>
      <c r="AG59" s="292"/>
      <c r="AH59" s="292"/>
    </row>
    <row r="60" spans="28:34" s="291" customFormat="1" x14ac:dyDescent="0.15">
      <c r="AB60" s="292"/>
      <c r="AC60" s="292"/>
      <c r="AD60" s="292"/>
      <c r="AE60" s="292"/>
      <c r="AF60" s="292"/>
      <c r="AG60" s="292"/>
      <c r="AH60" s="292"/>
    </row>
    <row r="61" spans="28:34" s="291" customFormat="1" x14ac:dyDescent="0.15">
      <c r="AB61" s="292"/>
      <c r="AC61" s="292"/>
      <c r="AD61" s="292"/>
      <c r="AE61" s="292"/>
      <c r="AF61" s="292"/>
      <c r="AG61" s="292"/>
      <c r="AH61" s="292"/>
    </row>
    <row r="62" spans="28:34" s="291" customFormat="1" x14ac:dyDescent="0.15">
      <c r="AB62" s="292"/>
      <c r="AC62" s="292"/>
      <c r="AD62" s="292"/>
      <c r="AE62" s="292"/>
      <c r="AF62" s="292"/>
      <c r="AG62" s="292"/>
      <c r="AH62" s="292"/>
    </row>
    <row r="63" spans="28:34" s="291" customFormat="1" x14ac:dyDescent="0.15">
      <c r="AB63" s="292"/>
      <c r="AC63" s="292"/>
      <c r="AD63" s="292"/>
      <c r="AE63" s="292"/>
      <c r="AF63" s="292"/>
      <c r="AG63" s="292"/>
    </row>
    <row r="64" spans="28:34" s="291" customFormat="1" x14ac:dyDescent="0.15">
      <c r="AB64" s="292"/>
      <c r="AC64" s="292"/>
      <c r="AD64" s="292"/>
      <c r="AE64" s="292"/>
      <c r="AF64" s="292"/>
    </row>
    <row r="65" spans="28:34" s="291" customFormat="1" x14ac:dyDescent="0.15">
      <c r="AB65" s="292"/>
      <c r="AC65" s="292"/>
      <c r="AD65" s="292"/>
      <c r="AE65" s="292"/>
      <c r="AF65" s="292"/>
      <c r="AG65" s="292"/>
      <c r="AH65" s="292"/>
    </row>
    <row r="66" spans="28:34" s="291" customFormat="1" x14ac:dyDescent="0.15">
      <c r="AB66" s="292"/>
      <c r="AC66" s="292"/>
      <c r="AD66" s="292"/>
      <c r="AE66" s="292"/>
      <c r="AF66" s="292"/>
      <c r="AG66" s="292"/>
      <c r="AH66" s="292"/>
    </row>
    <row r="67" spans="28:34" s="291" customFormat="1" x14ac:dyDescent="0.15">
      <c r="AB67" s="292"/>
      <c r="AC67" s="292"/>
      <c r="AD67" s="292"/>
      <c r="AE67" s="292"/>
      <c r="AF67" s="292"/>
      <c r="AG67" s="292"/>
      <c r="AH67" s="292"/>
    </row>
    <row r="68" spans="28:34" s="291" customFormat="1" x14ac:dyDescent="0.15"/>
    <row r="69" spans="28:34" s="291" customFormat="1" x14ac:dyDescent="0.15">
      <c r="AB69" s="292"/>
      <c r="AC69" s="292"/>
      <c r="AD69" s="292"/>
      <c r="AE69" s="292"/>
    </row>
    <row r="70" spans="28:34" s="291" customFormat="1" x14ac:dyDescent="0.15">
      <c r="AB70" s="292"/>
      <c r="AC70" s="292"/>
      <c r="AD70" s="292"/>
      <c r="AE70" s="292"/>
      <c r="AF70" s="292"/>
      <c r="AG70" s="292"/>
      <c r="AH70" s="292"/>
    </row>
    <row r="71" spans="28:34" s="291" customFormat="1" x14ac:dyDescent="0.15">
      <c r="AB71" s="292"/>
      <c r="AC71" s="292"/>
      <c r="AD71" s="292"/>
      <c r="AE71" s="292"/>
      <c r="AF71" s="292"/>
      <c r="AG71" s="292"/>
      <c r="AH71" s="292"/>
    </row>
    <row r="72" spans="28:34" s="291" customFormat="1" x14ac:dyDescent="0.15">
      <c r="AB72" s="292"/>
      <c r="AC72" s="292"/>
      <c r="AD72" s="292"/>
      <c r="AE72" s="292"/>
      <c r="AF72" s="292"/>
      <c r="AG72" s="292"/>
      <c r="AH72" s="292"/>
    </row>
    <row r="73" spans="28:34" s="291" customFormat="1" x14ac:dyDescent="0.15">
      <c r="AB73" s="292"/>
      <c r="AC73" s="292"/>
      <c r="AD73" s="292"/>
      <c r="AE73" s="292"/>
      <c r="AF73" s="292"/>
      <c r="AG73" s="292"/>
      <c r="AH73" s="292"/>
    </row>
    <row r="74" spans="28:34" s="291" customFormat="1" x14ac:dyDescent="0.15">
      <c r="AB74" s="292"/>
      <c r="AC74" s="292"/>
      <c r="AD74" s="292"/>
      <c r="AE74" s="292"/>
      <c r="AF74" s="292"/>
      <c r="AG74" s="292"/>
      <c r="AH74" s="292"/>
    </row>
    <row r="75" spans="28:34" s="291" customFormat="1" x14ac:dyDescent="0.15">
      <c r="AB75" s="292"/>
      <c r="AC75" s="292"/>
      <c r="AD75" s="292"/>
      <c r="AE75" s="292"/>
      <c r="AF75" s="292"/>
      <c r="AG75" s="292"/>
    </row>
    <row r="76" spans="28:34" s="291" customFormat="1" x14ac:dyDescent="0.15">
      <c r="AB76" s="292"/>
      <c r="AC76" s="292"/>
      <c r="AD76" s="292"/>
      <c r="AE76" s="292"/>
    </row>
    <row r="77" spans="28:34" s="291" customFormat="1" x14ac:dyDescent="0.15">
      <c r="AB77" s="292"/>
      <c r="AC77" s="292"/>
      <c r="AD77" s="292"/>
      <c r="AE77" s="292"/>
      <c r="AF77" s="292"/>
    </row>
    <row r="78" spans="28:34" s="291" customFormat="1" x14ac:dyDescent="0.15">
      <c r="AB78" s="292"/>
      <c r="AC78" s="292"/>
      <c r="AD78" s="292"/>
      <c r="AE78" s="292"/>
      <c r="AF78" s="292"/>
      <c r="AG78" s="292"/>
      <c r="AH78" s="292"/>
    </row>
    <row r="79" spans="28:34" s="291" customFormat="1" x14ac:dyDescent="0.15">
      <c r="AB79" s="292"/>
      <c r="AC79" s="292"/>
      <c r="AD79" s="292"/>
      <c r="AE79" s="292"/>
      <c r="AF79" s="292"/>
      <c r="AG79" s="292"/>
      <c r="AH79" s="292"/>
    </row>
    <row r="80" spans="28:34" s="291" customFormat="1" x14ac:dyDescent="0.15">
      <c r="AB80" s="292"/>
      <c r="AC80" s="292"/>
      <c r="AD80" s="292"/>
      <c r="AE80" s="292"/>
      <c r="AF80" s="292"/>
      <c r="AG80" s="292"/>
      <c r="AH80" s="292"/>
    </row>
    <row r="81" spans="25:34" s="291" customFormat="1" x14ac:dyDescent="0.15">
      <c r="Y81" s="292"/>
      <c r="Z81" s="292"/>
      <c r="AA81" s="292"/>
      <c r="AB81" s="292"/>
      <c r="AC81" s="292"/>
      <c r="AD81" s="292"/>
      <c r="AE81" s="292"/>
      <c r="AF81" s="292"/>
      <c r="AG81" s="292"/>
      <c r="AH81" s="292"/>
    </row>
    <row r="82" spans="25:34" s="291" customFormat="1" x14ac:dyDescent="0.15">
      <c r="Z82" s="292"/>
      <c r="AA82" s="292"/>
      <c r="AB82" s="292"/>
      <c r="AC82" s="292"/>
      <c r="AD82" s="292"/>
      <c r="AE82" s="292"/>
      <c r="AF82" s="292"/>
      <c r="AG82" s="292"/>
      <c r="AH82" s="292"/>
    </row>
    <row r="83" spans="25:34" s="291" customFormat="1" x14ac:dyDescent="0.15"/>
    <row r="84" spans="25:34" s="291" customFormat="1" x14ac:dyDescent="0.15">
      <c r="Y84" s="292"/>
      <c r="Z84" s="292"/>
      <c r="AA84" s="292"/>
      <c r="AB84" s="292"/>
      <c r="AC84" s="292"/>
      <c r="AD84" s="292"/>
      <c r="AE84" s="292"/>
      <c r="AF84" s="292"/>
      <c r="AG84" s="292"/>
      <c r="AH84" s="292"/>
    </row>
    <row r="85" spans="25:34" s="291" customFormat="1" x14ac:dyDescent="0.15">
      <c r="Y85" s="292"/>
      <c r="Z85" s="292"/>
      <c r="AA85" s="292"/>
      <c r="AB85" s="292"/>
      <c r="AC85" s="292"/>
      <c r="AD85" s="292"/>
      <c r="AE85" s="292"/>
      <c r="AF85" s="292"/>
      <c r="AG85" s="292"/>
      <c r="AH85" s="292"/>
    </row>
    <row r="86" spans="25:34" s="291" customFormat="1" x14ac:dyDescent="0.15">
      <c r="Y86" s="292"/>
      <c r="Z86" s="292"/>
      <c r="AA86" s="292"/>
      <c r="AB86" s="292"/>
      <c r="AC86" s="292"/>
      <c r="AD86" s="292"/>
      <c r="AE86" s="292"/>
      <c r="AF86" s="292"/>
      <c r="AG86" s="292"/>
      <c r="AH86" s="292"/>
    </row>
    <row r="87" spans="25:34" s="291" customFormat="1" x14ac:dyDescent="0.15">
      <c r="Y87" s="292"/>
      <c r="Z87" s="292"/>
      <c r="AA87" s="292"/>
      <c r="AB87" s="292"/>
      <c r="AC87" s="292"/>
      <c r="AD87" s="292"/>
      <c r="AE87" s="292"/>
      <c r="AF87" s="292"/>
      <c r="AG87" s="292"/>
      <c r="AH87" s="292"/>
    </row>
    <row r="88" spans="25:34" s="291" customFormat="1" x14ac:dyDescent="0.15">
      <c r="Y88" s="292"/>
      <c r="Z88" s="292"/>
      <c r="AA88" s="292"/>
      <c r="AB88" s="292"/>
      <c r="AC88" s="292"/>
      <c r="AD88" s="292"/>
      <c r="AE88" s="292"/>
      <c r="AF88" s="292"/>
      <c r="AG88" s="292"/>
    </row>
    <row r="89" spans="25:34" s="291" customFormat="1" x14ac:dyDescent="0.15">
      <c r="Y89" s="292"/>
      <c r="Z89" s="292"/>
      <c r="AA89" s="292"/>
      <c r="AB89" s="292"/>
      <c r="AC89" s="292"/>
      <c r="AD89" s="292"/>
      <c r="AE89" s="292"/>
      <c r="AF89" s="292"/>
      <c r="AG89" s="292"/>
      <c r="AH89" s="292"/>
    </row>
    <row r="90" spans="25:34" s="291" customFormat="1" x14ac:dyDescent="0.15">
      <c r="Y90" s="292"/>
      <c r="Z90" s="292"/>
      <c r="AA90" s="292"/>
      <c r="AB90" s="292"/>
      <c r="AC90" s="292"/>
      <c r="AD90" s="292"/>
      <c r="AE90" s="292"/>
      <c r="AF90" s="292"/>
      <c r="AG90" s="292"/>
      <c r="AH90" s="292"/>
    </row>
    <row r="91" spans="25:34" s="291" customFormat="1" x14ac:dyDescent="0.15">
      <c r="Y91" s="292"/>
      <c r="Z91" s="292"/>
      <c r="AA91" s="292"/>
      <c r="AB91" s="292"/>
      <c r="AC91" s="292"/>
      <c r="AD91" s="292"/>
      <c r="AE91" s="292"/>
      <c r="AF91" s="292"/>
      <c r="AG91" s="292"/>
      <c r="AH91" s="292"/>
    </row>
    <row r="92" spans="25:34" s="291" customFormat="1" ht="13.5" customHeight="1" x14ac:dyDescent="0.15">
      <c r="Y92" s="292"/>
      <c r="Z92" s="292"/>
      <c r="AA92" s="292"/>
      <c r="AB92" s="292"/>
      <c r="AC92" s="292"/>
      <c r="AD92" s="292"/>
      <c r="AE92" s="292"/>
      <c r="AF92" s="292"/>
      <c r="AG92" s="292"/>
      <c r="AH92" s="292"/>
    </row>
    <row r="93" spans="25:34" s="291" customFormat="1" ht="13.5" customHeight="1" x14ac:dyDescent="0.15">
      <c r="Y93" s="292"/>
      <c r="Z93" s="292"/>
      <c r="AA93" s="292"/>
      <c r="AB93" s="292"/>
      <c r="AC93" s="292"/>
      <c r="AD93" s="292"/>
      <c r="AE93" s="292"/>
      <c r="AF93" s="292"/>
      <c r="AG93" s="292"/>
      <c r="AH93" s="292"/>
    </row>
    <row r="94" spans="25:34" s="291" customFormat="1" ht="13.5" customHeight="1" x14ac:dyDescent="0.15">
      <c r="Y94" s="292"/>
      <c r="Z94" s="292"/>
      <c r="AA94" s="292"/>
      <c r="AB94" s="292"/>
      <c r="AC94" s="292"/>
      <c r="AD94" s="292"/>
      <c r="AE94" s="292"/>
    </row>
    <row r="95" spans="25:34" s="291" customFormat="1" ht="13.5" customHeight="1" x14ac:dyDescent="0.15">
      <c r="Y95" s="292"/>
      <c r="Z95" s="292"/>
      <c r="AA95" s="292"/>
      <c r="AB95" s="292"/>
      <c r="AC95" s="292"/>
      <c r="AD95" s="292"/>
      <c r="AE95" s="292"/>
      <c r="AF95" s="292"/>
      <c r="AG95" s="292"/>
    </row>
    <row r="96" spans="25:34" s="291" customFormat="1" ht="13.5" customHeight="1" x14ac:dyDescent="0.15">
      <c r="Y96" s="292"/>
      <c r="Z96" s="292"/>
      <c r="AA96" s="292"/>
      <c r="AB96" s="292"/>
      <c r="AC96" s="292"/>
      <c r="AD96" s="292"/>
      <c r="AE96" s="292"/>
      <c r="AF96" s="292"/>
      <c r="AG96" s="292"/>
      <c r="AH96" s="292"/>
    </row>
    <row r="97" spans="33:34" s="291" customFormat="1" ht="13.5" customHeight="1" x14ac:dyDescent="0.15">
      <c r="AG97" s="292"/>
      <c r="AH97" s="292"/>
    </row>
    <row r="98" spans="33:34" s="291" customFormat="1" ht="13.5" customHeight="1" x14ac:dyDescent="0.15">
      <c r="AG98" s="292"/>
      <c r="AH98" s="292"/>
    </row>
    <row r="99" spans="33:34" s="291" customFormat="1" ht="13.5" customHeight="1" x14ac:dyDescent="0.15">
      <c r="AG99" s="292"/>
      <c r="AH99" s="292"/>
    </row>
    <row r="100" spans="33:34" s="291" customFormat="1" ht="13.5" customHeight="1" x14ac:dyDescent="0.15">
      <c r="AG100" s="292"/>
      <c r="AH100" s="292"/>
    </row>
    <row r="101" spans="33:34" s="291" customFormat="1" ht="13.5" customHeight="1" x14ac:dyDescent="0.15">
      <c r="AG101" s="292"/>
    </row>
    <row r="102" spans="33:34" s="291" customFormat="1" ht="13.5" customHeight="1" x14ac:dyDescent="0.15">
      <c r="AG102" s="292"/>
      <c r="AH102" s="292"/>
    </row>
    <row r="103" spans="33:34" s="291" customFormat="1" ht="13.5" customHeight="1" x14ac:dyDescent="0.15">
      <c r="AG103" s="292"/>
      <c r="AH103" s="292"/>
    </row>
    <row r="104" spans="33:34" s="291" customFormat="1" ht="13.5" customHeight="1" x14ac:dyDescent="0.15"/>
    <row r="105" spans="33:34" s="291" customFormat="1" ht="13.5" customHeight="1" x14ac:dyDescent="0.15">
      <c r="AG105" s="292"/>
      <c r="AH105" s="292"/>
    </row>
    <row r="106" spans="33:34" s="291" customFormat="1" ht="13.5" customHeight="1" x14ac:dyDescent="0.15">
      <c r="AG106" s="292"/>
      <c r="AH106" s="292"/>
    </row>
    <row r="107" spans="33:34" s="291" customFormat="1" ht="13.5" customHeight="1" x14ac:dyDescent="0.15">
      <c r="AG107" s="292"/>
      <c r="AH107" s="292"/>
    </row>
    <row r="108" spans="33:34" s="291" customFormat="1" ht="13.5" customHeight="1" x14ac:dyDescent="0.15">
      <c r="AG108" s="292"/>
      <c r="AH108" s="292"/>
    </row>
    <row r="109" spans="33:34" s="291" customFormat="1" ht="13.5" customHeight="1" x14ac:dyDescent="0.15">
      <c r="AG109" s="292"/>
      <c r="AH109" s="292"/>
    </row>
    <row r="110" spans="33:34" s="291" customFormat="1" ht="13.5" customHeight="1" x14ac:dyDescent="0.15">
      <c r="AG110" s="292"/>
      <c r="AH110" s="292"/>
    </row>
    <row r="111" spans="33:34" s="291" customFormat="1" ht="13.5" customHeight="1" x14ac:dyDescent="0.15">
      <c r="AG111" s="292"/>
      <c r="AH111" s="292"/>
    </row>
    <row r="112" spans="33:34" s="291" customFormat="1" ht="13.5" customHeight="1" x14ac:dyDescent="0.15">
      <c r="AG112" s="292"/>
      <c r="AH112" s="292"/>
    </row>
    <row r="113" spans="34:122" s="291" customFormat="1" ht="13.5" customHeight="1" x14ac:dyDescent="0.15">
      <c r="AH113" s="292"/>
    </row>
    <row r="114" spans="34:122" s="291" customFormat="1" ht="13.5" customHeight="1" x14ac:dyDescent="0.15">
      <c r="AH114" s="292"/>
    </row>
    <row r="115" spans="34:122" s="291" customFormat="1" ht="13.5" customHeight="1" x14ac:dyDescent="0.15">
      <c r="AH115" s="292"/>
    </row>
    <row r="116" spans="34:122" s="291" customFormat="1" ht="13.5" customHeight="1" x14ac:dyDescent="0.15"/>
    <row r="117" spans="34:122" s="291" customFormat="1" ht="13.5" customHeight="1" x14ac:dyDescent="0.15">
      <c r="AH117" s="292"/>
    </row>
    <row r="118" spans="34:122" s="291" customFormat="1" ht="13.5" customHeight="1" x14ac:dyDescent="0.15">
      <c r="AH118" s="292"/>
    </row>
    <row r="119" spans="34:122" s="291" customFormat="1" ht="13.5" customHeight="1" x14ac:dyDescent="0.15">
      <c r="AH119" s="292"/>
    </row>
    <row r="120" spans="34:122" s="291" customFormat="1" ht="13.5" customHeight="1" x14ac:dyDescent="0.15"/>
    <row r="121" spans="34:122" s="291" customFormat="1" ht="13.5" customHeight="1" x14ac:dyDescent="0.15"/>
    <row r="122" spans="34:122" s="291" customFormat="1" ht="13.5" customHeight="1" x14ac:dyDescent="0.15">
      <c r="AH122" s="292"/>
    </row>
    <row r="123" spans="34:122" s="291" customFormat="1" ht="13.5" customHeight="1" x14ac:dyDescent="0.15">
      <c r="AH123" s="292"/>
    </row>
    <row r="124" spans="34:122" s="291" customFormat="1" ht="13.5" customHeight="1" x14ac:dyDescent="0.15">
      <c r="AH124" s="292"/>
    </row>
    <row r="125" spans="34:122" s="291" customFormat="1" ht="13.5" customHeight="1" x14ac:dyDescent="0.15">
      <c r="AH125" s="292"/>
      <c r="DR125" s="291" t="s">
        <v>599</v>
      </c>
    </row>
  </sheetData>
  <phoneticPr fontId="2"/>
  <printOptions horizontalCentered="1" verticalCentered="1"/>
  <pageMargins left="0" right="0" top="0.19685039370078741" bottom="0" header="0.39370078740157483" footer="0"/>
  <pageSetup paperSize="9" scale="35" orientation="landscape" r:id="rId1"/>
  <headerFooter>
    <oddFooter xml:space="preserve">&amp;C&amp;P / &amp;N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pageSetUpPr fitToPage="1"/>
  </sheetPr>
  <dimension ref="A1:DR125"/>
  <sheetViews>
    <sheetView zoomScale="55" zoomScaleNormal="55" workbookViewId="0">
      <selection activeCell="A20" sqref="A2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s="291" customFormat="1" ht="13.5" customHeight="1" x14ac:dyDescent="0.15"/>
    <row r="2" spans="2:34" s="291" customFormat="1" x14ac:dyDescent="0.15">
      <c r="B2" s="292"/>
      <c r="C2" s="292"/>
      <c r="D2" s="292"/>
      <c r="E2" s="292"/>
      <c r="F2" s="292"/>
      <c r="G2" s="292"/>
      <c r="H2" s="292"/>
      <c r="I2" s="292"/>
      <c r="J2" s="292"/>
      <c r="K2" s="292"/>
      <c r="L2" s="292"/>
      <c r="M2" s="292"/>
      <c r="N2" s="292"/>
      <c r="O2" s="292"/>
      <c r="P2" s="292"/>
      <c r="Q2" s="292"/>
      <c r="R2" s="292"/>
      <c r="T2" s="292"/>
      <c r="U2" s="292"/>
      <c r="V2" s="292"/>
      <c r="W2" s="292"/>
      <c r="X2" s="292"/>
      <c r="Y2" s="292"/>
      <c r="Z2" s="292"/>
      <c r="AA2" s="292"/>
      <c r="AB2" s="292"/>
      <c r="AC2" s="292"/>
      <c r="AD2" s="292"/>
      <c r="AE2" s="292"/>
      <c r="AF2" s="292"/>
      <c r="AG2" s="292"/>
    </row>
    <row r="3" spans="2:34" s="291" customFormat="1" x14ac:dyDescent="0.15">
      <c r="B3" s="292"/>
      <c r="T3" s="292"/>
    </row>
    <row r="4" spans="2:34" s="291" customFormat="1" x14ac:dyDescent="0.15">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row>
    <row r="5" spans="2:34" s="291" customFormat="1" x14ac:dyDescent="0.15">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row>
    <row r="6" spans="2:34" s="291" customFormat="1" x14ac:dyDescent="0.15">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row>
    <row r="7" spans="2:34" s="291" customFormat="1" x14ac:dyDescent="0.15">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row>
    <row r="8" spans="2:34" s="291" customFormat="1" x14ac:dyDescent="0.15">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row>
    <row r="9" spans="2:34" s="291" customFormat="1" x14ac:dyDescent="0.15">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row>
    <row r="10" spans="2:34" s="291" customFormat="1" x14ac:dyDescent="0.15">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row>
    <row r="11" spans="2:34" s="291" customFormat="1" x14ac:dyDescent="0.15">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row>
    <row r="12" spans="2:34" s="291" customFormat="1" x14ac:dyDescent="0.15">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row>
    <row r="13" spans="2:34" s="291" customFormat="1" x14ac:dyDescent="0.15">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row>
    <row r="14" spans="2:34" s="291" customFormat="1" x14ac:dyDescent="0.15">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row>
    <row r="15" spans="2:34" s="291" customFormat="1" x14ac:dyDescent="0.15">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row>
    <row r="16" spans="2:34" s="291" customFormat="1" x14ac:dyDescent="0.15">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row>
    <row r="17" spans="12:34" s="291" customFormat="1" x14ac:dyDescent="0.15">
      <c r="L17" s="292"/>
      <c r="M17" s="292"/>
      <c r="N17" s="292"/>
      <c r="O17" s="292"/>
      <c r="P17" s="292"/>
      <c r="Q17" s="292"/>
      <c r="R17" s="292"/>
      <c r="S17" s="292"/>
      <c r="T17" s="292"/>
      <c r="U17" s="292"/>
      <c r="V17" s="292"/>
      <c r="W17" s="292"/>
      <c r="X17" s="292"/>
      <c r="Y17" s="292"/>
      <c r="Z17" s="292"/>
      <c r="AA17" s="292"/>
      <c r="AB17" s="292"/>
      <c r="AC17" s="292"/>
      <c r="AD17" s="292"/>
      <c r="AE17" s="292"/>
      <c r="AF17" s="292"/>
      <c r="AG17" s="292"/>
    </row>
    <row r="18" spans="12:34" s="291" customFormat="1" x14ac:dyDescent="0.15">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row>
    <row r="19" spans="12:34" s="291" customFormat="1" x14ac:dyDescent="0.15">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row>
    <row r="20" spans="12:34" s="291" customFormat="1" x14ac:dyDescent="0.15">
      <c r="L20" s="292"/>
      <c r="M20" s="292"/>
      <c r="N20" s="292"/>
      <c r="O20" s="292"/>
      <c r="P20" s="292"/>
      <c r="Q20" s="292"/>
      <c r="R20" s="292"/>
      <c r="S20" s="292"/>
      <c r="T20" s="292"/>
      <c r="U20" s="292"/>
      <c r="V20" s="292"/>
      <c r="W20" s="292"/>
      <c r="X20" s="292"/>
      <c r="Y20" s="292"/>
      <c r="Z20" s="292"/>
      <c r="AA20" s="292"/>
      <c r="AB20" s="292"/>
      <c r="AC20" s="292"/>
      <c r="AD20" s="292"/>
      <c r="AE20" s="292"/>
      <c r="AF20" s="292"/>
      <c r="AG20" s="292"/>
    </row>
    <row r="21" spans="12:34" s="291" customFormat="1" x14ac:dyDescent="0.15">
      <c r="L21" s="292"/>
      <c r="M21" s="292"/>
      <c r="N21" s="292"/>
      <c r="O21" s="292"/>
      <c r="P21" s="292"/>
      <c r="Q21" s="292"/>
      <c r="R21" s="292"/>
      <c r="S21" s="292"/>
      <c r="T21" s="292"/>
      <c r="U21" s="292"/>
      <c r="V21" s="292"/>
      <c r="W21" s="292"/>
      <c r="X21" s="292"/>
      <c r="Y21" s="292"/>
      <c r="Z21" s="292"/>
      <c r="AA21" s="292"/>
      <c r="AB21" s="292"/>
      <c r="AC21" s="292"/>
      <c r="AD21" s="292"/>
      <c r="AE21" s="292"/>
      <c r="AF21" s="292"/>
      <c r="AG21" s="292"/>
    </row>
    <row r="22" spans="12:34" s="291" customFormat="1" x14ac:dyDescent="0.15">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row>
    <row r="23" spans="12:34" s="291" customFormat="1" x14ac:dyDescent="0.15">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row>
    <row r="24" spans="12:34" s="291" customFormat="1" x14ac:dyDescent="0.15">
      <c r="L24" s="292"/>
      <c r="M24" s="292"/>
      <c r="N24" s="292"/>
      <c r="O24" s="292"/>
      <c r="P24" s="292"/>
      <c r="R24" s="292"/>
      <c r="S24" s="292"/>
      <c r="T24" s="292"/>
      <c r="U24" s="292"/>
      <c r="V24" s="292"/>
      <c r="W24" s="292"/>
      <c r="X24" s="292"/>
      <c r="Y24" s="292"/>
      <c r="Z24" s="292"/>
      <c r="AA24" s="292"/>
      <c r="AB24" s="292"/>
      <c r="AC24" s="292"/>
      <c r="AD24" s="292"/>
      <c r="AE24" s="292"/>
      <c r="AF24" s="292"/>
      <c r="AG24" s="292"/>
      <c r="AH24" s="292"/>
    </row>
    <row r="25" spans="12:34" s="291" customFormat="1" x14ac:dyDescent="0.15">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row>
    <row r="26" spans="12:34" s="291" customFormat="1" x14ac:dyDescent="0.15">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row>
    <row r="27" spans="12:34" s="291" customFormat="1" x14ac:dyDescent="0.15">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row>
    <row r="28" spans="12:34" s="291" customFormat="1" x14ac:dyDescent="0.15">
      <c r="L28" s="292"/>
      <c r="M28" s="292"/>
      <c r="N28" s="292"/>
      <c r="P28" s="292"/>
      <c r="Q28" s="292"/>
      <c r="R28" s="292"/>
      <c r="S28" s="292"/>
      <c r="U28" s="292"/>
      <c r="V28" s="292"/>
      <c r="W28" s="292"/>
      <c r="X28" s="292"/>
      <c r="Y28" s="292"/>
      <c r="Z28" s="292"/>
      <c r="AA28" s="292"/>
      <c r="AB28" s="292"/>
      <c r="AC28" s="292"/>
      <c r="AD28" s="292"/>
      <c r="AE28" s="292"/>
      <c r="AF28" s="292"/>
      <c r="AG28" s="292"/>
    </row>
    <row r="29" spans="12:34" s="291" customFormat="1" x14ac:dyDescent="0.15">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row>
    <row r="30" spans="12:34" s="291" customFormat="1" x14ac:dyDescent="0.15">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row>
    <row r="31" spans="12:34" s="291" customFormat="1" x14ac:dyDescent="0.15">
      <c r="L31" s="292"/>
      <c r="M31" s="292"/>
      <c r="N31" s="292"/>
      <c r="O31" s="292"/>
      <c r="P31" s="292"/>
      <c r="R31" s="292"/>
      <c r="S31" s="292"/>
      <c r="T31" s="292"/>
      <c r="U31" s="292"/>
      <c r="V31" s="292"/>
      <c r="W31" s="292"/>
      <c r="X31" s="292"/>
      <c r="Y31" s="292"/>
      <c r="Z31" s="292"/>
      <c r="AA31" s="292"/>
      <c r="AB31" s="292"/>
      <c r="AC31" s="292"/>
      <c r="AD31" s="292"/>
      <c r="AE31" s="292"/>
      <c r="AF31" s="292"/>
      <c r="AG31" s="292"/>
      <c r="AH31" s="292"/>
    </row>
    <row r="32" spans="12:34" s="291" customFormat="1" x14ac:dyDescent="0.15">
      <c r="M32" s="292"/>
      <c r="N32" s="292"/>
      <c r="O32" s="292"/>
      <c r="P32" s="292"/>
      <c r="Q32" s="292"/>
      <c r="R32" s="292"/>
      <c r="S32" s="292"/>
      <c r="T32" s="292"/>
      <c r="U32" s="292"/>
      <c r="V32" s="292"/>
      <c r="W32" s="292"/>
      <c r="X32" s="292"/>
      <c r="Y32" s="292"/>
      <c r="Z32" s="292"/>
      <c r="AA32" s="292"/>
      <c r="AB32" s="292"/>
      <c r="AC32" s="292"/>
      <c r="AD32" s="292"/>
      <c r="AE32" s="292"/>
      <c r="AF32" s="292"/>
      <c r="AG32" s="292"/>
      <c r="AH32" s="292"/>
    </row>
    <row r="33" spans="2:34" s="291" customFormat="1" x14ac:dyDescent="0.15">
      <c r="B33" s="292"/>
      <c r="D33" s="292"/>
      <c r="F33" s="292"/>
      <c r="H33" s="292"/>
      <c r="J33" s="292"/>
      <c r="K33" s="292"/>
      <c r="L33" s="292"/>
      <c r="M33" s="292"/>
      <c r="N33" s="292"/>
      <c r="O33" s="292"/>
      <c r="P33" s="292"/>
      <c r="Q33" s="292"/>
      <c r="R33" s="292"/>
      <c r="S33" s="292"/>
      <c r="T33" s="292"/>
      <c r="U33" s="292"/>
      <c r="V33" s="292"/>
      <c r="W33" s="292"/>
      <c r="Y33" s="292"/>
      <c r="Z33" s="292"/>
      <c r="AA33" s="292"/>
      <c r="AB33" s="292"/>
      <c r="AC33" s="292"/>
      <c r="AD33" s="292"/>
      <c r="AE33" s="292"/>
      <c r="AF33" s="292"/>
      <c r="AG33" s="292"/>
      <c r="AH33" s="292"/>
    </row>
    <row r="34" spans="2:34" s="291" customFormat="1" x14ac:dyDescent="0.15">
      <c r="C34" s="292"/>
      <c r="D34" s="292"/>
      <c r="E34" s="292"/>
      <c r="F34" s="292"/>
      <c r="G34" s="292"/>
      <c r="H34" s="292"/>
      <c r="I34" s="292"/>
      <c r="J34" s="292"/>
      <c r="K34" s="292"/>
      <c r="L34" s="292"/>
      <c r="M34" s="292"/>
      <c r="N34" s="292"/>
      <c r="O34" s="292"/>
      <c r="Q34" s="292"/>
      <c r="S34" s="292"/>
      <c r="U34" s="292"/>
      <c r="V34" s="292"/>
      <c r="W34" s="292"/>
      <c r="X34" s="292"/>
      <c r="Y34" s="292"/>
      <c r="Z34" s="292"/>
      <c r="AA34" s="292"/>
      <c r="AB34" s="292"/>
      <c r="AC34" s="292"/>
      <c r="AD34" s="292"/>
      <c r="AE34" s="292"/>
      <c r="AF34" s="292"/>
      <c r="AG34" s="292"/>
      <c r="AH34" s="292"/>
    </row>
    <row r="35" spans="2:34" s="291" customFormat="1" x14ac:dyDescent="0.15">
      <c r="B35" s="292"/>
      <c r="C35" s="292"/>
      <c r="E35" s="292"/>
      <c r="F35" s="292"/>
      <c r="G35" s="292"/>
      <c r="H35" s="292"/>
      <c r="I35" s="292"/>
      <c r="J35" s="292"/>
      <c r="K35" s="292"/>
      <c r="L35" s="292"/>
      <c r="M35" s="292"/>
      <c r="N35" s="292"/>
      <c r="O35" s="292"/>
      <c r="P35" s="292"/>
      <c r="Q35" s="292"/>
      <c r="R35" s="292"/>
      <c r="S35" s="292"/>
      <c r="T35" s="292"/>
      <c r="U35" s="292"/>
      <c r="V35" s="292"/>
      <c r="X35" s="292"/>
      <c r="Y35" s="292"/>
      <c r="Z35" s="292"/>
      <c r="AA35" s="292"/>
      <c r="AB35" s="292"/>
    </row>
    <row r="36" spans="2:34" s="291" customFormat="1" x14ac:dyDescent="0.15">
      <c r="B36" s="292"/>
      <c r="C36" s="292"/>
      <c r="D36" s="292"/>
      <c r="E36" s="292"/>
      <c r="F36" s="292"/>
      <c r="G36" s="292"/>
      <c r="I36" s="292"/>
      <c r="L36" s="292"/>
      <c r="N36" s="292"/>
      <c r="O36" s="292"/>
      <c r="P36" s="292"/>
      <c r="Q36" s="292"/>
      <c r="R36" s="292"/>
      <c r="S36" s="292"/>
      <c r="T36" s="292"/>
      <c r="U36" s="292"/>
      <c r="V36" s="292"/>
      <c r="W36" s="292"/>
      <c r="X36" s="292"/>
    </row>
    <row r="37" spans="2:34" s="291" customFormat="1" x14ac:dyDescent="0.15">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row>
    <row r="38" spans="2:34" s="291" customFormat="1" x14ac:dyDescent="0.15">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row>
    <row r="39" spans="2:34" s="291" customFormat="1" x14ac:dyDescent="0.15">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row>
    <row r="40" spans="2:34" s="291" customFormat="1" x14ac:dyDescent="0.15">
      <c r="B40" s="292"/>
      <c r="C40" s="292"/>
      <c r="D40" s="292"/>
      <c r="E40" s="292"/>
      <c r="F40" s="292"/>
      <c r="G40" s="292"/>
      <c r="H40" s="292"/>
      <c r="I40" s="292"/>
      <c r="J40" s="292"/>
      <c r="K40" s="292"/>
      <c r="L40" s="292"/>
      <c r="M40" s="292"/>
      <c r="N40" s="292"/>
      <c r="O40" s="292"/>
      <c r="P40" s="292"/>
      <c r="Q40" s="292"/>
      <c r="R40" s="292"/>
      <c r="S40" s="292"/>
      <c r="T40" s="292"/>
      <c r="U40" s="292"/>
      <c r="V40" s="292"/>
      <c r="W40" s="292"/>
      <c r="Y40" s="292"/>
      <c r="Z40" s="292"/>
      <c r="AA40" s="292"/>
      <c r="AB40" s="292"/>
      <c r="AC40" s="292"/>
      <c r="AD40" s="292"/>
      <c r="AE40" s="292"/>
      <c r="AF40" s="292"/>
      <c r="AG40" s="292"/>
      <c r="AH40" s="292"/>
    </row>
    <row r="41" spans="2:34" s="291" customFormat="1" x14ac:dyDescent="0.15">
      <c r="B41" s="292"/>
      <c r="C41" s="292"/>
      <c r="D41" s="292"/>
      <c r="E41" s="292"/>
      <c r="F41" s="292"/>
      <c r="G41" s="292"/>
      <c r="H41" s="292"/>
      <c r="I41" s="292"/>
      <c r="J41" s="292"/>
      <c r="K41" s="292"/>
      <c r="L41" s="292"/>
      <c r="M41" s="292"/>
      <c r="N41" s="292"/>
      <c r="O41" s="292"/>
      <c r="P41" s="292"/>
      <c r="Q41" s="292"/>
      <c r="S41" s="292"/>
      <c r="T41" s="292"/>
      <c r="U41" s="292"/>
      <c r="V41" s="292"/>
      <c r="W41" s="292"/>
      <c r="X41" s="292"/>
      <c r="Y41" s="292"/>
      <c r="Z41" s="292"/>
      <c r="AA41" s="292"/>
      <c r="AB41" s="292"/>
      <c r="AC41" s="292"/>
      <c r="AD41" s="292"/>
      <c r="AE41" s="292"/>
      <c r="AF41" s="292"/>
      <c r="AG41" s="292"/>
      <c r="AH41" s="292"/>
    </row>
    <row r="42" spans="2:34" s="291" customFormat="1" x14ac:dyDescent="0.15">
      <c r="B42" s="292"/>
      <c r="C42" s="292"/>
      <c r="D42" s="292"/>
      <c r="E42" s="292"/>
      <c r="F42" s="292"/>
      <c r="G42" s="292"/>
      <c r="H42" s="292"/>
      <c r="I42" s="292"/>
      <c r="J42" s="292"/>
      <c r="K42" s="292"/>
      <c r="L42" s="292"/>
      <c r="M42" s="292"/>
      <c r="N42" s="292"/>
      <c r="O42" s="292"/>
      <c r="P42" s="292"/>
      <c r="Q42" s="292"/>
      <c r="R42" s="292"/>
      <c r="S42" s="292"/>
      <c r="T42" s="292"/>
      <c r="U42" s="292"/>
      <c r="V42" s="292"/>
      <c r="X42" s="292"/>
      <c r="Y42" s="292"/>
      <c r="Z42" s="292"/>
      <c r="AA42" s="292"/>
      <c r="AB42" s="292"/>
      <c r="AC42" s="292"/>
      <c r="AD42" s="292"/>
      <c r="AE42" s="292"/>
      <c r="AF42" s="292"/>
      <c r="AG42" s="292"/>
      <c r="AH42" s="292"/>
    </row>
    <row r="43" spans="2:34" s="291" customFormat="1" x14ac:dyDescent="0.15">
      <c r="B43" s="292"/>
      <c r="C43" s="292"/>
      <c r="D43" s="292"/>
      <c r="E43" s="292"/>
      <c r="F43" s="292"/>
      <c r="G43" s="292"/>
      <c r="H43" s="292"/>
      <c r="I43" s="292"/>
      <c r="J43" s="292"/>
      <c r="K43" s="292"/>
      <c r="L43" s="292"/>
      <c r="M43" s="292"/>
      <c r="N43" s="292"/>
      <c r="O43" s="292"/>
      <c r="P43" s="292"/>
      <c r="Q43" s="292"/>
      <c r="R43" s="292"/>
      <c r="S43" s="292"/>
      <c r="T43" s="292"/>
      <c r="U43" s="292"/>
      <c r="V43" s="292"/>
      <c r="W43" s="292"/>
      <c r="X43" s="292"/>
    </row>
    <row r="44" spans="2:34" s="291" customFormat="1" x14ac:dyDescent="0.15">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row>
    <row r="45" spans="2:34" s="291" customFormat="1" x14ac:dyDescent="0.15">
      <c r="B45" s="292"/>
      <c r="C45" s="292"/>
      <c r="D45" s="292"/>
      <c r="E45" s="292"/>
      <c r="F45" s="292"/>
      <c r="G45" s="292"/>
      <c r="H45" s="292"/>
      <c r="I45" s="292"/>
      <c r="J45" s="292"/>
      <c r="K45" s="292"/>
      <c r="L45" s="292"/>
      <c r="M45" s="292"/>
      <c r="N45" s="292"/>
      <c r="O45" s="292"/>
      <c r="P45" s="292"/>
      <c r="Q45" s="292"/>
      <c r="R45" s="292"/>
      <c r="S45" s="292"/>
      <c r="T45" s="292"/>
      <c r="U45" s="292"/>
      <c r="V45" s="292"/>
      <c r="W45" s="292"/>
      <c r="Y45" s="292"/>
      <c r="Z45" s="292"/>
      <c r="AA45" s="292"/>
      <c r="AB45" s="292"/>
      <c r="AC45" s="292"/>
      <c r="AD45" s="292"/>
      <c r="AE45" s="292"/>
      <c r="AF45" s="292"/>
      <c r="AG45" s="292"/>
      <c r="AH45" s="292"/>
    </row>
    <row r="46" spans="2:34" s="291" customFormat="1" x14ac:dyDescent="0.15">
      <c r="B46" s="292"/>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row>
    <row r="47" spans="2:34" s="291" customFormat="1" x14ac:dyDescent="0.15">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row>
    <row r="48" spans="2:34" s="291" customFormat="1" x14ac:dyDescent="0.15">
      <c r="B48" s="292"/>
      <c r="C48" s="292"/>
      <c r="D48" s="292"/>
      <c r="E48" s="292"/>
      <c r="F48" s="292"/>
      <c r="G48" s="292"/>
      <c r="H48" s="292"/>
      <c r="I48" s="292"/>
      <c r="J48" s="292"/>
      <c r="K48" s="292"/>
      <c r="L48" s="292"/>
      <c r="M48" s="292"/>
      <c r="N48" s="292"/>
      <c r="O48" s="292"/>
      <c r="P48" s="292"/>
      <c r="Q48" s="292"/>
      <c r="R48" s="292"/>
      <c r="S48" s="292"/>
      <c r="T48" s="292"/>
      <c r="U48" s="292"/>
      <c r="V48" s="292"/>
      <c r="X48" s="292"/>
    </row>
    <row r="49" spans="28:34" s="291" customFormat="1" x14ac:dyDescent="0.15">
      <c r="AB49" s="292"/>
      <c r="AC49" s="292"/>
      <c r="AD49" s="292"/>
      <c r="AE49" s="292"/>
      <c r="AF49" s="292"/>
      <c r="AG49" s="292"/>
      <c r="AH49" s="292"/>
    </row>
    <row r="50" spans="28:34" s="291" customFormat="1" x14ac:dyDescent="0.15">
      <c r="AB50" s="292"/>
      <c r="AC50" s="292"/>
      <c r="AD50" s="292"/>
    </row>
    <row r="51" spans="28:34" s="291" customFormat="1" x14ac:dyDescent="0.15">
      <c r="AB51" s="292"/>
    </row>
    <row r="52" spans="28:34" s="291" customFormat="1" x14ac:dyDescent="0.15">
      <c r="AB52" s="292"/>
      <c r="AC52" s="292"/>
      <c r="AD52" s="292"/>
      <c r="AE52" s="292"/>
      <c r="AF52" s="292"/>
      <c r="AG52" s="292"/>
      <c r="AH52" s="292"/>
    </row>
    <row r="53" spans="28:34" s="291" customFormat="1" x14ac:dyDescent="0.15">
      <c r="AB53" s="292"/>
      <c r="AC53" s="292"/>
      <c r="AD53" s="292"/>
      <c r="AE53" s="292"/>
    </row>
    <row r="54" spans="28:34" s="291" customFormat="1" x14ac:dyDescent="0.15">
      <c r="AB54" s="292"/>
      <c r="AC54" s="292"/>
      <c r="AD54" s="292"/>
      <c r="AE54" s="292"/>
      <c r="AF54" s="292"/>
      <c r="AG54" s="292"/>
    </row>
    <row r="55" spans="28:34" s="291" customFormat="1" x14ac:dyDescent="0.15">
      <c r="AB55" s="292"/>
      <c r="AC55" s="292"/>
      <c r="AD55" s="292"/>
      <c r="AE55" s="292"/>
      <c r="AF55" s="292"/>
      <c r="AG55" s="292"/>
      <c r="AH55" s="292"/>
    </row>
    <row r="56" spans="28:34" s="291" customFormat="1" x14ac:dyDescent="0.15"/>
    <row r="57" spans="28:34" s="291" customFormat="1" x14ac:dyDescent="0.15">
      <c r="AB57" s="292"/>
      <c r="AC57" s="292"/>
      <c r="AD57" s="292"/>
      <c r="AE57" s="292"/>
      <c r="AF57" s="292"/>
      <c r="AG57" s="292"/>
    </row>
    <row r="58" spans="28:34" s="291" customFormat="1" x14ac:dyDescent="0.15">
      <c r="AB58" s="292"/>
      <c r="AC58" s="292"/>
      <c r="AD58" s="292"/>
      <c r="AE58" s="292"/>
      <c r="AF58" s="292"/>
      <c r="AG58" s="292"/>
    </row>
    <row r="59" spans="28:34" s="291" customFormat="1" x14ac:dyDescent="0.15">
      <c r="AB59" s="292"/>
      <c r="AC59" s="292"/>
      <c r="AD59" s="292"/>
      <c r="AE59" s="292"/>
      <c r="AF59" s="292"/>
    </row>
    <row r="60" spans="28:34" s="291" customFormat="1" x14ac:dyDescent="0.15">
      <c r="AB60" s="292"/>
      <c r="AC60" s="292"/>
      <c r="AD60" s="292"/>
      <c r="AE60" s="292"/>
      <c r="AF60" s="292"/>
      <c r="AG60" s="292"/>
      <c r="AH60" s="292"/>
    </row>
    <row r="61" spans="28:34" s="291" customFormat="1" x14ac:dyDescent="0.15">
      <c r="AB61" s="292"/>
      <c r="AC61" s="292"/>
      <c r="AD61" s="292"/>
      <c r="AE61" s="292"/>
      <c r="AF61" s="292"/>
      <c r="AG61" s="292"/>
      <c r="AH61" s="292"/>
    </row>
    <row r="62" spans="28:34" s="291" customFormat="1" x14ac:dyDescent="0.15">
      <c r="AB62" s="292"/>
      <c r="AC62" s="292"/>
      <c r="AD62" s="292"/>
      <c r="AE62" s="292"/>
      <c r="AF62" s="292"/>
      <c r="AG62" s="292"/>
      <c r="AH62" s="292"/>
    </row>
    <row r="63" spans="28:34" s="291" customFormat="1" x14ac:dyDescent="0.15">
      <c r="AB63" s="292"/>
      <c r="AC63" s="292"/>
      <c r="AD63" s="292"/>
      <c r="AE63" s="292"/>
      <c r="AF63" s="292"/>
      <c r="AG63" s="292"/>
    </row>
    <row r="64" spans="28:34" s="291" customFormat="1" x14ac:dyDescent="0.15">
      <c r="AB64" s="292"/>
      <c r="AC64" s="292"/>
      <c r="AD64" s="292"/>
      <c r="AE64" s="292"/>
      <c r="AF64" s="292"/>
    </row>
    <row r="65" spans="28:34" s="291" customFormat="1" x14ac:dyDescent="0.15">
      <c r="AB65" s="292"/>
      <c r="AC65" s="292"/>
      <c r="AD65" s="292"/>
      <c r="AE65" s="292"/>
      <c r="AF65" s="292"/>
      <c r="AG65" s="292"/>
      <c r="AH65" s="292"/>
    </row>
    <row r="66" spans="28:34" s="291" customFormat="1" x14ac:dyDescent="0.15">
      <c r="AB66" s="292"/>
      <c r="AC66" s="292"/>
      <c r="AD66" s="292"/>
      <c r="AE66" s="292"/>
      <c r="AF66" s="292"/>
      <c r="AG66" s="292"/>
      <c r="AH66" s="292"/>
    </row>
    <row r="67" spans="28:34" s="291" customFormat="1" x14ac:dyDescent="0.15">
      <c r="AB67" s="292"/>
      <c r="AC67" s="292"/>
      <c r="AD67" s="292"/>
      <c r="AE67" s="292"/>
      <c r="AF67" s="292"/>
      <c r="AG67" s="292"/>
      <c r="AH67" s="292"/>
    </row>
    <row r="68" spans="28:34" s="291" customFormat="1" x14ac:dyDescent="0.15"/>
    <row r="69" spans="28:34" s="291" customFormat="1" x14ac:dyDescent="0.15">
      <c r="AB69" s="292"/>
      <c r="AC69" s="292"/>
      <c r="AD69" s="292"/>
      <c r="AE69" s="292"/>
    </row>
    <row r="70" spans="28:34" s="291" customFormat="1" x14ac:dyDescent="0.15">
      <c r="AB70" s="292"/>
      <c r="AC70" s="292"/>
      <c r="AD70" s="292"/>
      <c r="AE70" s="292"/>
      <c r="AF70" s="292"/>
      <c r="AG70" s="292"/>
      <c r="AH70" s="292"/>
    </row>
    <row r="71" spans="28:34" s="291" customFormat="1" x14ac:dyDescent="0.15">
      <c r="AB71" s="292"/>
      <c r="AC71" s="292"/>
      <c r="AD71" s="292"/>
      <c r="AE71" s="292"/>
      <c r="AF71" s="292"/>
      <c r="AG71" s="292"/>
      <c r="AH71" s="292"/>
    </row>
    <row r="72" spans="28:34" s="291" customFormat="1" x14ac:dyDescent="0.15">
      <c r="AB72" s="292"/>
      <c r="AC72" s="292"/>
      <c r="AD72" s="292"/>
      <c r="AE72" s="292"/>
      <c r="AF72" s="292"/>
      <c r="AG72" s="292"/>
      <c r="AH72" s="292"/>
    </row>
    <row r="73" spans="28:34" s="291" customFormat="1" x14ac:dyDescent="0.15">
      <c r="AB73" s="292"/>
      <c r="AC73" s="292"/>
      <c r="AD73" s="292"/>
      <c r="AE73" s="292"/>
      <c r="AF73" s="292"/>
      <c r="AG73" s="292"/>
      <c r="AH73" s="292"/>
    </row>
    <row r="74" spans="28:34" s="291" customFormat="1" x14ac:dyDescent="0.15">
      <c r="AB74" s="292"/>
      <c r="AC74" s="292"/>
      <c r="AD74" s="292"/>
      <c r="AE74" s="292"/>
      <c r="AF74" s="292"/>
      <c r="AG74" s="292"/>
      <c r="AH74" s="292"/>
    </row>
    <row r="75" spans="28:34" s="291" customFormat="1" x14ac:dyDescent="0.15">
      <c r="AB75" s="292"/>
      <c r="AC75" s="292"/>
      <c r="AD75" s="292"/>
      <c r="AE75" s="292"/>
      <c r="AF75" s="292"/>
      <c r="AG75" s="292"/>
    </row>
    <row r="76" spans="28:34" s="291" customFormat="1" x14ac:dyDescent="0.15">
      <c r="AB76" s="292"/>
      <c r="AC76" s="292"/>
      <c r="AD76" s="292"/>
      <c r="AE76" s="292"/>
    </row>
    <row r="77" spans="28:34" s="291" customFormat="1" x14ac:dyDescent="0.15">
      <c r="AB77" s="292"/>
      <c r="AC77" s="292"/>
      <c r="AD77" s="292"/>
      <c r="AE77" s="292"/>
      <c r="AF77" s="292"/>
    </row>
    <row r="78" spans="28:34" s="291" customFormat="1" x14ac:dyDescent="0.15">
      <c r="AB78" s="292"/>
      <c r="AC78" s="292"/>
      <c r="AD78" s="292"/>
      <c r="AE78" s="292"/>
      <c r="AF78" s="292"/>
      <c r="AG78" s="292"/>
      <c r="AH78" s="292"/>
    </row>
    <row r="79" spans="28:34" s="291" customFormat="1" x14ac:dyDescent="0.15">
      <c r="AB79" s="292"/>
      <c r="AC79" s="292"/>
      <c r="AD79" s="292"/>
      <c r="AE79" s="292"/>
      <c r="AF79" s="292"/>
      <c r="AG79" s="292"/>
      <c r="AH79" s="292"/>
    </row>
    <row r="80" spans="28:34" s="291" customFormat="1" x14ac:dyDescent="0.15">
      <c r="AB80" s="292"/>
      <c r="AC80" s="292"/>
      <c r="AD80" s="292"/>
      <c r="AE80" s="292"/>
      <c r="AF80" s="292"/>
      <c r="AG80" s="292"/>
      <c r="AH80" s="292"/>
    </row>
    <row r="81" spans="25:34" s="291" customFormat="1" x14ac:dyDescent="0.15">
      <c r="Y81" s="292"/>
      <c r="Z81" s="292"/>
      <c r="AA81" s="292"/>
      <c r="AB81" s="292"/>
      <c r="AC81" s="292"/>
      <c r="AD81" s="292"/>
      <c r="AE81" s="292"/>
      <c r="AF81" s="292"/>
      <c r="AG81" s="292"/>
      <c r="AH81" s="292"/>
    </row>
    <row r="82" spans="25:34" s="291" customFormat="1" x14ac:dyDescent="0.15">
      <c r="Z82" s="292"/>
      <c r="AA82" s="292"/>
      <c r="AB82" s="292"/>
      <c r="AC82" s="292"/>
      <c r="AD82" s="292"/>
      <c r="AE82" s="292"/>
      <c r="AF82" s="292"/>
      <c r="AG82" s="292"/>
      <c r="AH82" s="292"/>
    </row>
    <row r="83" spans="25:34" s="291" customFormat="1" x14ac:dyDescent="0.15"/>
    <row r="84" spans="25:34" s="291" customFormat="1" x14ac:dyDescent="0.15">
      <c r="Y84" s="292"/>
      <c r="Z84" s="292"/>
      <c r="AA84" s="292"/>
      <c r="AB84" s="292"/>
      <c r="AC84" s="292"/>
      <c r="AD84" s="292"/>
      <c r="AE84" s="292"/>
      <c r="AF84" s="292"/>
      <c r="AG84" s="292"/>
      <c r="AH84" s="292"/>
    </row>
    <row r="85" spans="25:34" s="291" customFormat="1" x14ac:dyDescent="0.15">
      <c r="Y85" s="292"/>
      <c r="Z85" s="292"/>
      <c r="AA85" s="292"/>
      <c r="AB85" s="292"/>
      <c r="AC85" s="292"/>
      <c r="AD85" s="292"/>
      <c r="AE85" s="292"/>
      <c r="AF85" s="292"/>
      <c r="AG85" s="292"/>
      <c r="AH85" s="292"/>
    </row>
    <row r="86" spans="25:34" s="291" customFormat="1" x14ac:dyDescent="0.15">
      <c r="Y86" s="292"/>
      <c r="Z86" s="292"/>
      <c r="AA86" s="292"/>
      <c r="AB86" s="292"/>
      <c r="AC86" s="292"/>
      <c r="AD86" s="292"/>
      <c r="AE86" s="292"/>
      <c r="AF86" s="292"/>
      <c r="AG86" s="292"/>
      <c r="AH86" s="292"/>
    </row>
    <row r="87" spans="25:34" s="291" customFormat="1" x14ac:dyDescent="0.15">
      <c r="Y87" s="292"/>
      <c r="Z87" s="292"/>
      <c r="AA87" s="292"/>
      <c r="AB87" s="292"/>
      <c r="AC87" s="292"/>
      <c r="AD87" s="292"/>
      <c r="AE87" s="292"/>
      <c r="AF87" s="292"/>
      <c r="AG87" s="292"/>
      <c r="AH87" s="292"/>
    </row>
    <row r="88" spans="25:34" s="291" customFormat="1" x14ac:dyDescent="0.15">
      <c r="Y88" s="292"/>
      <c r="Z88" s="292"/>
      <c r="AA88" s="292"/>
      <c r="AB88" s="292"/>
      <c r="AC88" s="292"/>
      <c r="AD88" s="292"/>
      <c r="AE88" s="292"/>
      <c r="AF88" s="292"/>
      <c r="AG88" s="292"/>
    </row>
    <row r="89" spans="25:34" s="291" customFormat="1" x14ac:dyDescent="0.15">
      <c r="Y89" s="292"/>
      <c r="Z89" s="292"/>
      <c r="AA89" s="292"/>
      <c r="AB89" s="292"/>
      <c r="AC89" s="292"/>
      <c r="AD89" s="292"/>
      <c r="AE89" s="292"/>
      <c r="AF89" s="292"/>
      <c r="AG89" s="292"/>
      <c r="AH89" s="292"/>
    </row>
    <row r="90" spans="25:34" s="291" customFormat="1" x14ac:dyDescent="0.15">
      <c r="Y90" s="292"/>
      <c r="Z90" s="292"/>
      <c r="AA90" s="292"/>
      <c r="AB90" s="292"/>
      <c r="AC90" s="292"/>
      <c r="AD90" s="292"/>
      <c r="AE90" s="292"/>
      <c r="AF90" s="292"/>
      <c r="AG90" s="292"/>
      <c r="AH90" s="292"/>
    </row>
    <row r="91" spans="25:34" s="291" customFormat="1" x14ac:dyDescent="0.15">
      <c r="Y91" s="292"/>
      <c r="Z91" s="292"/>
      <c r="AA91" s="292"/>
      <c r="AB91" s="292"/>
      <c r="AC91" s="292"/>
      <c r="AD91" s="292"/>
      <c r="AE91" s="292"/>
      <c r="AF91" s="292"/>
      <c r="AG91" s="292"/>
      <c r="AH91" s="292"/>
    </row>
    <row r="92" spans="25:34" s="291" customFormat="1" ht="13.5" customHeight="1" x14ac:dyDescent="0.15">
      <c r="Y92" s="292"/>
      <c r="Z92" s="292"/>
      <c r="AA92" s="292"/>
      <c r="AB92" s="292"/>
      <c r="AC92" s="292"/>
      <c r="AD92" s="292"/>
      <c r="AE92" s="292"/>
      <c r="AF92" s="292"/>
      <c r="AG92" s="292"/>
      <c r="AH92" s="292"/>
    </row>
    <row r="93" spans="25:34" s="291" customFormat="1" ht="13.5" customHeight="1" x14ac:dyDescent="0.15">
      <c r="Y93" s="292"/>
      <c r="Z93" s="292"/>
      <c r="AA93" s="292"/>
      <c r="AB93" s="292"/>
      <c r="AC93" s="292"/>
      <c r="AD93" s="292"/>
      <c r="AE93" s="292"/>
      <c r="AF93" s="292"/>
      <c r="AG93" s="292"/>
      <c r="AH93" s="292"/>
    </row>
    <row r="94" spans="25:34" s="291" customFormat="1" ht="13.5" customHeight="1" x14ac:dyDescent="0.15">
      <c r="Y94" s="292"/>
      <c r="Z94" s="292"/>
      <c r="AA94" s="292"/>
      <c r="AB94" s="292"/>
      <c r="AC94" s="292"/>
      <c r="AD94" s="292"/>
      <c r="AE94" s="292"/>
    </row>
    <row r="95" spans="25:34" s="291" customFormat="1" ht="13.5" customHeight="1" x14ac:dyDescent="0.15">
      <c r="Y95" s="292"/>
      <c r="Z95" s="292"/>
      <c r="AA95" s="292"/>
      <c r="AB95" s="292"/>
      <c r="AC95" s="292"/>
      <c r="AD95" s="292"/>
      <c r="AE95" s="292"/>
      <c r="AF95" s="292"/>
      <c r="AG95" s="292"/>
    </row>
    <row r="96" spans="25:34" s="291" customFormat="1" ht="13.5" customHeight="1" x14ac:dyDescent="0.15">
      <c r="Y96" s="292"/>
      <c r="Z96" s="292"/>
      <c r="AA96" s="292"/>
      <c r="AB96" s="292"/>
      <c r="AC96" s="292"/>
      <c r="AD96" s="292"/>
      <c r="AE96" s="292"/>
      <c r="AF96" s="292"/>
      <c r="AG96" s="292"/>
      <c r="AH96" s="292"/>
    </row>
    <row r="97" spans="33:34" s="291" customFormat="1" ht="13.5" customHeight="1" x14ac:dyDescent="0.15">
      <c r="AG97" s="292"/>
      <c r="AH97" s="292"/>
    </row>
    <row r="98" spans="33:34" s="291" customFormat="1" ht="13.5" customHeight="1" x14ac:dyDescent="0.15">
      <c r="AG98" s="292"/>
      <c r="AH98" s="292"/>
    </row>
    <row r="99" spans="33:34" s="291" customFormat="1" ht="13.5" customHeight="1" x14ac:dyDescent="0.15">
      <c r="AG99" s="292"/>
      <c r="AH99" s="292"/>
    </row>
    <row r="100" spans="33:34" s="291" customFormat="1" ht="13.5" customHeight="1" x14ac:dyDescent="0.15">
      <c r="AG100" s="292"/>
      <c r="AH100" s="292"/>
    </row>
    <row r="101" spans="33:34" s="291" customFormat="1" ht="13.5" customHeight="1" x14ac:dyDescent="0.15">
      <c r="AG101" s="292"/>
    </row>
    <row r="102" spans="33:34" s="291" customFormat="1" ht="13.5" customHeight="1" x14ac:dyDescent="0.15">
      <c r="AG102" s="292"/>
      <c r="AH102" s="292"/>
    </row>
    <row r="103" spans="33:34" s="291" customFormat="1" ht="13.5" customHeight="1" x14ac:dyDescent="0.15">
      <c r="AG103" s="292"/>
      <c r="AH103" s="292"/>
    </row>
    <row r="104" spans="33:34" s="291" customFormat="1" ht="13.5" customHeight="1" x14ac:dyDescent="0.15"/>
    <row r="105" spans="33:34" s="291" customFormat="1" ht="13.5" customHeight="1" x14ac:dyDescent="0.15">
      <c r="AG105" s="292"/>
      <c r="AH105" s="292"/>
    </row>
    <row r="106" spans="33:34" s="291" customFormat="1" ht="13.5" customHeight="1" x14ac:dyDescent="0.15">
      <c r="AG106" s="292"/>
      <c r="AH106" s="292"/>
    </row>
    <row r="107" spans="33:34" s="291" customFormat="1" ht="13.5" customHeight="1" x14ac:dyDescent="0.15">
      <c r="AG107" s="292"/>
      <c r="AH107" s="292"/>
    </row>
    <row r="108" spans="33:34" s="291" customFormat="1" ht="13.5" customHeight="1" x14ac:dyDescent="0.15">
      <c r="AG108" s="292"/>
      <c r="AH108" s="292"/>
    </row>
    <row r="109" spans="33:34" s="291" customFormat="1" ht="13.5" customHeight="1" x14ac:dyDescent="0.15">
      <c r="AG109" s="292"/>
      <c r="AH109" s="292"/>
    </row>
    <row r="110" spans="33:34" s="291" customFormat="1" ht="13.5" customHeight="1" x14ac:dyDescent="0.15">
      <c r="AG110" s="292"/>
      <c r="AH110" s="292"/>
    </row>
    <row r="111" spans="33:34" s="291" customFormat="1" ht="13.5" customHeight="1" x14ac:dyDescent="0.15">
      <c r="AG111" s="292"/>
      <c r="AH111" s="292"/>
    </row>
    <row r="112" spans="33:34" s="291" customFormat="1" ht="13.5" customHeight="1" x14ac:dyDescent="0.15">
      <c r="AG112" s="292"/>
      <c r="AH112" s="292"/>
    </row>
    <row r="113" spans="34:122" s="291" customFormat="1" ht="13.5" customHeight="1" x14ac:dyDescent="0.15">
      <c r="AH113" s="292"/>
    </row>
    <row r="114" spans="34:122" s="291" customFormat="1" ht="13.5" customHeight="1" x14ac:dyDescent="0.15">
      <c r="AH114" s="292"/>
    </row>
    <row r="115" spans="34:122" s="291" customFormat="1" ht="13.5" customHeight="1" x14ac:dyDescent="0.15">
      <c r="AH115" s="292"/>
    </row>
    <row r="116" spans="34:122" s="291" customFormat="1" ht="13.5" customHeight="1" x14ac:dyDescent="0.15"/>
    <row r="117" spans="34:122" s="291" customFormat="1" ht="13.5" customHeight="1" x14ac:dyDescent="0.15">
      <c r="AH117" s="292"/>
    </row>
    <row r="118" spans="34:122" s="291" customFormat="1" ht="13.5" customHeight="1" x14ac:dyDescent="0.15">
      <c r="AH118" s="292"/>
    </row>
    <row r="119" spans="34:122" s="291" customFormat="1" ht="13.5" customHeight="1" x14ac:dyDescent="0.15">
      <c r="AH119" s="292"/>
    </row>
    <row r="120" spans="34:122" s="291" customFormat="1" ht="13.5" customHeight="1" x14ac:dyDescent="0.15"/>
    <row r="121" spans="34:122" s="291" customFormat="1" ht="13.5" customHeight="1" x14ac:dyDescent="0.15"/>
    <row r="122" spans="34:122" s="291" customFormat="1" ht="13.5" customHeight="1" x14ac:dyDescent="0.15">
      <c r="AH122" s="292"/>
    </row>
    <row r="123" spans="34:122" s="291" customFormat="1" ht="13.5" customHeight="1" x14ac:dyDescent="0.15">
      <c r="AH123" s="292"/>
    </row>
    <row r="124" spans="34:122" s="291" customFormat="1" ht="13.5" customHeight="1" x14ac:dyDescent="0.15">
      <c r="AH124" s="292"/>
    </row>
    <row r="125" spans="34:122" s="291" customFormat="1" ht="13.5" customHeight="1" x14ac:dyDescent="0.15">
      <c r="AH125" s="292"/>
      <c r="DR125" s="291" t="s">
        <v>600</v>
      </c>
    </row>
  </sheetData>
  <phoneticPr fontId="2"/>
  <printOptions horizontalCentered="1" verticalCentered="1"/>
  <pageMargins left="0" right="0" top="0.19685039370078741" bottom="0" header="0.39370078740157483" footer="0"/>
  <pageSetup paperSize="9" scale="35" orientation="landscape" r:id="rId1"/>
  <headerFooter>
    <oddFooter xml:space="preserve">&amp;C&amp;P / &amp;N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election activeCell="CR42" sqref="CR42:CY42"/>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216</v>
      </c>
      <c r="DI1" s="660"/>
      <c r="DJ1" s="660"/>
      <c r="DK1" s="660"/>
      <c r="DL1" s="660"/>
      <c r="DM1" s="660"/>
      <c r="DN1" s="661"/>
      <c r="DO1" s="226"/>
      <c r="DP1" s="659" t="s">
        <v>217</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219</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220</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221</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222</v>
      </c>
      <c r="S4" s="663"/>
      <c r="T4" s="663"/>
      <c r="U4" s="663"/>
      <c r="V4" s="663"/>
      <c r="W4" s="663"/>
      <c r="X4" s="663"/>
      <c r="Y4" s="664"/>
      <c r="Z4" s="662" t="s">
        <v>223</v>
      </c>
      <c r="AA4" s="663"/>
      <c r="AB4" s="663"/>
      <c r="AC4" s="664"/>
      <c r="AD4" s="662" t="s">
        <v>224</v>
      </c>
      <c r="AE4" s="663"/>
      <c r="AF4" s="663"/>
      <c r="AG4" s="663"/>
      <c r="AH4" s="663"/>
      <c r="AI4" s="663"/>
      <c r="AJ4" s="663"/>
      <c r="AK4" s="664"/>
      <c r="AL4" s="662" t="s">
        <v>223</v>
      </c>
      <c r="AM4" s="663"/>
      <c r="AN4" s="663"/>
      <c r="AO4" s="664"/>
      <c r="AP4" s="668" t="s">
        <v>225</v>
      </c>
      <c r="AQ4" s="668"/>
      <c r="AR4" s="668"/>
      <c r="AS4" s="668"/>
      <c r="AT4" s="668"/>
      <c r="AU4" s="668"/>
      <c r="AV4" s="668"/>
      <c r="AW4" s="668"/>
      <c r="AX4" s="668"/>
      <c r="AY4" s="668"/>
      <c r="AZ4" s="668"/>
      <c r="BA4" s="668"/>
      <c r="BB4" s="668"/>
      <c r="BC4" s="668"/>
      <c r="BD4" s="668"/>
      <c r="BE4" s="668"/>
      <c r="BF4" s="668"/>
      <c r="BG4" s="668" t="s">
        <v>226</v>
      </c>
      <c r="BH4" s="668"/>
      <c r="BI4" s="668"/>
      <c r="BJ4" s="668"/>
      <c r="BK4" s="668"/>
      <c r="BL4" s="668"/>
      <c r="BM4" s="668"/>
      <c r="BN4" s="668"/>
      <c r="BO4" s="668" t="s">
        <v>223</v>
      </c>
      <c r="BP4" s="668"/>
      <c r="BQ4" s="668"/>
      <c r="BR4" s="668"/>
      <c r="BS4" s="668" t="s">
        <v>227</v>
      </c>
      <c r="BT4" s="668"/>
      <c r="BU4" s="668"/>
      <c r="BV4" s="668"/>
      <c r="BW4" s="668"/>
      <c r="BX4" s="668"/>
      <c r="BY4" s="668"/>
      <c r="BZ4" s="668"/>
      <c r="CA4" s="668"/>
      <c r="CB4" s="668"/>
      <c r="CD4" s="665" t="s">
        <v>228</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229</v>
      </c>
      <c r="C5" s="670"/>
      <c r="D5" s="670"/>
      <c r="E5" s="670"/>
      <c r="F5" s="670"/>
      <c r="G5" s="670"/>
      <c r="H5" s="670"/>
      <c r="I5" s="670"/>
      <c r="J5" s="670"/>
      <c r="K5" s="670"/>
      <c r="L5" s="670"/>
      <c r="M5" s="670"/>
      <c r="N5" s="670"/>
      <c r="O5" s="670"/>
      <c r="P5" s="670"/>
      <c r="Q5" s="671"/>
      <c r="R5" s="672">
        <v>2305841</v>
      </c>
      <c r="S5" s="673"/>
      <c r="T5" s="673"/>
      <c r="U5" s="673"/>
      <c r="V5" s="673"/>
      <c r="W5" s="673"/>
      <c r="X5" s="673"/>
      <c r="Y5" s="674"/>
      <c r="Z5" s="675">
        <v>28</v>
      </c>
      <c r="AA5" s="675"/>
      <c r="AB5" s="675"/>
      <c r="AC5" s="675"/>
      <c r="AD5" s="676">
        <v>2305841</v>
      </c>
      <c r="AE5" s="676"/>
      <c r="AF5" s="676"/>
      <c r="AG5" s="676"/>
      <c r="AH5" s="676"/>
      <c r="AI5" s="676"/>
      <c r="AJ5" s="676"/>
      <c r="AK5" s="676"/>
      <c r="AL5" s="677">
        <v>70.900000000000006</v>
      </c>
      <c r="AM5" s="678"/>
      <c r="AN5" s="678"/>
      <c r="AO5" s="679"/>
      <c r="AP5" s="669" t="s">
        <v>230</v>
      </c>
      <c r="AQ5" s="670"/>
      <c r="AR5" s="670"/>
      <c r="AS5" s="670"/>
      <c r="AT5" s="670"/>
      <c r="AU5" s="670"/>
      <c r="AV5" s="670"/>
      <c r="AW5" s="670"/>
      <c r="AX5" s="670"/>
      <c r="AY5" s="670"/>
      <c r="AZ5" s="670"/>
      <c r="BA5" s="670"/>
      <c r="BB5" s="670"/>
      <c r="BC5" s="670"/>
      <c r="BD5" s="670"/>
      <c r="BE5" s="670"/>
      <c r="BF5" s="671"/>
      <c r="BG5" s="683">
        <v>2305841</v>
      </c>
      <c r="BH5" s="684"/>
      <c r="BI5" s="684"/>
      <c r="BJ5" s="684"/>
      <c r="BK5" s="684"/>
      <c r="BL5" s="684"/>
      <c r="BM5" s="684"/>
      <c r="BN5" s="685"/>
      <c r="BO5" s="686">
        <v>100</v>
      </c>
      <c r="BP5" s="686"/>
      <c r="BQ5" s="686"/>
      <c r="BR5" s="686"/>
      <c r="BS5" s="687" t="s">
        <v>129</v>
      </c>
      <c r="BT5" s="687"/>
      <c r="BU5" s="687"/>
      <c r="BV5" s="687"/>
      <c r="BW5" s="687"/>
      <c r="BX5" s="687"/>
      <c r="BY5" s="687"/>
      <c r="BZ5" s="687"/>
      <c r="CA5" s="687"/>
      <c r="CB5" s="691"/>
      <c r="CD5" s="665" t="s">
        <v>225</v>
      </c>
      <c r="CE5" s="666"/>
      <c r="CF5" s="666"/>
      <c r="CG5" s="666"/>
      <c r="CH5" s="666"/>
      <c r="CI5" s="666"/>
      <c r="CJ5" s="666"/>
      <c r="CK5" s="666"/>
      <c r="CL5" s="666"/>
      <c r="CM5" s="666"/>
      <c r="CN5" s="666"/>
      <c r="CO5" s="666"/>
      <c r="CP5" s="666"/>
      <c r="CQ5" s="667"/>
      <c r="CR5" s="665" t="s">
        <v>231</v>
      </c>
      <c r="CS5" s="666"/>
      <c r="CT5" s="666"/>
      <c r="CU5" s="666"/>
      <c r="CV5" s="666"/>
      <c r="CW5" s="666"/>
      <c r="CX5" s="666"/>
      <c r="CY5" s="667"/>
      <c r="CZ5" s="665" t="s">
        <v>223</v>
      </c>
      <c r="DA5" s="666"/>
      <c r="DB5" s="666"/>
      <c r="DC5" s="667"/>
      <c r="DD5" s="665" t="s">
        <v>232</v>
      </c>
      <c r="DE5" s="666"/>
      <c r="DF5" s="666"/>
      <c r="DG5" s="666"/>
      <c r="DH5" s="666"/>
      <c r="DI5" s="666"/>
      <c r="DJ5" s="666"/>
      <c r="DK5" s="666"/>
      <c r="DL5" s="666"/>
      <c r="DM5" s="666"/>
      <c r="DN5" s="666"/>
      <c r="DO5" s="666"/>
      <c r="DP5" s="667"/>
      <c r="DQ5" s="665" t="s">
        <v>233</v>
      </c>
      <c r="DR5" s="666"/>
      <c r="DS5" s="666"/>
      <c r="DT5" s="666"/>
      <c r="DU5" s="666"/>
      <c r="DV5" s="666"/>
      <c r="DW5" s="666"/>
      <c r="DX5" s="666"/>
      <c r="DY5" s="666"/>
      <c r="DZ5" s="666"/>
      <c r="EA5" s="666"/>
      <c r="EB5" s="666"/>
      <c r="EC5" s="667"/>
    </row>
    <row r="6" spans="2:143" ht="11.25" customHeight="1" x14ac:dyDescent="0.15">
      <c r="B6" s="680" t="s">
        <v>234</v>
      </c>
      <c r="C6" s="681"/>
      <c r="D6" s="681"/>
      <c r="E6" s="681"/>
      <c r="F6" s="681"/>
      <c r="G6" s="681"/>
      <c r="H6" s="681"/>
      <c r="I6" s="681"/>
      <c r="J6" s="681"/>
      <c r="K6" s="681"/>
      <c r="L6" s="681"/>
      <c r="M6" s="681"/>
      <c r="N6" s="681"/>
      <c r="O6" s="681"/>
      <c r="P6" s="681"/>
      <c r="Q6" s="682"/>
      <c r="R6" s="683">
        <v>52934</v>
      </c>
      <c r="S6" s="684"/>
      <c r="T6" s="684"/>
      <c r="U6" s="684"/>
      <c r="V6" s="684"/>
      <c r="W6" s="684"/>
      <c r="X6" s="684"/>
      <c r="Y6" s="685"/>
      <c r="Z6" s="686">
        <v>0.6</v>
      </c>
      <c r="AA6" s="686"/>
      <c r="AB6" s="686"/>
      <c r="AC6" s="686"/>
      <c r="AD6" s="687">
        <v>52934</v>
      </c>
      <c r="AE6" s="687"/>
      <c r="AF6" s="687"/>
      <c r="AG6" s="687"/>
      <c r="AH6" s="687"/>
      <c r="AI6" s="687"/>
      <c r="AJ6" s="687"/>
      <c r="AK6" s="687"/>
      <c r="AL6" s="688">
        <v>1.6</v>
      </c>
      <c r="AM6" s="689"/>
      <c r="AN6" s="689"/>
      <c r="AO6" s="690"/>
      <c r="AP6" s="680" t="s">
        <v>235</v>
      </c>
      <c r="AQ6" s="681"/>
      <c r="AR6" s="681"/>
      <c r="AS6" s="681"/>
      <c r="AT6" s="681"/>
      <c r="AU6" s="681"/>
      <c r="AV6" s="681"/>
      <c r="AW6" s="681"/>
      <c r="AX6" s="681"/>
      <c r="AY6" s="681"/>
      <c r="AZ6" s="681"/>
      <c r="BA6" s="681"/>
      <c r="BB6" s="681"/>
      <c r="BC6" s="681"/>
      <c r="BD6" s="681"/>
      <c r="BE6" s="681"/>
      <c r="BF6" s="682"/>
      <c r="BG6" s="683">
        <v>2305841</v>
      </c>
      <c r="BH6" s="684"/>
      <c r="BI6" s="684"/>
      <c r="BJ6" s="684"/>
      <c r="BK6" s="684"/>
      <c r="BL6" s="684"/>
      <c r="BM6" s="684"/>
      <c r="BN6" s="685"/>
      <c r="BO6" s="686">
        <v>100</v>
      </c>
      <c r="BP6" s="686"/>
      <c r="BQ6" s="686"/>
      <c r="BR6" s="686"/>
      <c r="BS6" s="687" t="s">
        <v>129</v>
      </c>
      <c r="BT6" s="687"/>
      <c r="BU6" s="687"/>
      <c r="BV6" s="687"/>
      <c r="BW6" s="687"/>
      <c r="BX6" s="687"/>
      <c r="BY6" s="687"/>
      <c r="BZ6" s="687"/>
      <c r="CA6" s="687"/>
      <c r="CB6" s="691"/>
      <c r="CD6" s="694" t="s">
        <v>236</v>
      </c>
      <c r="CE6" s="695"/>
      <c r="CF6" s="695"/>
      <c r="CG6" s="695"/>
      <c r="CH6" s="695"/>
      <c r="CI6" s="695"/>
      <c r="CJ6" s="695"/>
      <c r="CK6" s="695"/>
      <c r="CL6" s="695"/>
      <c r="CM6" s="695"/>
      <c r="CN6" s="695"/>
      <c r="CO6" s="695"/>
      <c r="CP6" s="695"/>
      <c r="CQ6" s="696"/>
      <c r="CR6" s="683">
        <v>95362</v>
      </c>
      <c r="CS6" s="684"/>
      <c r="CT6" s="684"/>
      <c r="CU6" s="684"/>
      <c r="CV6" s="684"/>
      <c r="CW6" s="684"/>
      <c r="CX6" s="684"/>
      <c r="CY6" s="685"/>
      <c r="CZ6" s="677">
        <v>1.2</v>
      </c>
      <c r="DA6" s="678"/>
      <c r="DB6" s="678"/>
      <c r="DC6" s="697"/>
      <c r="DD6" s="692">
        <v>3710</v>
      </c>
      <c r="DE6" s="684"/>
      <c r="DF6" s="684"/>
      <c r="DG6" s="684"/>
      <c r="DH6" s="684"/>
      <c r="DI6" s="684"/>
      <c r="DJ6" s="684"/>
      <c r="DK6" s="684"/>
      <c r="DL6" s="684"/>
      <c r="DM6" s="684"/>
      <c r="DN6" s="684"/>
      <c r="DO6" s="684"/>
      <c r="DP6" s="685"/>
      <c r="DQ6" s="692">
        <v>95362</v>
      </c>
      <c r="DR6" s="684"/>
      <c r="DS6" s="684"/>
      <c r="DT6" s="684"/>
      <c r="DU6" s="684"/>
      <c r="DV6" s="684"/>
      <c r="DW6" s="684"/>
      <c r="DX6" s="684"/>
      <c r="DY6" s="684"/>
      <c r="DZ6" s="684"/>
      <c r="EA6" s="684"/>
      <c r="EB6" s="684"/>
      <c r="EC6" s="693"/>
    </row>
    <row r="7" spans="2:143" ht="11.25" customHeight="1" x14ac:dyDescent="0.15">
      <c r="B7" s="680" t="s">
        <v>237</v>
      </c>
      <c r="C7" s="681"/>
      <c r="D7" s="681"/>
      <c r="E7" s="681"/>
      <c r="F7" s="681"/>
      <c r="G7" s="681"/>
      <c r="H7" s="681"/>
      <c r="I7" s="681"/>
      <c r="J7" s="681"/>
      <c r="K7" s="681"/>
      <c r="L7" s="681"/>
      <c r="M7" s="681"/>
      <c r="N7" s="681"/>
      <c r="O7" s="681"/>
      <c r="P7" s="681"/>
      <c r="Q7" s="682"/>
      <c r="R7" s="683">
        <v>485</v>
      </c>
      <c r="S7" s="684"/>
      <c r="T7" s="684"/>
      <c r="U7" s="684"/>
      <c r="V7" s="684"/>
      <c r="W7" s="684"/>
      <c r="X7" s="684"/>
      <c r="Y7" s="685"/>
      <c r="Z7" s="686">
        <v>0</v>
      </c>
      <c r="AA7" s="686"/>
      <c r="AB7" s="686"/>
      <c r="AC7" s="686"/>
      <c r="AD7" s="687">
        <v>485</v>
      </c>
      <c r="AE7" s="687"/>
      <c r="AF7" s="687"/>
      <c r="AG7" s="687"/>
      <c r="AH7" s="687"/>
      <c r="AI7" s="687"/>
      <c r="AJ7" s="687"/>
      <c r="AK7" s="687"/>
      <c r="AL7" s="688">
        <v>0</v>
      </c>
      <c r="AM7" s="689"/>
      <c r="AN7" s="689"/>
      <c r="AO7" s="690"/>
      <c r="AP7" s="680" t="s">
        <v>238</v>
      </c>
      <c r="AQ7" s="681"/>
      <c r="AR7" s="681"/>
      <c r="AS7" s="681"/>
      <c r="AT7" s="681"/>
      <c r="AU7" s="681"/>
      <c r="AV7" s="681"/>
      <c r="AW7" s="681"/>
      <c r="AX7" s="681"/>
      <c r="AY7" s="681"/>
      <c r="AZ7" s="681"/>
      <c r="BA7" s="681"/>
      <c r="BB7" s="681"/>
      <c r="BC7" s="681"/>
      <c r="BD7" s="681"/>
      <c r="BE7" s="681"/>
      <c r="BF7" s="682"/>
      <c r="BG7" s="683">
        <v>392219</v>
      </c>
      <c r="BH7" s="684"/>
      <c r="BI7" s="684"/>
      <c r="BJ7" s="684"/>
      <c r="BK7" s="684"/>
      <c r="BL7" s="684"/>
      <c r="BM7" s="684"/>
      <c r="BN7" s="685"/>
      <c r="BO7" s="686">
        <v>17</v>
      </c>
      <c r="BP7" s="686"/>
      <c r="BQ7" s="686"/>
      <c r="BR7" s="686"/>
      <c r="BS7" s="687" t="s">
        <v>129</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2097151</v>
      </c>
      <c r="CS7" s="684"/>
      <c r="CT7" s="684"/>
      <c r="CU7" s="684"/>
      <c r="CV7" s="684"/>
      <c r="CW7" s="684"/>
      <c r="CX7" s="684"/>
      <c r="CY7" s="685"/>
      <c r="CZ7" s="686">
        <v>26.1</v>
      </c>
      <c r="DA7" s="686"/>
      <c r="DB7" s="686"/>
      <c r="DC7" s="686"/>
      <c r="DD7" s="692">
        <v>185617</v>
      </c>
      <c r="DE7" s="684"/>
      <c r="DF7" s="684"/>
      <c r="DG7" s="684"/>
      <c r="DH7" s="684"/>
      <c r="DI7" s="684"/>
      <c r="DJ7" s="684"/>
      <c r="DK7" s="684"/>
      <c r="DL7" s="684"/>
      <c r="DM7" s="684"/>
      <c r="DN7" s="684"/>
      <c r="DO7" s="684"/>
      <c r="DP7" s="685"/>
      <c r="DQ7" s="692">
        <v>1993026</v>
      </c>
      <c r="DR7" s="684"/>
      <c r="DS7" s="684"/>
      <c r="DT7" s="684"/>
      <c r="DU7" s="684"/>
      <c r="DV7" s="684"/>
      <c r="DW7" s="684"/>
      <c r="DX7" s="684"/>
      <c r="DY7" s="684"/>
      <c r="DZ7" s="684"/>
      <c r="EA7" s="684"/>
      <c r="EB7" s="684"/>
      <c r="EC7" s="693"/>
    </row>
    <row r="8" spans="2:143" ht="11.25" customHeight="1" x14ac:dyDescent="0.15">
      <c r="B8" s="680" t="s">
        <v>240</v>
      </c>
      <c r="C8" s="681"/>
      <c r="D8" s="681"/>
      <c r="E8" s="681"/>
      <c r="F8" s="681"/>
      <c r="G8" s="681"/>
      <c r="H8" s="681"/>
      <c r="I8" s="681"/>
      <c r="J8" s="681"/>
      <c r="K8" s="681"/>
      <c r="L8" s="681"/>
      <c r="M8" s="681"/>
      <c r="N8" s="681"/>
      <c r="O8" s="681"/>
      <c r="P8" s="681"/>
      <c r="Q8" s="682"/>
      <c r="R8" s="683">
        <v>1147</v>
      </c>
      <c r="S8" s="684"/>
      <c r="T8" s="684"/>
      <c r="U8" s="684"/>
      <c r="V8" s="684"/>
      <c r="W8" s="684"/>
      <c r="X8" s="684"/>
      <c r="Y8" s="685"/>
      <c r="Z8" s="686">
        <v>0</v>
      </c>
      <c r="AA8" s="686"/>
      <c r="AB8" s="686"/>
      <c r="AC8" s="686"/>
      <c r="AD8" s="687">
        <v>1147</v>
      </c>
      <c r="AE8" s="687"/>
      <c r="AF8" s="687"/>
      <c r="AG8" s="687"/>
      <c r="AH8" s="687"/>
      <c r="AI8" s="687"/>
      <c r="AJ8" s="687"/>
      <c r="AK8" s="687"/>
      <c r="AL8" s="688">
        <v>0</v>
      </c>
      <c r="AM8" s="689"/>
      <c r="AN8" s="689"/>
      <c r="AO8" s="690"/>
      <c r="AP8" s="680" t="s">
        <v>241</v>
      </c>
      <c r="AQ8" s="681"/>
      <c r="AR8" s="681"/>
      <c r="AS8" s="681"/>
      <c r="AT8" s="681"/>
      <c r="AU8" s="681"/>
      <c r="AV8" s="681"/>
      <c r="AW8" s="681"/>
      <c r="AX8" s="681"/>
      <c r="AY8" s="681"/>
      <c r="AZ8" s="681"/>
      <c r="BA8" s="681"/>
      <c r="BB8" s="681"/>
      <c r="BC8" s="681"/>
      <c r="BD8" s="681"/>
      <c r="BE8" s="681"/>
      <c r="BF8" s="682"/>
      <c r="BG8" s="683">
        <v>10290</v>
      </c>
      <c r="BH8" s="684"/>
      <c r="BI8" s="684"/>
      <c r="BJ8" s="684"/>
      <c r="BK8" s="684"/>
      <c r="BL8" s="684"/>
      <c r="BM8" s="684"/>
      <c r="BN8" s="685"/>
      <c r="BO8" s="686">
        <v>0.4</v>
      </c>
      <c r="BP8" s="686"/>
      <c r="BQ8" s="686"/>
      <c r="BR8" s="686"/>
      <c r="BS8" s="692" t="s">
        <v>242</v>
      </c>
      <c r="BT8" s="684"/>
      <c r="BU8" s="684"/>
      <c r="BV8" s="684"/>
      <c r="BW8" s="684"/>
      <c r="BX8" s="684"/>
      <c r="BY8" s="684"/>
      <c r="BZ8" s="684"/>
      <c r="CA8" s="684"/>
      <c r="CB8" s="693"/>
      <c r="CD8" s="698" t="s">
        <v>243</v>
      </c>
      <c r="CE8" s="699"/>
      <c r="CF8" s="699"/>
      <c r="CG8" s="699"/>
      <c r="CH8" s="699"/>
      <c r="CI8" s="699"/>
      <c r="CJ8" s="699"/>
      <c r="CK8" s="699"/>
      <c r="CL8" s="699"/>
      <c r="CM8" s="699"/>
      <c r="CN8" s="699"/>
      <c r="CO8" s="699"/>
      <c r="CP8" s="699"/>
      <c r="CQ8" s="700"/>
      <c r="CR8" s="683">
        <v>1062279</v>
      </c>
      <c r="CS8" s="684"/>
      <c r="CT8" s="684"/>
      <c r="CU8" s="684"/>
      <c r="CV8" s="684"/>
      <c r="CW8" s="684"/>
      <c r="CX8" s="684"/>
      <c r="CY8" s="685"/>
      <c r="CZ8" s="686">
        <v>13.2</v>
      </c>
      <c r="DA8" s="686"/>
      <c r="DB8" s="686"/>
      <c r="DC8" s="686"/>
      <c r="DD8" s="692" t="s">
        <v>177</v>
      </c>
      <c r="DE8" s="684"/>
      <c r="DF8" s="684"/>
      <c r="DG8" s="684"/>
      <c r="DH8" s="684"/>
      <c r="DI8" s="684"/>
      <c r="DJ8" s="684"/>
      <c r="DK8" s="684"/>
      <c r="DL8" s="684"/>
      <c r="DM8" s="684"/>
      <c r="DN8" s="684"/>
      <c r="DO8" s="684"/>
      <c r="DP8" s="685"/>
      <c r="DQ8" s="692">
        <v>628164</v>
      </c>
      <c r="DR8" s="684"/>
      <c r="DS8" s="684"/>
      <c r="DT8" s="684"/>
      <c r="DU8" s="684"/>
      <c r="DV8" s="684"/>
      <c r="DW8" s="684"/>
      <c r="DX8" s="684"/>
      <c r="DY8" s="684"/>
      <c r="DZ8" s="684"/>
      <c r="EA8" s="684"/>
      <c r="EB8" s="684"/>
      <c r="EC8" s="693"/>
    </row>
    <row r="9" spans="2:143" ht="11.25" customHeight="1" x14ac:dyDescent="0.15">
      <c r="B9" s="680" t="s">
        <v>244</v>
      </c>
      <c r="C9" s="681"/>
      <c r="D9" s="681"/>
      <c r="E9" s="681"/>
      <c r="F9" s="681"/>
      <c r="G9" s="681"/>
      <c r="H9" s="681"/>
      <c r="I9" s="681"/>
      <c r="J9" s="681"/>
      <c r="K9" s="681"/>
      <c r="L9" s="681"/>
      <c r="M9" s="681"/>
      <c r="N9" s="681"/>
      <c r="O9" s="681"/>
      <c r="P9" s="681"/>
      <c r="Q9" s="682"/>
      <c r="R9" s="683">
        <v>637</v>
      </c>
      <c r="S9" s="684"/>
      <c r="T9" s="684"/>
      <c r="U9" s="684"/>
      <c r="V9" s="684"/>
      <c r="W9" s="684"/>
      <c r="X9" s="684"/>
      <c r="Y9" s="685"/>
      <c r="Z9" s="686">
        <v>0</v>
      </c>
      <c r="AA9" s="686"/>
      <c r="AB9" s="686"/>
      <c r="AC9" s="686"/>
      <c r="AD9" s="687">
        <v>637</v>
      </c>
      <c r="AE9" s="687"/>
      <c r="AF9" s="687"/>
      <c r="AG9" s="687"/>
      <c r="AH9" s="687"/>
      <c r="AI9" s="687"/>
      <c r="AJ9" s="687"/>
      <c r="AK9" s="687"/>
      <c r="AL9" s="688">
        <v>0</v>
      </c>
      <c r="AM9" s="689"/>
      <c r="AN9" s="689"/>
      <c r="AO9" s="690"/>
      <c r="AP9" s="680" t="s">
        <v>245</v>
      </c>
      <c r="AQ9" s="681"/>
      <c r="AR9" s="681"/>
      <c r="AS9" s="681"/>
      <c r="AT9" s="681"/>
      <c r="AU9" s="681"/>
      <c r="AV9" s="681"/>
      <c r="AW9" s="681"/>
      <c r="AX9" s="681"/>
      <c r="AY9" s="681"/>
      <c r="AZ9" s="681"/>
      <c r="BA9" s="681"/>
      <c r="BB9" s="681"/>
      <c r="BC9" s="681"/>
      <c r="BD9" s="681"/>
      <c r="BE9" s="681"/>
      <c r="BF9" s="682"/>
      <c r="BG9" s="683">
        <v>223198</v>
      </c>
      <c r="BH9" s="684"/>
      <c r="BI9" s="684"/>
      <c r="BJ9" s="684"/>
      <c r="BK9" s="684"/>
      <c r="BL9" s="684"/>
      <c r="BM9" s="684"/>
      <c r="BN9" s="685"/>
      <c r="BO9" s="686">
        <v>9.6999999999999993</v>
      </c>
      <c r="BP9" s="686"/>
      <c r="BQ9" s="686"/>
      <c r="BR9" s="686"/>
      <c r="BS9" s="692" t="s">
        <v>242</v>
      </c>
      <c r="BT9" s="684"/>
      <c r="BU9" s="684"/>
      <c r="BV9" s="684"/>
      <c r="BW9" s="684"/>
      <c r="BX9" s="684"/>
      <c r="BY9" s="684"/>
      <c r="BZ9" s="684"/>
      <c r="CA9" s="684"/>
      <c r="CB9" s="693"/>
      <c r="CD9" s="698" t="s">
        <v>246</v>
      </c>
      <c r="CE9" s="699"/>
      <c r="CF9" s="699"/>
      <c r="CG9" s="699"/>
      <c r="CH9" s="699"/>
      <c r="CI9" s="699"/>
      <c r="CJ9" s="699"/>
      <c r="CK9" s="699"/>
      <c r="CL9" s="699"/>
      <c r="CM9" s="699"/>
      <c r="CN9" s="699"/>
      <c r="CO9" s="699"/>
      <c r="CP9" s="699"/>
      <c r="CQ9" s="700"/>
      <c r="CR9" s="683">
        <v>770162</v>
      </c>
      <c r="CS9" s="684"/>
      <c r="CT9" s="684"/>
      <c r="CU9" s="684"/>
      <c r="CV9" s="684"/>
      <c r="CW9" s="684"/>
      <c r="CX9" s="684"/>
      <c r="CY9" s="685"/>
      <c r="CZ9" s="686">
        <v>9.6</v>
      </c>
      <c r="DA9" s="686"/>
      <c r="DB9" s="686"/>
      <c r="DC9" s="686"/>
      <c r="DD9" s="692">
        <v>5975</v>
      </c>
      <c r="DE9" s="684"/>
      <c r="DF9" s="684"/>
      <c r="DG9" s="684"/>
      <c r="DH9" s="684"/>
      <c r="DI9" s="684"/>
      <c r="DJ9" s="684"/>
      <c r="DK9" s="684"/>
      <c r="DL9" s="684"/>
      <c r="DM9" s="684"/>
      <c r="DN9" s="684"/>
      <c r="DO9" s="684"/>
      <c r="DP9" s="685"/>
      <c r="DQ9" s="692">
        <v>665955</v>
      </c>
      <c r="DR9" s="684"/>
      <c r="DS9" s="684"/>
      <c r="DT9" s="684"/>
      <c r="DU9" s="684"/>
      <c r="DV9" s="684"/>
      <c r="DW9" s="684"/>
      <c r="DX9" s="684"/>
      <c r="DY9" s="684"/>
      <c r="DZ9" s="684"/>
      <c r="EA9" s="684"/>
      <c r="EB9" s="684"/>
      <c r="EC9" s="693"/>
    </row>
    <row r="10" spans="2:143" ht="11.25" customHeight="1" x14ac:dyDescent="0.15">
      <c r="B10" s="680" t="s">
        <v>247</v>
      </c>
      <c r="C10" s="681"/>
      <c r="D10" s="681"/>
      <c r="E10" s="681"/>
      <c r="F10" s="681"/>
      <c r="G10" s="681"/>
      <c r="H10" s="681"/>
      <c r="I10" s="681"/>
      <c r="J10" s="681"/>
      <c r="K10" s="681"/>
      <c r="L10" s="681"/>
      <c r="M10" s="681"/>
      <c r="N10" s="681"/>
      <c r="O10" s="681"/>
      <c r="P10" s="681"/>
      <c r="Q10" s="682"/>
      <c r="R10" s="683" t="s">
        <v>248</v>
      </c>
      <c r="S10" s="684"/>
      <c r="T10" s="684"/>
      <c r="U10" s="684"/>
      <c r="V10" s="684"/>
      <c r="W10" s="684"/>
      <c r="X10" s="684"/>
      <c r="Y10" s="685"/>
      <c r="Z10" s="686" t="s">
        <v>129</v>
      </c>
      <c r="AA10" s="686"/>
      <c r="AB10" s="686"/>
      <c r="AC10" s="686"/>
      <c r="AD10" s="687" t="s">
        <v>129</v>
      </c>
      <c r="AE10" s="687"/>
      <c r="AF10" s="687"/>
      <c r="AG10" s="687"/>
      <c r="AH10" s="687"/>
      <c r="AI10" s="687"/>
      <c r="AJ10" s="687"/>
      <c r="AK10" s="687"/>
      <c r="AL10" s="688" t="s">
        <v>177</v>
      </c>
      <c r="AM10" s="689"/>
      <c r="AN10" s="689"/>
      <c r="AO10" s="690"/>
      <c r="AP10" s="680" t="s">
        <v>249</v>
      </c>
      <c r="AQ10" s="681"/>
      <c r="AR10" s="681"/>
      <c r="AS10" s="681"/>
      <c r="AT10" s="681"/>
      <c r="AU10" s="681"/>
      <c r="AV10" s="681"/>
      <c r="AW10" s="681"/>
      <c r="AX10" s="681"/>
      <c r="AY10" s="681"/>
      <c r="AZ10" s="681"/>
      <c r="BA10" s="681"/>
      <c r="BB10" s="681"/>
      <c r="BC10" s="681"/>
      <c r="BD10" s="681"/>
      <c r="BE10" s="681"/>
      <c r="BF10" s="682"/>
      <c r="BG10" s="683">
        <v>30199</v>
      </c>
      <c r="BH10" s="684"/>
      <c r="BI10" s="684"/>
      <c r="BJ10" s="684"/>
      <c r="BK10" s="684"/>
      <c r="BL10" s="684"/>
      <c r="BM10" s="684"/>
      <c r="BN10" s="685"/>
      <c r="BO10" s="686">
        <v>1.3</v>
      </c>
      <c r="BP10" s="686"/>
      <c r="BQ10" s="686"/>
      <c r="BR10" s="686"/>
      <c r="BS10" s="692" t="s">
        <v>129</v>
      </c>
      <c r="BT10" s="684"/>
      <c r="BU10" s="684"/>
      <c r="BV10" s="684"/>
      <c r="BW10" s="684"/>
      <c r="BX10" s="684"/>
      <c r="BY10" s="684"/>
      <c r="BZ10" s="684"/>
      <c r="CA10" s="684"/>
      <c r="CB10" s="693"/>
      <c r="CD10" s="698" t="s">
        <v>250</v>
      </c>
      <c r="CE10" s="699"/>
      <c r="CF10" s="699"/>
      <c r="CG10" s="699"/>
      <c r="CH10" s="699"/>
      <c r="CI10" s="699"/>
      <c r="CJ10" s="699"/>
      <c r="CK10" s="699"/>
      <c r="CL10" s="699"/>
      <c r="CM10" s="699"/>
      <c r="CN10" s="699"/>
      <c r="CO10" s="699"/>
      <c r="CP10" s="699"/>
      <c r="CQ10" s="700"/>
      <c r="CR10" s="683" t="s">
        <v>129</v>
      </c>
      <c r="CS10" s="684"/>
      <c r="CT10" s="684"/>
      <c r="CU10" s="684"/>
      <c r="CV10" s="684"/>
      <c r="CW10" s="684"/>
      <c r="CX10" s="684"/>
      <c r="CY10" s="685"/>
      <c r="CZ10" s="686" t="s">
        <v>129</v>
      </c>
      <c r="DA10" s="686"/>
      <c r="DB10" s="686"/>
      <c r="DC10" s="686"/>
      <c r="DD10" s="692" t="s">
        <v>177</v>
      </c>
      <c r="DE10" s="684"/>
      <c r="DF10" s="684"/>
      <c r="DG10" s="684"/>
      <c r="DH10" s="684"/>
      <c r="DI10" s="684"/>
      <c r="DJ10" s="684"/>
      <c r="DK10" s="684"/>
      <c r="DL10" s="684"/>
      <c r="DM10" s="684"/>
      <c r="DN10" s="684"/>
      <c r="DO10" s="684"/>
      <c r="DP10" s="685"/>
      <c r="DQ10" s="692" t="s">
        <v>242</v>
      </c>
      <c r="DR10" s="684"/>
      <c r="DS10" s="684"/>
      <c r="DT10" s="684"/>
      <c r="DU10" s="684"/>
      <c r="DV10" s="684"/>
      <c r="DW10" s="684"/>
      <c r="DX10" s="684"/>
      <c r="DY10" s="684"/>
      <c r="DZ10" s="684"/>
      <c r="EA10" s="684"/>
      <c r="EB10" s="684"/>
      <c r="EC10" s="693"/>
    </row>
    <row r="11" spans="2:143" ht="11.25" customHeight="1" x14ac:dyDescent="0.15">
      <c r="B11" s="680" t="s">
        <v>251</v>
      </c>
      <c r="C11" s="681"/>
      <c r="D11" s="681"/>
      <c r="E11" s="681"/>
      <c r="F11" s="681"/>
      <c r="G11" s="681"/>
      <c r="H11" s="681"/>
      <c r="I11" s="681"/>
      <c r="J11" s="681"/>
      <c r="K11" s="681"/>
      <c r="L11" s="681"/>
      <c r="M11" s="681"/>
      <c r="N11" s="681"/>
      <c r="O11" s="681"/>
      <c r="P11" s="681"/>
      <c r="Q11" s="682"/>
      <c r="R11" s="683">
        <v>111635</v>
      </c>
      <c r="S11" s="684"/>
      <c r="T11" s="684"/>
      <c r="U11" s="684"/>
      <c r="V11" s="684"/>
      <c r="W11" s="684"/>
      <c r="X11" s="684"/>
      <c r="Y11" s="685"/>
      <c r="Z11" s="688">
        <v>1.4</v>
      </c>
      <c r="AA11" s="689"/>
      <c r="AB11" s="689"/>
      <c r="AC11" s="701"/>
      <c r="AD11" s="692">
        <v>111635</v>
      </c>
      <c r="AE11" s="684"/>
      <c r="AF11" s="684"/>
      <c r="AG11" s="684"/>
      <c r="AH11" s="684"/>
      <c r="AI11" s="684"/>
      <c r="AJ11" s="684"/>
      <c r="AK11" s="685"/>
      <c r="AL11" s="688">
        <v>3.4</v>
      </c>
      <c r="AM11" s="689"/>
      <c r="AN11" s="689"/>
      <c r="AO11" s="690"/>
      <c r="AP11" s="680" t="s">
        <v>252</v>
      </c>
      <c r="AQ11" s="681"/>
      <c r="AR11" s="681"/>
      <c r="AS11" s="681"/>
      <c r="AT11" s="681"/>
      <c r="AU11" s="681"/>
      <c r="AV11" s="681"/>
      <c r="AW11" s="681"/>
      <c r="AX11" s="681"/>
      <c r="AY11" s="681"/>
      <c r="AZ11" s="681"/>
      <c r="BA11" s="681"/>
      <c r="BB11" s="681"/>
      <c r="BC11" s="681"/>
      <c r="BD11" s="681"/>
      <c r="BE11" s="681"/>
      <c r="BF11" s="682"/>
      <c r="BG11" s="683">
        <v>128532</v>
      </c>
      <c r="BH11" s="684"/>
      <c r="BI11" s="684"/>
      <c r="BJ11" s="684"/>
      <c r="BK11" s="684"/>
      <c r="BL11" s="684"/>
      <c r="BM11" s="684"/>
      <c r="BN11" s="685"/>
      <c r="BO11" s="686">
        <v>5.6</v>
      </c>
      <c r="BP11" s="686"/>
      <c r="BQ11" s="686"/>
      <c r="BR11" s="686"/>
      <c r="BS11" s="692" t="s">
        <v>129</v>
      </c>
      <c r="BT11" s="684"/>
      <c r="BU11" s="684"/>
      <c r="BV11" s="684"/>
      <c r="BW11" s="684"/>
      <c r="BX11" s="684"/>
      <c r="BY11" s="684"/>
      <c r="BZ11" s="684"/>
      <c r="CA11" s="684"/>
      <c r="CB11" s="693"/>
      <c r="CD11" s="698" t="s">
        <v>253</v>
      </c>
      <c r="CE11" s="699"/>
      <c r="CF11" s="699"/>
      <c r="CG11" s="699"/>
      <c r="CH11" s="699"/>
      <c r="CI11" s="699"/>
      <c r="CJ11" s="699"/>
      <c r="CK11" s="699"/>
      <c r="CL11" s="699"/>
      <c r="CM11" s="699"/>
      <c r="CN11" s="699"/>
      <c r="CO11" s="699"/>
      <c r="CP11" s="699"/>
      <c r="CQ11" s="700"/>
      <c r="CR11" s="683">
        <v>689296</v>
      </c>
      <c r="CS11" s="684"/>
      <c r="CT11" s="684"/>
      <c r="CU11" s="684"/>
      <c r="CV11" s="684"/>
      <c r="CW11" s="684"/>
      <c r="CX11" s="684"/>
      <c r="CY11" s="685"/>
      <c r="CZ11" s="686">
        <v>8.6</v>
      </c>
      <c r="DA11" s="686"/>
      <c r="DB11" s="686"/>
      <c r="DC11" s="686"/>
      <c r="DD11" s="692">
        <v>286508</v>
      </c>
      <c r="DE11" s="684"/>
      <c r="DF11" s="684"/>
      <c r="DG11" s="684"/>
      <c r="DH11" s="684"/>
      <c r="DI11" s="684"/>
      <c r="DJ11" s="684"/>
      <c r="DK11" s="684"/>
      <c r="DL11" s="684"/>
      <c r="DM11" s="684"/>
      <c r="DN11" s="684"/>
      <c r="DO11" s="684"/>
      <c r="DP11" s="685"/>
      <c r="DQ11" s="692">
        <v>421295</v>
      </c>
      <c r="DR11" s="684"/>
      <c r="DS11" s="684"/>
      <c r="DT11" s="684"/>
      <c r="DU11" s="684"/>
      <c r="DV11" s="684"/>
      <c r="DW11" s="684"/>
      <c r="DX11" s="684"/>
      <c r="DY11" s="684"/>
      <c r="DZ11" s="684"/>
      <c r="EA11" s="684"/>
      <c r="EB11" s="684"/>
      <c r="EC11" s="693"/>
    </row>
    <row r="12" spans="2:143" ht="11.25" customHeight="1" x14ac:dyDescent="0.15">
      <c r="B12" s="680" t="s">
        <v>254</v>
      </c>
      <c r="C12" s="681"/>
      <c r="D12" s="681"/>
      <c r="E12" s="681"/>
      <c r="F12" s="681"/>
      <c r="G12" s="681"/>
      <c r="H12" s="681"/>
      <c r="I12" s="681"/>
      <c r="J12" s="681"/>
      <c r="K12" s="681"/>
      <c r="L12" s="681"/>
      <c r="M12" s="681"/>
      <c r="N12" s="681"/>
      <c r="O12" s="681"/>
      <c r="P12" s="681"/>
      <c r="Q12" s="682"/>
      <c r="R12" s="683" t="s">
        <v>129</v>
      </c>
      <c r="S12" s="684"/>
      <c r="T12" s="684"/>
      <c r="U12" s="684"/>
      <c r="V12" s="684"/>
      <c r="W12" s="684"/>
      <c r="X12" s="684"/>
      <c r="Y12" s="685"/>
      <c r="Z12" s="686" t="s">
        <v>129</v>
      </c>
      <c r="AA12" s="686"/>
      <c r="AB12" s="686"/>
      <c r="AC12" s="686"/>
      <c r="AD12" s="687" t="s">
        <v>242</v>
      </c>
      <c r="AE12" s="687"/>
      <c r="AF12" s="687"/>
      <c r="AG12" s="687"/>
      <c r="AH12" s="687"/>
      <c r="AI12" s="687"/>
      <c r="AJ12" s="687"/>
      <c r="AK12" s="687"/>
      <c r="AL12" s="688" t="s">
        <v>177</v>
      </c>
      <c r="AM12" s="689"/>
      <c r="AN12" s="689"/>
      <c r="AO12" s="690"/>
      <c r="AP12" s="680" t="s">
        <v>255</v>
      </c>
      <c r="AQ12" s="681"/>
      <c r="AR12" s="681"/>
      <c r="AS12" s="681"/>
      <c r="AT12" s="681"/>
      <c r="AU12" s="681"/>
      <c r="AV12" s="681"/>
      <c r="AW12" s="681"/>
      <c r="AX12" s="681"/>
      <c r="AY12" s="681"/>
      <c r="AZ12" s="681"/>
      <c r="BA12" s="681"/>
      <c r="BB12" s="681"/>
      <c r="BC12" s="681"/>
      <c r="BD12" s="681"/>
      <c r="BE12" s="681"/>
      <c r="BF12" s="682"/>
      <c r="BG12" s="683">
        <v>1860805</v>
      </c>
      <c r="BH12" s="684"/>
      <c r="BI12" s="684"/>
      <c r="BJ12" s="684"/>
      <c r="BK12" s="684"/>
      <c r="BL12" s="684"/>
      <c r="BM12" s="684"/>
      <c r="BN12" s="685"/>
      <c r="BO12" s="686">
        <v>80.7</v>
      </c>
      <c r="BP12" s="686"/>
      <c r="BQ12" s="686"/>
      <c r="BR12" s="686"/>
      <c r="BS12" s="692" t="s">
        <v>129</v>
      </c>
      <c r="BT12" s="684"/>
      <c r="BU12" s="684"/>
      <c r="BV12" s="684"/>
      <c r="BW12" s="684"/>
      <c r="BX12" s="684"/>
      <c r="BY12" s="684"/>
      <c r="BZ12" s="684"/>
      <c r="CA12" s="684"/>
      <c r="CB12" s="693"/>
      <c r="CD12" s="698" t="s">
        <v>256</v>
      </c>
      <c r="CE12" s="699"/>
      <c r="CF12" s="699"/>
      <c r="CG12" s="699"/>
      <c r="CH12" s="699"/>
      <c r="CI12" s="699"/>
      <c r="CJ12" s="699"/>
      <c r="CK12" s="699"/>
      <c r="CL12" s="699"/>
      <c r="CM12" s="699"/>
      <c r="CN12" s="699"/>
      <c r="CO12" s="699"/>
      <c r="CP12" s="699"/>
      <c r="CQ12" s="700"/>
      <c r="CR12" s="683">
        <v>66822</v>
      </c>
      <c r="CS12" s="684"/>
      <c r="CT12" s="684"/>
      <c r="CU12" s="684"/>
      <c r="CV12" s="684"/>
      <c r="CW12" s="684"/>
      <c r="CX12" s="684"/>
      <c r="CY12" s="685"/>
      <c r="CZ12" s="686">
        <v>0.8</v>
      </c>
      <c r="DA12" s="686"/>
      <c r="DB12" s="686"/>
      <c r="DC12" s="686"/>
      <c r="DD12" s="692">
        <v>2203</v>
      </c>
      <c r="DE12" s="684"/>
      <c r="DF12" s="684"/>
      <c r="DG12" s="684"/>
      <c r="DH12" s="684"/>
      <c r="DI12" s="684"/>
      <c r="DJ12" s="684"/>
      <c r="DK12" s="684"/>
      <c r="DL12" s="684"/>
      <c r="DM12" s="684"/>
      <c r="DN12" s="684"/>
      <c r="DO12" s="684"/>
      <c r="DP12" s="685"/>
      <c r="DQ12" s="692">
        <v>51578</v>
      </c>
      <c r="DR12" s="684"/>
      <c r="DS12" s="684"/>
      <c r="DT12" s="684"/>
      <c r="DU12" s="684"/>
      <c r="DV12" s="684"/>
      <c r="DW12" s="684"/>
      <c r="DX12" s="684"/>
      <c r="DY12" s="684"/>
      <c r="DZ12" s="684"/>
      <c r="EA12" s="684"/>
      <c r="EB12" s="684"/>
      <c r="EC12" s="693"/>
    </row>
    <row r="13" spans="2:143" ht="11.25" customHeight="1" x14ac:dyDescent="0.15">
      <c r="B13" s="680" t="s">
        <v>257</v>
      </c>
      <c r="C13" s="681"/>
      <c r="D13" s="681"/>
      <c r="E13" s="681"/>
      <c r="F13" s="681"/>
      <c r="G13" s="681"/>
      <c r="H13" s="681"/>
      <c r="I13" s="681"/>
      <c r="J13" s="681"/>
      <c r="K13" s="681"/>
      <c r="L13" s="681"/>
      <c r="M13" s="681"/>
      <c r="N13" s="681"/>
      <c r="O13" s="681"/>
      <c r="P13" s="681"/>
      <c r="Q13" s="682"/>
      <c r="R13" s="683" t="s">
        <v>129</v>
      </c>
      <c r="S13" s="684"/>
      <c r="T13" s="684"/>
      <c r="U13" s="684"/>
      <c r="V13" s="684"/>
      <c r="W13" s="684"/>
      <c r="X13" s="684"/>
      <c r="Y13" s="685"/>
      <c r="Z13" s="686" t="s">
        <v>129</v>
      </c>
      <c r="AA13" s="686"/>
      <c r="AB13" s="686"/>
      <c r="AC13" s="686"/>
      <c r="AD13" s="687" t="s">
        <v>129</v>
      </c>
      <c r="AE13" s="687"/>
      <c r="AF13" s="687"/>
      <c r="AG13" s="687"/>
      <c r="AH13" s="687"/>
      <c r="AI13" s="687"/>
      <c r="AJ13" s="687"/>
      <c r="AK13" s="687"/>
      <c r="AL13" s="688" t="s">
        <v>129</v>
      </c>
      <c r="AM13" s="689"/>
      <c r="AN13" s="689"/>
      <c r="AO13" s="690"/>
      <c r="AP13" s="680" t="s">
        <v>258</v>
      </c>
      <c r="AQ13" s="681"/>
      <c r="AR13" s="681"/>
      <c r="AS13" s="681"/>
      <c r="AT13" s="681"/>
      <c r="AU13" s="681"/>
      <c r="AV13" s="681"/>
      <c r="AW13" s="681"/>
      <c r="AX13" s="681"/>
      <c r="AY13" s="681"/>
      <c r="AZ13" s="681"/>
      <c r="BA13" s="681"/>
      <c r="BB13" s="681"/>
      <c r="BC13" s="681"/>
      <c r="BD13" s="681"/>
      <c r="BE13" s="681"/>
      <c r="BF13" s="682"/>
      <c r="BG13" s="683">
        <v>1850799</v>
      </c>
      <c r="BH13" s="684"/>
      <c r="BI13" s="684"/>
      <c r="BJ13" s="684"/>
      <c r="BK13" s="684"/>
      <c r="BL13" s="684"/>
      <c r="BM13" s="684"/>
      <c r="BN13" s="685"/>
      <c r="BO13" s="686">
        <v>80.3</v>
      </c>
      <c r="BP13" s="686"/>
      <c r="BQ13" s="686"/>
      <c r="BR13" s="686"/>
      <c r="BS13" s="692" t="s">
        <v>129</v>
      </c>
      <c r="BT13" s="684"/>
      <c r="BU13" s="684"/>
      <c r="BV13" s="684"/>
      <c r="BW13" s="684"/>
      <c r="BX13" s="684"/>
      <c r="BY13" s="684"/>
      <c r="BZ13" s="684"/>
      <c r="CA13" s="684"/>
      <c r="CB13" s="693"/>
      <c r="CD13" s="698" t="s">
        <v>259</v>
      </c>
      <c r="CE13" s="699"/>
      <c r="CF13" s="699"/>
      <c r="CG13" s="699"/>
      <c r="CH13" s="699"/>
      <c r="CI13" s="699"/>
      <c r="CJ13" s="699"/>
      <c r="CK13" s="699"/>
      <c r="CL13" s="699"/>
      <c r="CM13" s="699"/>
      <c r="CN13" s="699"/>
      <c r="CO13" s="699"/>
      <c r="CP13" s="699"/>
      <c r="CQ13" s="700"/>
      <c r="CR13" s="683">
        <v>799389</v>
      </c>
      <c r="CS13" s="684"/>
      <c r="CT13" s="684"/>
      <c r="CU13" s="684"/>
      <c r="CV13" s="684"/>
      <c r="CW13" s="684"/>
      <c r="CX13" s="684"/>
      <c r="CY13" s="685"/>
      <c r="CZ13" s="686">
        <v>9.9</v>
      </c>
      <c r="DA13" s="686"/>
      <c r="DB13" s="686"/>
      <c r="DC13" s="686"/>
      <c r="DD13" s="692">
        <v>601658</v>
      </c>
      <c r="DE13" s="684"/>
      <c r="DF13" s="684"/>
      <c r="DG13" s="684"/>
      <c r="DH13" s="684"/>
      <c r="DI13" s="684"/>
      <c r="DJ13" s="684"/>
      <c r="DK13" s="684"/>
      <c r="DL13" s="684"/>
      <c r="DM13" s="684"/>
      <c r="DN13" s="684"/>
      <c r="DO13" s="684"/>
      <c r="DP13" s="685"/>
      <c r="DQ13" s="692">
        <v>244368</v>
      </c>
      <c r="DR13" s="684"/>
      <c r="DS13" s="684"/>
      <c r="DT13" s="684"/>
      <c r="DU13" s="684"/>
      <c r="DV13" s="684"/>
      <c r="DW13" s="684"/>
      <c r="DX13" s="684"/>
      <c r="DY13" s="684"/>
      <c r="DZ13" s="684"/>
      <c r="EA13" s="684"/>
      <c r="EB13" s="684"/>
      <c r="EC13" s="693"/>
    </row>
    <row r="14" spans="2:143" ht="11.25" customHeight="1" x14ac:dyDescent="0.15">
      <c r="B14" s="680" t="s">
        <v>260</v>
      </c>
      <c r="C14" s="681"/>
      <c r="D14" s="681"/>
      <c r="E14" s="681"/>
      <c r="F14" s="681"/>
      <c r="G14" s="681"/>
      <c r="H14" s="681"/>
      <c r="I14" s="681"/>
      <c r="J14" s="681"/>
      <c r="K14" s="681"/>
      <c r="L14" s="681"/>
      <c r="M14" s="681"/>
      <c r="N14" s="681"/>
      <c r="O14" s="681"/>
      <c r="P14" s="681"/>
      <c r="Q14" s="682"/>
      <c r="R14" s="683">
        <v>6390</v>
      </c>
      <c r="S14" s="684"/>
      <c r="T14" s="684"/>
      <c r="U14" s="684"/>
      <c r="V14" s="684"/>
      <c r="W14" s="684"/>
      <c r="X14" s="684"/>
      <c r="Y14" s="685"/>
      <c r="Z14" s="686">
        <v>0.1</v>
      </c>
      <c r="AA14" s="686"/>
      <c r="AB14" s="686"/>
      <c r="AC14" s="686"/>
      <c r="AD14" s="687">
        <v>6390</v>
      </c>
      <c r="AE14" s="687"/>
      <c r="AF14" s="687"/>
      <c r="AG14" s="687"/>
      <c r="AH14" s="687"/>
      <c r="AI14" s="687"/>
      <c r="AJ14" s="687"/>
      <c r="AK14" s="687"/>
      <c r="AL14" s="688">
        <v>0.2</v>
      </c>
      <c r="AM14" s="689"/>
      <c r="AN14" s="689"/>
      <c r="AO14" s="690"/>
      <c r="AP14" s="680" t="s">
        <v>261</v>
      </c>
      <c r="AQ14" s="681"/>
      <c r="AR14" s="681"/>
      <c r="AS14" s="681"/>
      <c r="AT14" s="681"/>
      <c r="AU14" s="681"/>
      <c r="AV14" s="681"/>
      <c r="AW14" s="681"/>
      <c r="AX14" s="681"/>
      <c r="AY14" s="681"/>
      <c r="AZ14" s="681"/>
      <c r="BA14" s="681"/>
      <c r="BB14" s="681"/>
      <c r="BC14" s="681"/>
      <c r="BD14" s="681"/>
      <c r="BE14" s="681"/>
      <c r="BF14" s="682"/>
      <c r="BG14" s="683">
        <v>18431</v>
      </c>
      <c r="BH14" s="684"/>
      <c r="BI14" s="684"/>
      <c r="BJ14" s="684"/>
      <c r="BK14" s="684"/>
      <c r="BL14" s="684"/>
      <c r="BM14" s="684"/>
      <c r="BN14" s="685"/>
      <c r="BO14" s="686">
        <v>0.8</v>
      </c>
      <c r="BP14" s="686"/>
      <c r="BQ14" s="686"/>
      <c r="BR14" s="686"/>
      <c r="BS14" s="692" t="s">
        <v>129</v>
      </c>
      <c r="BT14" s="684"/>
      <c r="BU14" s="684"/>
      <c r="BV14" s="684"/>
      <c r="BW14" s="684"/>
      <c r="BX14" s="684"/>
      <c r="BY14" s="684"/>
      <c r="BZ14" s="684"/>
      <c r="CA14" s="684"/>
      <c r="CB14" s="693"/>
      <c r="CD14" s="698" t="s">
        <v>262</v>
      </c>
      <c r="CE14" s="699"/>
      <c r="CF14" s="699"/>
      <c r="CG14" s="699"/>
      <c r="CH14" s="699"/>
      <c r="CI14" s="699"/>
      <c r="CJ14" s="699"/>
      <c r="CK14" s="699"/>
      <c r="CL14" s="699"/>
      <c r="CM14" s="699"/>
      <c r="CN14" s="699"/>
      <c r="CO14" s="699"/>
      <c r="CP14" s="699"/>
      <c r="CQ14" s="700"/>
      <c r="CR14" s="683">
        <v>982000</v>
      </c>
      <c r="CS14" s="684"/>
      <c r="CT14" s="684"/>
      <c r="CU14" s="684"/>
      <c r="CV14" s="684"/>
      <c r="CW14" s="684"/>
      <c r="CX14" s="684"/>
      <c r="CY14" s="685"/>
      <c r="CZ14" s="686">
        <v>12.2</v>
      </c>
      <c r="DA14" s="686"/>
      <c r="DB14" s="686"/>
      <c r="DC14" s="686"/>
      <c r="DD14" s="692">
        <v>470197</v>
      </c>
      <c r="DE14" s="684"/>
      <c r="DF14" s="684"/>
      <c r="DG14" s="684"/>
      <c r="DH14" s="684"/>
      <c r="DI14" s="684"/>
      <c r="DJ14" s="684"/>
      <c r="DK14" s="684"/>
      <c r="DL14" s="684"/>
      <c r="DM14" s="684"/>
      <c r="DN14" s="684"/>
      <c r="DO14" s="684"/>
      <c r="DP14" s="685"/>
      <c r="DQ14" s="692">
        <v>466884</v>
      </c>
      <c r="DR14" s="684"/>
      <c r="DS14" s="684"/>
      <c r="DT14" s="684"/>
      <c r="DU14" s="684"/>
      <c r="DV14" s="684"/>
      <c r="DW14" s="684"/>
      <c r="DX14" s="684"/>
      <c r="DY14" s="684"/>
      <c r="DZ14" s="684"/>
      <c r="EA14" s="684"/>
      <c r="EB14" s="684"/>
      <c r="EC14" s="693"/>
    </row>
    <row r="15" spans="2:143" ht="11.25" customHeight="1" x14ac:dyDescent="0.15">
      <c r="B15" s="680" t="s">
        <v>263</v>
      </c>
      <c r="C15" s="681"/>
      <c r="D15" s="681"/>
      <c r="E15" s="681"/>
      <c r="F15" s="681"/>
      <c r="G15" s="681"/>
      <c r="H15" s="681"/>
      <c r="I15" s="681"/>
      <c r="J15" s="681"/>
      <c r="K15" s="681"/>
      <c r="L15" s="681"/>
      <c r="M15" s="681"/>
      <c r="N15" s="681"/>
      <c r="O15" s="681"/>
      <c r="P15" s="681"/>
      <c r="Q15" s="682"/>
      <c r="R15" s="683" t="s">
        <v>242</v>
      </c>
      <c r="S15" s="684"/>
      <c r="T15" s="684"/>
      <c r="U15" s="684"/>
      <c r="V15" s="684"/>
      <c r="W15" s="684"/>
      <c r="X15" s="684"/>
      <c r="Y15" s="685"/>
      <c r="Z15" s="686" t="s">
        <v>129</v>
      </c>
      <c r="AA15" s="686"/>
      <c r="AB15" s="686"/>
      <c r="AC15" s="686"/>
      <c r="AD15" s="687" t="s">
        <v>129</v>
      </c>
      <c r="AE15" s="687"/>
      <c r="AF15" s="687"/>
      <c r="AG15" s="687"/>
      <c r="AH15" s="687"/>
      <c r="AI15" s="687"/>
      <c r="AJ15" s="687"/>
      <c r="AK15" s="687"/>
      <c r="AL15" s="688" t="s">
        <v>177</v>
      </c>
      <c r="AM15" s="689"/>
      <c r="AN15" s="689"/>
      <c r="AO15" s="690"/>
      <c r="AP15" s="680" t="s">
        <v>264</v>
      </c>
      <c r="AQ15" s="681"/>
      <c r="AR15" s="681"/>
      <c r="AS15" s="681"/>
      <c r="AT15" s="681"/>
      <c r="AU15" s="681"/>
      <c r="AV15" s="681"/>
      <c r="AW15" s="681"/>
      <c r="AX15" s="681"/>
      <c r="AY15" s="681"/>
      <c r="AZ15" s="681"/>
      <c r="BA15" s="681"/>
      <c r="BB15" s="681"/>
      <c r="BC15" s="681"/>
      <c r="BD15" s="681"/>
      <c r="BE15" s="681"/>
      <c r="BF15" s="682"/>
      <c r="BG15" s="683">
        <v>28648</v>
      </c>
      <c r="BH15" s="684"/>
      <c r="BI15" s="684"/>
      <c r="BJ15" s="684"/>
      <c r="BK15" s="684"/>
      <c r="BL15" s="684"/>
      <c r="BM15" s="684"/>
      <c r="BN15" s="685"/>
      <c r="BO15" s="686">
        <v>1.2</v>
      </c>
      <c r="BP15" s="686"/>
      <c r="BQ15" s="686"/>
      <c r="BR15" s="686"/>
      <c r="BS15" s="692" t="s">
        <v>129</v>
      </c>
      <c r="BT15" s="684"/>
      <c r="BU15" s="684"/>
      <c r="BV15" s="684"/>
      <c r="BW15" s="684"/>
      <c r="BX15" s="684"/>
      <c r="BY15" s="684"/>
      <c r="BZ15" s="684"/>
      <c r="CA15" s="684"/>
      <c r="CB15" s="693"/>
      <c r="CD15" s="698" t="s">
        <v>265</v>
      </c>
      <c r="CE15" s="699"/>
      <c r="CF15" s="699"/>
      <c r="CG15" s="699"/>
      <c r="CH15" s="699"/>
      <c r="CI15" s="699"/>
      <c r="CJ15" s="699"/>
      <c r="CK15" s="699"/>
      <c r="CL15" s="699"/>
      <c r="CM15" s="699"/>
      <c r="CN15" s="699"/>
      <c r="CO15" s="699"/>
      <c r="CP15" s="699"/>
      <c r="CQ15" s="700"/>
      <c r="CR15" s="683">
        <v>690900</v>
      </c>
      <c r="CS15" s="684"/>
      <c r="CT15" s="684"/>
      <c r="CU15" s="684"/>
      <c r="CV15" s="684"/>
      <c r="CW15" s="684"/>
      <c r="CX15" s="684"/>
      <c r="CY15" s="685"/>
      <c r="CZ15" s="686">
        <v>8.6</v>
      </c>
      <c r="DA15" s="686"/>
      <c r="DB15" s="686"/>
      <c r="DC15" s="686"/>
      <c r="DD15" s="692">
        <v>61190</v>
      </c>
      <c r="DE15" s="684"/>
      <c r="DF15" s="684"/>
      <c r="DG15" s="684"/>
      <c r="DH15" s="684"/>
      <c r="DI15" s="684"/>
      <c r="DJ15" s="684"/>
      <c r="DK15" s="684"/>
      <c r="DL15" s="684"/>
      <c r="DM15" s="684"/>
      <c r="DN15" s="684"/>
      <c r="DO15" s="684"/>
      <c r="DP15" s="685"/>
      <c r="DQ15" s="692">
        <v>363261</v>
      </c>
      <c r="DR15" s="684"/>
      <c r="DS15" s="684"/>
      <c r="DT15" s="684"/>
      <c r="DU15" s="684"/>
      <c r="DV15" s="684"/>
      <c r="DW15" s="684"/>
      <c r="DX15" s="684"/>
      <c r="DY15" s="684"/>
      <c r="DZ15" s="684"/>
      <c r="EA15" s="684"/>
      <c r="EB15" s="684"/>
      <c r="EC15" s="693"/>
    </row>
    <row r="16" spans="2:143" ht="11.25" customHeight="1" x14ac:dyDescent="0.15">
      <c r="B16" s="680" t="s">
        <v>266</v>
      </c>
      <c r="C16" s="681"/>
      <c r="D16" s="681"/>
      <c r="E16" s="681"/>
      <c r="F16" s="681"/>
      <c r="G16" s="681"/>
      <c r="H16" s="681"/>
      <c r="I16" s="681"/>
      <c r="J16" s="681"/>
      <c r="K16" s="681"/>
      <c r="L16" s="681"/>
      <c r="M16" s="681"/>
      <c r="N16" s="681"/>
      <c r="O16" s="681"/>
      <c r="P16" s="681"/>
      <c r="Q16" s="682"/>
      <c r="R16" s="683">
        <v>1346</v>
      </c>
      <c r="S16" s="684"/>
      <c r="T16" s="684"/>
      <c r="U16" s="684"/>
      <c r="V16" s="684"/>
      <c r="W16" s="684"/>
      <c r="X16" s="684"/>
      <c r="Y16" s="685"/>
      <c r="Z16" s="686">
        <v>0</v>
      </c>
      <c r="AA16" s="686"/>
      <c r="AB16" s="686"/>
      <c r="AC16" s="686"/>
      <c r="AD16" s="687">
        <v>1346</v>
      </c>
      <c r="AE16" s="687"/>
      <c r="AF16" s="687"/>
      <c r="AG16" s="687"/>
      <c r="AH16" s="687"/>
      <c r="AI16" s="687"/>
      <c r="AJ16" s="687"/>
      <c r="AK16" s="687"/>
      <c r="AL16" s="688">
        <v>0</v>
      </c>
      <c r="AM16" s="689"/>
      <c r="AN16" s="689"/>
      <c r="AO16" s="690"/>
      <c r="AP16" s="680" t="s">
        <v>267</v>
      </c>
      <c r="AQ16" s="681"/>
      <c r="AR16" s="681"/>
      <c r="AS16" s="681"/>
      <c r="AT16" s="681"/>
      <c r="AU16" s="681"/>
      <c r="AV16" s="681"/>
      <c r="AW16" s="681"/>
      <c r="AX16" s="681"/>
      <c r="AY16" s="681"/>
      <c r="AZ16" s="681"/>
      <c r="BA16" s="681"/>
      <c r="BB16" s="681"/>
      <c r="BC16" s="681"/>
      <c r="BD16" s="681"/>
      <c r="BE16" s="681"/>
      <c r="BF16" s="682"/>
      <c r="BG16" s="683">
        <v>5738</v>
      </c>
      <c r="BH16" s="684"/>
      <c r="BI16" s="684"/>
      <c r="BJ16" s="684"/>
      <c r="BK16" s="684"/>
      <c r="BL16" s="684"/>
      <c r="BM16" s="684"/>
      <c r="BN16" s="685"/>
      <c r="BO16" s="686">
        <v>0.2</v>
      </c>
      <c r="BP16" s="686"/>
      <c r="BQ16" s="686"/>
      <c r="BR16" s="686"/>
      <c r="BS16" s="692" t="s">
        <v>129</v>
      </c>
      <c r="BT16" s="684"/>
      <c r="BU16" s="684"/>
      <c r="BV16" s="684"/>
      <c r="BW16" s="684"/>
      <c r="BX16" s="684"/>
      <c r="BY16" s="684"/>
      <c r="BZ16" s="684"/>
      <c r="CA16" s="684"/>
      <c r="CB16" s="693"/>
      <c r="CD16" s="698" t="s">
        <v>268</v>
      </c>
      <c r="CE16" s="699"/>
      <c r="CF16" s="699"/>
      <c r="CG16" s="699"/>
      <c r="CH16" s="699"/>
      <c r="CI16" s="699"/>
      <c r="CJ16" s="699"/>
      <c r="CK16" s="699"/>
      <c r="CL16" s="699"/>
      <c r="CM16" s="699"/>
      <c r="CN16" s="699"/>
      <c r="CO16" s="699"/>
      <c r="CP16" s="699"/>
      <c r="CQ16" s="700"/>
      <c r="CR16" s="683">
        <v>24519</v>
      </c>
      <c r="CS16" s="684"/>
      <c r="CT16" s="684"/>
      <c r="CU16" s="684"/>
      <c r="CV16" s="684"/>
      <c r="CW16" s="684"/>
      <c r="CX16" s="684"/>
      <c r="CY16" s="685"/>
      <c r="CZ16" s="686">
        <v>0.3</v>
      </c>
      <c r="DA16" s="686"/>
      <c r="DB16" s="686"/>
      <c r="DC16" s="686"/>
      <c r="DD16" s="692" t="s">
        <v>129</v>
      </c>
      <c r="DE16" s="684"/>
      <c r="DF16" s="684"/>
      <c r="DG16" s="684"/>
      <c r="DH16" s="684"/>
      <c r="DI16" s="684"/>
      <c r="DJ16" s="684"/>
      <c r="DK16" s="684"/>
      <c r="DL16" s="684"/>
      <c r="DM16" s="684"/>
      <c r="DN16" s="684"/>
      <c r="DO16" s="684"/>
      <c r="DP16" s="685"/>
      <c r="DQ16" s="692" t="s">
        <v>129</v>
      </c>
      <c r="DR16" s="684"/>
      <c r="DS16" s="684"/>
      <c r="DT16" s="684"/>
      <c r="DU16" s="684"/>
      <c r="DV16" s="684"/>
      <c r="DW16" s="684"/>
      <c r="DX16" s="684"/>
      <c r="DY16" s="684"/>
      <c r="DZ16" s="684"/>
      <c r="EA16" s="684"/>
      <c r="EB16" s="684"/>
      <c r="EC16" s="693"/>
    </row>
    <row r="17" spans="2:133" ht="11.25" customHeight="1" x14ac:dyDescent="0.15">
      <c r="B17" s="680" t="s">
        <v>269</v>
      </c>
      <c r="C17" s="681"/>
      <c r="D17" s="681"/>
      <c r="E17" s="681"/>
      <c r="F17" s="681"/>
      <c r="G17" s="681"/>
      <c r="H17" s="681"/>
      <c r="I17" s="681"/>
      <c r="J17" s="681"/>
      <c r="K17" s="681"/>
      <c r="L17" s="681"/>
      <c r="M17" s="681"/>
      <c r="N17" s="681"/>
      <c r="O17" s="681"/>
      <c r="P17" s="681"/>
      <c r="Q17" s="682"/>
      <c r="R17" s="683">
        <v>6450</v>
      </c>
      <c r="S17" s="684"/>
      <c r="T17" s="684"/>
      <c r="U17" s="684"/>
      <c r="V17" s="684"/>
      <c r="W17" s="684"/>
      <c r="X17" s="684"/>
      <c r="Y17" s="685"/>
      <c r="Z17" s="686">
        <v>0.1</v>
      </c>
      <c r="AA17" s="686"/>
      <c r="AB17" s="686"/>
      <c r="AC17" s="686"/>
      <c r="AD17" s="687">
        <v>6450</v>
      </c>
      <c r="AE17" s="687"/>
      <c r="AF17" s="687"/>
      <c r="AG17" s="687"/>
      <c r="AH17" s="687"/>
      <c r="AI17" s="687"/>
      <c r="AJ17" s="687"/>
      <c r="AK17" s="687"/>
      <c r="AL17" s="688">
        <v>0.2</v>
      </c>
      <c r="AM17" s="689"/>
      <c r="AN17" s="689"/>
      <c r="AO17" s="690"/>
      <c r="AP17" s="680" t="s">
        <v>270</v>
      </c>
      <c r="AQ17" s="681"/>
      <c r="AR17" s="681"/>
      <c r="AS17" s="681"/>
      <c r="AT17" s="681"/>
      <c r="AU17" s="681"/>
      <c r="AV17" s="681"/>
      <c r="AW17" s="681"/>
      <c r="AX17" s="681"/>
      <c r="AY17" s="681"/>
      <c r="AZ17" s="681"/>
      <c r="BA17" s="681"/>
      <c r="BB17" s="681"/>
      <c r="BC17" s="681"/>
      <c r="BD17" s="681"/>
      <c r="BE17" s="681"/>
      <c r="BF17" s="682"/>
      <c r="BG17" s="683" t="s">
        <v>129</v>
      </c>
      <c r="BH17" s="684"/>
      <c r="BI17" s="684"/>
      <c r="BJ17" s="684"/>
      <c r="BK17" s="684"/>
      <c r="BL17" s="684"/>
      <c r="BM17" s="684"/>
      <c r="BN17" s="685"/>
      <c r="BO17" s="686" t="s">
        <v>242</v>
      </c>
      <c r="BP17" s="686"/>
      <c r="BQ17" s="686"/>
      <c r="BR17" s="686"/>
      <c r="BS17" s="692" t="s">
        <v>242</v>
      </c>
      <c r="BT17" s="684"/>
      <c r="BU17" s="684"/>
      <c r="BV17" s="684"/>
      <c r="BW17" s="684"/>
      <c r="BX17" s="684"/>
      <c r="BY17" s="684"/>
      <c r="BZ17" s="684"/>
      <c r="CA17" s="684"/>
      <c r="CB17" s="693"/>
      <c r="CD17" s="698" t="s">
        <v>271</v>
      </c>
      <c r="CE17" s="699"/>
      <c r="CF17" s="699"/>
      <c r="CG17" s="699"/>
      <c r="CH17" s="699"/>
      <c r="CI17" s="699"/>
      <c r="CJ17" s="699"/>
      <c r="CK17" s="699"/>
      <c r="CL17" s="699"/>
      <c r="CM17" s="699"/>
      <c r="CN17" s="699"/>
      <c r="CO17" s="699"/>
      <c r="CP17" s="699"/>
      <c r="CQ17" s="700"/>
      <c r="CR17" s="683">
        <v>769984</v>
      </c>
      <c r="CS17" s="684"/>
      <c r="CT17" s="684"/>
      <c r="CU17" s="684"/>
      <c r="CV17" s="684"/>
      <c r="CW17" s="684"/>
      <c r="CX17" s="684"/>
      <c r="CY17" s="685"/>
      <c r="CZ17" s="686">
        <v>9.6</v>
      </c>
      <c r="DA17" s="686"/>
      <c r="DB17" s="686"/>
      <c r="DC17" s="686"/>
      <c r="DD17" s="692" t="s">
        <v>129</v>
      </c>
      <c r="DE17" s="684"/>
      <c r="DF17" s="684"/>
      <c r="DG17" s="684"/>
      <c r="DH17" s="684"/>
      <c r="DI17" s="684"/>
      <c r="DJ17" s="684"/>
      <c r="DK17" s="684"/>
      <c r="DL17" s="684"/>
      <c r="DM17" s="684"/>
      <c r="DN17" s="684"/>
      <c r="DO17" s="684"/>
      <c r="DP17" s="685"/>
      <c r="DQ17" s="692">
        <v>745598</v>
      </c>
      <c r="DR17" s="684"/>
      <c r="DS17" s="684"/>
      <c r="DT17" s="684"/>
      <c r="DU17" s="684"/>
      <c r="DV17" s="684"/>
      <c r="DW17" s="684"/>
      <c r="DX17" s="684"/>
      <c r="DY17" s="684"/>
      <c r="DZ17" s="684"/>
      <c r="EA17" s="684"/>
      <c r="EB17" s="684"/>
      <c r="EC17" s="693"/>
    </row>
    <row r="18" spans="2:133" ht="11.25" customHeight="1" x14ac:dyDescent="0.15">
      <c r="B18" s="680" t="s">
        <v>272</v>
      </c>
      <c r="C18" s="681"/>
      <c r="D18" s="681"/>
      <c r="E18" s="681"/>
      <c r="F18" s="681"/>
      <c r="G18" s="681"/>
      <c r="H18" s="681"/>
      <c r="I18" s="681"/>
      <c r="J18" s="681"/>
      <c r="K18" s="681"/>
      <c r="L18" s="681"/>
      <c r="M18" s="681"/>
      <c r="N18" s="681"/>
      <c r="O18" s="681"/>
      <c r="P18" s="681"/>
      <c r="Q18" s="682"/>
      <c r="R18" s="683">
        <v>1532</v>
      </c>
      <c r="S18" s="684"/>
      <c r="T18" s="684"/>
      <c r="U18" s="684"/>
      <c r="V18" s="684"/>
      <c r="W18" s="684"/>
      <c r="X18" s="684"/>
      <c r="Y18" s="685"/>
      <c r="Z18" s="686">
        <v>0</v>
      </c>
      <c r="AA18" s="686"/>
      <c r="AB18" s="686"/>
      <c r="AC18" s="686"/>
      <c r="AD18" s="687">
        <v>1532</v>
      </c>
      <c r="AE18" s="687"/>
      <c r="AF18" s="687"/>
      <c r="AG18" s="687"/>
      <c r="AH18" s="687"/>
      <c r="AI18" s="687"/>
      <c r="AJ18" s="687"/>
      <c r="AK18" s="687"/>
      <c r="AL18" s="688">
        <v>0</v>
      </c>
      <c r="AM18" s="689"/>
      <c r="AN18" s="689"/>
      <c r="AO18" s="690"/>
      <c r="AP18" s="680" t="s">
        <v>273</v>
      </c>
      <c r="AQ18" s="681"/>
      <c r="AR18" s="681"/>
      <c r="AS18" s="681"/>
      <c r="AT18" s="681"/>
      <c r="AU18" s="681"/>
      <c r="AV18" s="681"/>
      <c r="AW18" s="681"/>
      <c r="AX18" s="681"/>
      <c r="AY18" s="681"/>
      <c r="AZ18" s="681"/>
      <c r="BA18" s="681"/>
      <c r="BB18" s="681"/>
      <c r="BC18" s="681"/>
      <c r="BD18" s="681"/>
      <c r="BE18" s="681"/>
      <c r="BF18" s="682"/>
      <c r="BG18" s="683" t="s">
        <v>129</v>
      </c>
      <c r="BH18" s="684"/>
      <c r="BI18" s="684"/>
      <c r="BJ18" s="684"/>
      <c r="BK18" s="684"/>
      <c r="BL18" s="684"/>
      <c r="BM18" s="684"/>
      <c r="BN18" s="685"/>
      <c r="BO18" s="686" t="s">
        <v>129</v>
      </c>
      <c r="BP18" s="686"/>
      <c r="BQ18" s="686"/>
      <c r="BR18" s="686"/>
      <c r="BS18" s="692" t="s">
        <v>129</v>
      </c>
      <c r="BT18" s="684"/>
      <c r="BU18" s="684"/>
      <c r="BV18" s="684"/>
      <c r="BW18" s="684"/>
      <c r="BX18" s="684"/>
      <c r="BY18" s="684"/>
      <c r="BZ18" s="684"/>
      <c r="CA18" s="684"/>
      <c r="CB18" s="693"/>
      <c r="CD18" s="698" t="s">
        <v>274</v>
      </c>
      <c r="CE18" s="699"/>
      <c r="CF18" s="699"/>
      <c r="CG18" s="699"/>
      <c r="CH18" s="699"/>
      <c r="CI18" s="699"/>
      <c r="CJ18" s="699"/>
      <c r="CK18" s="699"/>
      <c r="CL18" s="699"/>
      <c r="CM18" s="699"/>
      <c r="CN18" s="699"/>
      <c r="CO18" s="699"/>
      <c r="CP18" s="699"/>
      <c r="CQ18" s="700"/>
      <c r="CR18" s="683" t="s">
        <v>129</v>
      </c>
      <c r="CS18" s="684"/>
      <c r="CT18" s="684"/>
      <c r="CU18" s="684"/>
      <c r="CV18" s="684"/>
      <c r="CW18" s="684"/>
      <c r="CX18" s="684"/>
      <c r="CY18" s="685"/>
      <c r="CZ18" s="686" t="s">
        <v>129</v>
      </c>
      <c r="DA18" s="686"/>
      <c r="DB18" s="686"/>
      <c r="DC18" s="686"/>
      <c r="DD18" s="692" t="s">
        <v>129</v>
      </c>
      <c r="DE18" s="684"/>
      <c r="DF18" s="684"/>
      <c r="DG18" s="684"/>
      <c r="DH18" s="684"/>
      <c r="DI18" s="684"/>
      <c r="DJ18" s="684"/>
      <c r="DK18" s="684"/>
      <c r="DL18" s="684"/>
      <c r="DM18" s="684"/>
      <c r="DN18" s="684"/>
      <c r="DO18" s="684"/>
      <c r="DP18" s="685"/>
      <c r="DQ18" s="692" t="s">
        <v>177</v>
      </c>
      <c r="DR18" s="684"/>
      <c r="DS18" s="684"/>
      <c r="DT18" s="684"/>
      <c r="DU18" s="684"/>
      <c r="DV18" s="684"/>
      <c r="DW18" s="684"/>
      <c r="DX18" s="684"/>
      <c r="DY18" s="684"/>
      <c r="DZ18" s="684"/>
      <c r="EA18" s="684"/>
      <c r="EB18" s="684"/>
      <c r="EC18" s="693"/>
    </row>
    <row r="19" spans="2:133" ht="11.25" customHeight="1" x14ac:dyDescent="0.15">
      <c r="B19" s="680" t="s">
        <v>275</v>
      </c>
      <c r="C19" s="681"/>
      <c r="D19" s="681"/>
      <c r="E19" s="681"/>
      <c r="F19" s="681"/>
      <c r="G19" s="681"/>
      <c r="H19" s="681"/>
      <c r="I19" s="681"/>
      <c r="J19" s="681"/>
      <c r="K19" s="681"/>
      <c r="L19" s="681"/>
      <c r="M19" s="681"/>
      <c r="N19" s="681"/>
      <c r="O19" s="681"/>
      <c r="P19" s="681"/>
      <c r="Q19" s="682"/>
      <c r="R19" s="683">
        <v>688</v>
      </c>
      <c r="S19" s="684"/>
      <c r="T19" s="684"/>
      <c r="U19" s="684"/>
      <c r="V19" s="684"/>
      <c r="W19" s="684"/>
      <c r="X19" s="684"/>
      <c r="Y19" s="685"/>
      <c r="Z19" s="686">
        <v>0</v>
      </c>
      <c r="AA19" s="686"/>
      <c r="AB19" s="686"/>
      <c r="AC19" s="686"/>
      <c r="AD19" s="687">
        <v>688</v>
      </c>
      <c r="AE19" s="687"/>
      <c r="AF19" s="687"/>
      <c r="AG19" s="687"/>
      <c r="AH19" s="687"/>
      <c r="AI19" s="687"/>
      <c r="AJ19" s="687"/>
      <c r="AK19" s="687"/>
      <c r="AL19" s="688">
        <v>0</v>
      </c>
      <c r="AM19" s="689"/>
      <c r="AN19" s="689"/>
      <c r="AO19" s="690"/>
      <c r="AP19" s="680" t="s">
        <v>276</v>
      </c>
      <c r="AQ19" s="681"/>
      <c r="AR19" s="681"/>
      <c r="AS19" s="681"/>
      <c r="AT19" s="681"/>
      <c r="AU19" s="681"/>
      <c r="AV19" s="681"/>
      <c r="AW19" s="681"/>
      <c r="AX19" s="681"/>
      <c r="AY19" s="681"/>
      <c r="AZ19" s="681"/>
      <c r="BA19" s="681"/>
      <c r="BB19" s="681"/>
      <c r="BC19" s="681"/>
      <c r="BD19" s="681"/>
      <c r="BE19" s="681"/>
      <c r="BF19" s="682"/>
      <c r="BG19" s="683" t="s">
        <v>129</v>
      </c>
      <c r="BH19" s="684"/>
      <c r="BI19" s="684"/>
      <c r="BJ19" s="684"/>
      <c r="BK19" s="684"/>
      <c r="BL19" s="684"/>
      <c r="BM19" s="684"/>
      <c r="BN19" s="685"/>
      <c r="BO19" s="686" t="s">
        <v>129</v>
      </c>
      <c r="BP19" s="686"/>
      <c r="BQ19" s="686"/>
      <c r="BR19" s="686"/>
      <c r="BS19" s="692" t="s">
        <v>129</v>
      </c>
      <c r="BT19" s="684"/>
      <c r="BU19" s="684"/>
      <c r="BV19" s="684"/>
      <c r="BW19" s="684"/>
      <c r="BX19" s="684"/>
      <c r="BY19" s="684"/>
      <c r="BZ19" s="684"/>
      <c r="CA19" s="684"/>
      <c r="CB19" s="693"/>
      <c r="CD19" s="698" t="s">
        <v>277</v>
      </c>
      <c r="CE19" s="699"/>
      <c r="CF19" s="699"/>
      <c r="CG19" s="699"/>
      <c r="CH19" s="699"/>
      <c r="CI19" s="699"/>
      <c r="CJ19" s="699"/>
      <c r="CK19" s="699"/>
      <c r="CL19" s="699"/>
      <c r="CM19" s="699"/>
      <c r="CN19" s="699"/>
      <c r="CO19" s="699"/>
      <c r="CP19" s="699"/>
      <c r="CQ19" s="700"/>
      <c r="CR19" s="683" t="s">
        <v>129</v>
      </c>
      <c r="CS19" s="684"/>
      <c r="CT19" s="684"/>
      <c r="CU19" s="684"/>
      <c r="CV19" s="684"/>
      <c r="CW19" s="684"/>
      <c r="CX19" s="684"/>
      <c r="CY19" s="685"/>
      <c r="CZ19" s="686" t="s">
        <v>177</v>
      </c>
      <c r="DA19" s="686"/>
      <c r="DB19" s="686"/>
      <c r="DC19" s="686"/>
      <c r="DD19" s="692" t="s">
        <v>129</v>
      </c>
      <c r="DE19" s="684"/>
      <c r="DF19" s="684"/>
      <c r="DG19" s="684"/>
      <c r="DH19" s="684"/>
      <c r="DI19" s="684"/>
      <c r="DJ19" s="684"/>
      <c r="DK19" s="684"/>
      <c r="DL19" s="684"/>
      <c r="DM19" s="684"/>
      <c r="DN19" s="684"/>
      <c r="DO19" s="684"/>
      <c r="DP19" s="685"/>
      <c r="DQ19" s="692" t="s">
        <v>242</v>
      </c>
      <c r="DR19" s="684"/>
      <c r="DS19" s="684"/>
      <c r="DT19" s="684"/>
      <c r="DU19" s="684"/>
      <c r="DV19" s="684"/>
      <c r="DW19" s="684"/>
      <c r="DX19" s="684"/>
      <c r="DY19" s="684"/>
      <c r="DZ19" s="684"/>
      <c r="EA19" s="684"/>
      <c r="EB19" s="684"/>
      <c r="EC19" s="693"/>
    </row>
    <row r="20" spans="2:133" ht="11.25" customHeight="1" x14ac:dyDescent="0.15">
      <c r="B20" s="680" t="s">
        <v>278</v>
      </c>
      <c r="C20" s="681"/>
      <c r="D20" s="681"/>
      <c r="E20" s="681"/>
      <c r="F20" s="681"/>
      <c r="G20" s="681"/>
      <c r="H20" s="681"/>
      <c r="I20" s="681"/>
      <c r="J20" s="681"/>
      <c r="K20" s="681"/>
      <c r="L20" s="681"/>
      <c r="M20" s="681"/>
      <c r="N20" s="681"/>
      <c r="O20" s="681"/>
      <c r="P20" s="681"/>
      <c r="Q20" s="682"/>
      <c r="R20" s="683">
        <v>140</v>
      </c>
      <c r="S20" s="684"/>
      <c r="T20" s="684"/>
      <c r="U20" s="684"/>
      <c r="V20" s="684"/>
      <c r="W20" s="684"/>
      <c r="X20" s="684"/>
      <c r="Y20" s="685"/>
      <c r="Z20" s="686">
        <v>0</v>
      </c>
      <c r="AA20" s="686"/>
      <c r="AB20" s="686"/>
      <c r="AC20" s="686"/>
      <c r="AD20" s="687">
        <v>140</v>
      </c>
      <c r="AE20" s="687"/>
      <c r="AF20" s="687"/>
      <c r="AG20" s="687"/>
      <c r="AH20" s="687"/>
      <c r="AI20" s="687"/>
      <c r="AJ20" s="687"/>
      <c r="AK20" s="687"/>
      <c r="AL20" s="688">
        <v>0</v>
      </c>
      <c r="AM20" s="689"/>
      <c r="AN20" s="689"/>
      <c r="AO20" s="690"/>
      <c r="AP20" s="680" t="s">
        <v>279</v>
      </c>
      <c r="AQ20" s="681"/>
      <c r="AR20" s="681"/>
      <c r="AS20" s="681"/>
      <c r="AT20" s="681"/>
      <c r="AU20" s="681"/>
      <c r="AV20" s="681"/>
      <c r="AW20" s="681"/>
      <c r="AX20" s="681"/>
      <c r="AY20" s="681"/>
      <c r="AZ20" s="681"/>
      <c r="BA20" s="681"/>
      <c r="BB20" s="681"/>
      <c r="BC20" s="681"/>
      <c r="BD20" s="681"/>
      <c r="BE20" s="681"/>
      <c r="BF20" s="682"/>
      <c r="BG20" s="683" t="s">
        <v>242</v>
      </c>
      <c r="BH20" s="684"/>
      <c r="BI20" s="684"/>
      <c r="BJ20" s="684"/>
      <c r="BK20" s="684"/>
      <c r="BL20" s="684"/>
      <c r="BM20" s="684"/>
      <c r="BN20" s="685"/>
      <c r="BO20" s="686" t="s">
        <v>242</v>
      </c>
      <c r="BP20" s="686"/>
      <c r="BQ20" s="686"/>
      <c r="BR20" s="686"/>
      <c r="BS20" s="692" t="s">
        <v>129</v>
      </c>
      <c r="BT20" s="684"/>
      <c r="BU20" s="684"/>
      <c r="BV20" s="684"/>
      <c r="BW20" s="684"/>
      <c r="BX20" s="684"/>
      <c r="BY20" s="684"/>
      <c r="BZ20" s="684"/>
      <c r="CA20" s="684"/>
      <c r="CB20" s="693"/>
      <c r="CD20" s="698" t="s">
        <v>280</v>
      </c>
      <c r="CE20" s="699"/>
      <c r="CF20" s="699"/>
      <c r="CG20" s="699"/>
      <c r="CH20" s="699"/>
      <c r="CI20" s="699"/>
      <c r="CJ20" s="699"/>
      <c r="CK20" s="699"/>
      <c r="CL20" s="699"/>
      <c r="CM20" s="699"/>
      <c r="CN20" s="699"/>
      <c r="CO20" s="699"/>
      <c r="CP20" s="699"/>
      <c r="CQ20" s="700"/>
      <c r="CR20" s="683">
        <v>8047864</v>
      </c>
      <c r="CS20" s="684"/>
      <c r="CT20" s="684"/>
      <c r="CU20" s="684"/>
      <c r="CV20" s="684"/>
      <c r="CW20" s="684"/>
      <c r="CX20" s="684"/>
      <c r="CY20" s="685"/>
      <c r="CZ20" s="686">
        <v>100</v>
      </c>
      <c r="DA20" s="686"/>
      <c r="DB20" s="686"/>
      <c r="DC20" s="686"/>
      <c r="DD20" s="692">
        <v>1617058</v>
      </c>
      <c r="DE20" s="684"/>
      <c r="DF20" s="684"/>
      <c r="DG20" s="684"/>
      <c r="DH20" s="684"/>
      <c r="DI20" s="684"/>
      <c r="DJ20" s="684"/>
      <c r="DK20" s="684"/>
      <c r="DL20" s="684"/>
      <c r="DM20" s="684"/>
      <c r="DN20" s="684"/>
      <c r="DO20" s="684"/>
      <c r="DP20" s="685"/>
      <c r="DQ20" s="692">
        <v>5675491</v>
      </c>
      <c r="DR20" s="684"/>
      <c r="DS20" s="684"/>
      <c r="DT20" s="684"/>
      <c r="DU20" s="684"/>
      <c r="DV20" s="684"/>
      <c r="DW20" s="684"/>
      <c r="DX20" s="684"/>
      <c r="DY20" s="684"/>
      <c r="DZ20" s="684"/>
      <c r="EA20" s="684"/>
      <c r="EB20" s="684"/>
      <c r="EC20" s="693"/>
    </row>
    <row r="21" spans="2:133" ht="11.25" customHeight="1" x14ac:dyDescent="0.15">
      <c r="B21" s="680" t="s">
        <v>281</v>
      </c>
      <c r="C21" s="681"/>
      <c r="D21" s="681"/>
      <c r="E21" s="681"/>
      <c r="F21" s="681"/>
      <c r="G21" s="681"/>
      <c r="H21" s="681"/>
      <c r="I21" s="681"/>
      <c r="J21" s="681"/>
      <c r="K21" s="681"/>
      <c r="L21" s="681"/>
      <c r="M21" s="681"/>
      <c r="N21" s="681"/>
      <c r="O21" s="681"/>
      <c r="P21" s="681"/>
      <c r="Q21" s="682"/>
      <c r="R21" s="683">
        <v>4090</v>
      </c>
      <c r="S21" s="684"/>
      <c r="T21" s="684"/>
      <c r="U21" s="684"/>
      <c r="V21" s="684"/>
      <c r="W21" s="684"/>
      <c r="X21" s="684"/>
      <c r="Y21" s="685"/>
      <c r="Z21" s="686">
        <v>0</v>
      </c>
      <c r="AA21" s="686"/>
      <c r="AB21" s="686"/>
      <c r="AC21" s="686"/>
      <c r="AD21" s="687">
        <v>4090</v>
      </c>
      <c r="AE21" s="687"/>
      <c r="AF21" s="687"/>
      <c r="AG21" s="687"/>
      <c r="AH21" s="687"/>
      <c r="AI21" s="687"/>
      <c r="AJ21" s="687"/>
      <c r="AK21" s="687"/>
      <c r="AL21" s="688">
        <v>0.1</v>
      </c>
      <c r="AM21" s="689"/>
      <c r="AN21" s="689"/>
      <c r="AO21" s="690"/>
      <c r="AP21" s="702" t="s">
        <v>282</v>
      </c>
      <c r="AQ21" s="703"/>
      <c r="AR21" s="703"/>
      <c r="AS21" s="703"/>
      <c r="AT21" s="703"/>
      <c r="AU21" s="703"/>
      <c r="AV21" s="703"/>
      <c r="AW21" s="703"/>
      <c r="AX21" s="703"/>
      <c r="AY21" s="703"/>
      <c r="AZ21" s="703"/>
      <c r="BA21" s="703"/>
      <c r="BB21" s="703"/>
      <c r="BC21" s="703"/>
      <c r="BD21" s="703"/>
      <c r="BE21" s="703"/>
      <c r="BF21" s="704"/>
      <c r="BG21" s="683" t="s">
        <v>129</v>
      </c>
      <c r="BH21" s="684"/>
      <c r="BI21" s="684"/>
      <c r="BJ21" s="684"/>
      <c r="BK21" s="684"/>
      <c r="BL21" s="684"/>
      <c r="BM21" s="684"/>
      <c r="BN21" s="685"/>
      <c r="BO21" s="686" t="s">
        <v>129</v>
      </c>
      <c r="BP21" s="686"/>
      <c r="BQ21" s="686"/>
      <c r="BR21" s="686"/>
      <c r="BS21" s="692" t="s">
        <v>242</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283</v>
      </c>
      <c r="C22" s="681"/>
      <c r="D22" s="681"/>
      <c r="E22" s="681"/>
      <c r="F22" s="681"/>
      <c r="G22" s="681"/>
      <c r="H22" s="681"/>
      <c r="I22" s="681"/>
      <c r="J22" s="681"/>
      <c r="K22" s="681"/>
      <c r="L22" s="681"/>
      <c r="M22" s="681"/>
      <c r="N22" s="681"/>
      <c r="O22" s="681"/>
      <c r="P22" s="681"/>
      <c r="Q22" s="682"/>
      <c r="R22" s="683">
        <v>941854</v>
      </c>
      <c r="S22" s="684"/>
      <c r="T22" s="684"/>
      <c r="U22" s="684"/>
      <c r="V22" s="684"/>
      <c r="W22" s="684"/>
      <c r="X22" s="684"/>
      <c r="Y22" s="685"/>
      <c r="Z22" s="686">
        <v>11.4</v>
      </c>
      <c r="AA22" s="686"/>
      <c r="AB22" s="686"/>
      <c r="AC22" s="686"/>
      <c r="AD22" s="687">
        <v>745447</v>
      </c>
      <c r="AE22" s="687"/>
      <c r="AF22" s="687"/>
      <c r="AG22" s="687"/>
      <c r="AH22" s="687"/>
      <c r="AI22" s="687"/>
      <c r="AJ22" s="687"/>
      <c r="AK22" s="687"/>
      <c r="AL22" s="688">
        <v>22.9</v>
      </c>
      <c r="AM22" s="689"/>
      <c r="AN22" s="689"/>
      <c r="AO22" s="690"/>
      <c r="AP22" s="702" t="s">
        <v>284</v>
      </c>
      <c r="AQ22" s="703"/>
      <c r="AR22" s="703"/>
      <c r="AS22" s="703"/>
      <c r="AT22" s="703"/>
      <c r="AU22" s="703"/>
      <c r="AV22" s="703"/>
      <c r="AW22" s="703"/>
      <c r="AX22" s="703"/>
      <c r="AY22" s="703"/>
      <c r="AZ22" s="703"/>
      <c r="BA22" s="703"/>
      <c r="BB22" s="703"/>
      <c r="BC22" s="703"/>
      <c r="BD22" s="703"/>
      <c r="BE22" s="703"/>
      <c r="BF22" s="704"/>
      <c r="BG22" s="683" t="s">
        <v>242</v>
      </c>
      <c r="BH22" s="684"/>
      <c r="BI22" s="684"/>
      <c r="BJ22" s="684"/>
      <c r="BK22" s="684"/>
      <c r="BL22" s="684"/>
      <c r="BM22" s="684"/>
      <c r="BN22" s="685"/>
      <c r="BO22" s="686" t="s">
        <v>129</v>
      </c>
      <c r="BP22" s="686"/>
      <c r="BQ22" s="686"/>
      <c r="BR22" s="686"/>
      <c r="BS22" s="692" t="s">
        <v>177</v>
      </c>
      <c r="BT22" s="684"/>
      <c r="BU22" s="684"/>
      <c r="BV22" s="684"/>
      <c r="BW22" s="684"/>
      <c r="BX22" s="684"/>
      <c r="BY22" s="684"/>
      <c r="BZ22" s="684"/>
      <c r="CA22" s="684"/>
      <c r="CB22" s="693"/>
      <c r="CD22" s="665" t="s">
        <v>285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286</v>
      </c>
      <c r="C23" s="681"/>
      <c r="D23" s="681"/>
      <c r="E23" s="681"/>
      <c r="F23" s="681"/>
      <c r="G23" s="681"/>
      <c r="H23" s="681"/>
      <c r="I23" s="681"/>
      <c r="J23" s="681"/>
      <c r="K23" s="681"/>
      <c r="L23" s="681"/>
      <c r="M23" s="681"/>
      <c r="N23" s="681"/>
      <c r="O23" s="681"/>
      <c r="P23" s="681"/>
      <c r="Q23" s="682"/>
      <c r="R23" s="683">
        <v>745447</v>
      </c>
      <c r="S23" s="684"/>
      <c r="T23" s="684"/>
      <c r="U23" s="684"/>
      <c r="V23" s="684"/>
      <c r="W23" s="684"/>
      <c r="X23" s="684"/>
      <c r="Y23" s="685"/>
      <c r="Z23" s="686">
        <v>9.1</v>
      </c>
      <c r="AA23" s="686"/>
      <c r="AB23" s="686"/>
      <c r="AC23" s="686"/>
      <c r="AD23" s="687">
        <v>745447</v>
      </c>
      <c r="AE23" s="687"/>
      <c r="AF23" s="687"/>
      <c r="AG23" s="687"/>
      <c r="AH23" s="687"/>
      <c r="AI23" s="687"/>
      <c r="AJ23" s="687"/>
      <c r="AK23" s="687"/>
      <c r="AL23" s="688">
        <v>22.9</v>
      </c>
      <c r="AM23" s="689"/>
      <c r="AN23" s="689"/>
      <c r="AO23" s="690"/>
      <c r="AP23" s="702" t="s">
        <v>287</v>
      </c>
      <c r="AQ23" s="703"/>
      <c r="AR23" s="703"/>
      <c r="AS23" s="703"/>
      <c r="AT23" s="703"/>
      <c r="AU23" s="703"/>
      <c r="AV23" s="703"/>
      <c r="AW23" s="703"/>
      <c r="AX23" s="703"/>
      <c r="AY23" s="703"/>
      <c r="AZ23" s="703"/>
      <c r="BA23" s="703"/>
      <c r="BB23" s="703"/>
      <c r="BC23" s="703"/>
      <c r="BD23" s="703"/>
      <c r="BE23" s="703"/>
      <c r="BF23" s="704"/>
      <c r="BG23" s="683" t="s">
        <v>129</v>
      </c>
      <c r="BH23" s="684"/>
      <c r="BI23" s="684"/>
      <c r="BJ23" s="684"/>
      <c r="BK23" s="684"/>
      <c r="BL23" s="684"/>
      <c r="BM23" s="684"/>
      <c r="BN23" s="685"/>
      <c r="BO23" s="686" t="s">
        <v>248</v>
      </c>
      <c r="BP23" s="686"/>
      <c r="BQ23" s="686"/>
      <c r="BR23" s="686"/>
      <c r="BS23" s="692" t="s">
        <v>177</v>
      </c>
      <c r="BT23" s="684"/>
      <c r="BU23" s="684"/>
      <c r="BV23" s="684"/>
      <c r="BW23" s="684"/>
      <c r="BX23" s="684"/>
      <c r="BY23" s="684"/>
      <c r="BZ23" s="684"/>
      <c r="CA23" s="684"/>
      <c r="CB23" s="693"/>
      <c r="CD23" s="665" t="s">
        <v>225</v>
      </c>
      <c r="CE23" s="666"/>
      <c r="CF23" s="666"/>
      <c r="CG23" s="666"/>
      <c r="CH23" s="666"/>
      <c r="CI23" s="666"/>
      <c r="CJ23" s="666"/>
      <c r="CK23" s="666"/>
      <c r="CL23" s="666"/>
      <c r="CM23" s="666"/>
      <c r="CN23" s="666"/>
      <c r="CO23" s="666"/>
      <c r="CP23" s="666"/>
      <c r="CQ23" s="667"/>
      <c r="CR23" s="665" t="s">
        <v>288</v>
      </c>
      <c r="CS23" s="666"/>
      <c r="CT23" s="666"/>
      <c r="CU23" s="666"/>
      <c r="CV23" s="666"/>
      <c r="CW23" s="666"/>
      <c r="CX23" s="666"/>
      <c r="CY23" s="667"/>
      <c r="CZ23" s="665" t="s">
        <v>289</v>
      </c>
      <c r="DA23" s="666"/>
      <c r="DB23" s="666"/>
      <c r="DC23" s="667"/>
      <c r="DD23" s="665" t="s">
        <v>290</v>
      </c>
      <c r="DE23" s="666"/>
      <c r="DF23" s="666"/>
      <c r="DG23" s="666"/>
      <c r="DH23" s="666"/>
      <c r="DI23" s="666"/>
      <c r="DJ23" s="666"/>
      <c r="DK23" s="667"/>
      <c r="DL23" s="714" t="s">
        <v>291</v>
      </c>
      <c r="DM23" s="715"/>
      <c r="DN23" s="715"/>
      <c r="DO23" s="715"/>
      <c r="DP23" s="715"/>
      <c r="DQ23" s="715"/>
      <c r="DR23" s="715"/>
      <c r="DS23" s="715"/>
      <c r="DT23" s="715"/>
      <c r="DU23" s="715"/>
      <c r="DV23" s="716"/>
      <c r="DW23" s="665" t="s">
        <v>292</v>
      </c>
      <c r="DX23" s="666"/>
      <c r="DY23" s="666"/>
      <c r="DZ23" s="666"/>
      <c r="EA23" s="666"/>
      <c r="EB23" s="666"/>
      <c r="EC23" s="667"/>
    </row>
    <row r="24" spans="2:133" ht="11.25" customHeight="1" x14ac:dyDescent="0.15">
      <c r="B24" s="680" t="s">
        <v>293</v>
      </c>
      <c r="C24" s="681"/>
      <c r="D24" s="681"/>
      <c r="E24" s="681"/>
      <c r="F24" s="681"/>
      <c r="G24" s="681"/>
      <c r="H24" s="681"/>
      <c r="I24" s="681"/>
      <c r="J24" s="681"/>
      <c r="K24" s="681"/>
      <c r="L24" s="681"/>
      <c r="M24" s="681"/>
      <c r="N24" s="681"/>
      <c r="O24" s="681"/>
      <c r="P24" s="681"/>
      <c r="Q24" s="682"/>
      <c r="R24" s="683">
        <v>196407</v>
      </c>
      <c r="S24" s="684"/>
      <c r="T24" s="684"/>
      <c r="U24" s="684"/>
      <c r="V24" s="684"/>
      <c r="W24" s="684"/>
      <c r="X24" s="684"/>
      <c r="Y24" s="685"/>
      <c r="Z24" s="686">
        <v>2.4</v>
      </c>
      <c r="AA24" s="686"/>
      <c r="AB24" s="686"/>
      <c r="AC24" s="686"/>
      <c r="AD24" s="687" t="s">
        <v>248</v>
      </c>
      <c r="AE24" s="687"/>
      <c r="AF24" s="687"/>
      <c r="AG24" s="687"/>
      <c r="AH24" s="687"/>
      <c r="AI24" s="687"/>
      <c r="AJ24" s="687"/>
      <c r="AK24" s="687"/>
      <c r="AL24" s="688" t="s">
        <v>129</v>
      </c>
      <c r="AM24" s="689"/>
      <c r="AN24" s="689"/>
      <c r="AO24" s="690"/>
      <c r="AP24" s="702" t="s">
        <v>294</v>
      </c>
      <c r="AQ24" s="703"/>
      <c r="AR24" s="703"/>
      <c r="AS24" s="703"/>
      <c r="AT24" s="703"/>
      <c r="AU24" s="703"/>
      <c r="AV24" s="703"/>
      <c r="AW24" s="703"/>
      <c r="AX24" s="703"/>
      <c r="AY24" s="703"/>
      <c r="AZ24" s="703"/>
      <c r="BA24" s="703"/>
      <c r="BB24" s="703"/>
      <c r="BC24" s="703"/>
      <c r="BD24" s="703"/>
      <c r="BE24" s="703"/>
      <c r="BF24" s="704"/>
      <c r="BG24" s="683" t="s">
        <v>177</v>
      </c>
      <c r="BH24" s="684"/>
      <c r="BI24" s="684"/>
      <c r="BJ24" s="684"/>
      <c r="BK24" s="684"/>
      <c r="BL24" s="684"/>
      <c r="BM24" s="684"/>
      <c r="BN24" s="685"/>
      <c r="BO24" s="686" t="s">
        <v>129</v>
      </c>
      <c r="BP24" s="686"/>
      <c r="BQ24" s="686"/>
      <c r="BR24" s="686"/>
      <c r="BS24" s="692" t="s">
        <v>177</v>
      </c>
      <c r="BT24" s="684"/>
      <c r="BU24" s="684"/>
      <c r="BV24" s="684"/>
      <c r="BW24" s="684"/>
      <c r="BX24" s="684"/>
      <c r="BY24" s="684"/>
      <c r="BZ24" s="684"/>
      <c r="CA24" s="684"/>
      <c r="CB24" s="693"/>
      <c r="CD24" s="694" t="s">
        <v>295</v>
      </c>
      <c r="CE24" s="695"/>
      <c r="CF24" s="695"/>
      <c r="CG24" s="695"/>
      <c r="CH24" s="695"/>
      <c r="CI24" s="695"/>
      <c r="CJ24" s="695"/>
      <c r="CK24" s="695"/>
      <c r="CL24" s="695"/>
      <c r="CM24" s="695"/>
      <c r="CN24" s="695"/>
      <c r="CO24" s="695"/>
      <c r="CP24" s="695"/>
      <c r="CQ24" s="696"/>
      <c r="CR24" s="672">
        <v>2070928</v>
      </c>
      <c r="CS24" s="673"/>
      <c r="CT24" s="673"/>
      <c r="CU24" s="673"/>
      <c r="CV24" s="673"/>
      <c r="CW24" s="673"/>
      <c r="CX24" s="673"/>
      <c r="CY24" s="674"/>
      <c r="CZ24" s="677">
        <v>25.7</v>
      </c>
      <c r="DA24" s="678"/>
      <c r="DB24" s="678"/>
      <c r="DC24" s="697"/>
      <c r="DD24" s="722">
        <v>1623239</v>
      </c>
      <c r="DE24" s="673"/>
      <c r="DF24" s="673"/>
      <c r="DG24" s="673"/>
      <c r="DH24" s="673"/>
      <c r="DI24" s="673"/>
      <c r="DJ24" s="673"/>
      <c r="DK24" s="674"/>
      <c r="DL24" s="722">
        <v>1537019</v>
      </c>
      <c r="DM24" s="673"/>
      <c r="DN24" s="673"/>
      <c r="DO24" s="673"/>
      <c r="DP24" s="673"/>
      <c r="DQ24" s="673"/>
      <c r="DR24" s="673"/>
      <c r="DS24" s="673"/>
      <c r="DT24" s="673"/>
      <c r="DU24" s="673"/>
      <c r="DV24" s="674"/>
      <c r="DW24" s="677">
        <v>43.6</v>
      </c>
      <c r="DX24" s="678"/>
      <c r="DY24" s="678"/>
      <c r="DZ24" s="678"/>
      <c r="EA24" s="678"/>
      <c r="EB24" s="678"/>
      <c r="EC24" s="679"/>
    </row>
    <row r="25" spans="2:133" ht="11.25" customHeight="1" x14ac:dyDescent="0.15">
      <c r="B25" s="680" t="s">
        <v>296</v>
      </c>
      <c r="C25" s="681"/>
      <c r="D25" s="681"/>
      <c r="E25" s="681"/>
      <c r="F25" s="681"/>
      <c r="G25" s="681"/>
      <c r="H25" s="681"/>
      <c r="I25" s="681"/>
      <c r="J25" s="681"/>
      <c r="K25" s="681"/>
      <c r="L25" s="681"/>
      <c r="M25" s="681"/>
      <c r="N25" s="681"/>
      <c r="O25" s="681"/>
      <c r="P25" s="681"/>
      <c r="Q25" s="682"/>
      <c r="R25" s="683" t="s">
        <v>129</v>
      </c>
      <c r="S25" s="684"/>
      <c r="T25" s="684"/>
      <c r="U25" s="684"/>
      <c r="V25" s="684"/>
      <c r="W25" s="684"/>
      <c r="X25" s="684"/>
      <c r="Y25" s="685"/>
      <c r="Z25" s="686" t="s">
        <v>129</v>
      </c>
      <c r="AA25" s="686"/>
      <c r="AB25" s="686"/>
      <c r="AC25" s="686"/>
      <c r="AD25" s="687" t="s">
        <v>242</v>
      </c>
      <c r="AE25" s="687"/>
      <c r="AF25" s="687"/>
      <c r="AG25" s="687"/>
      <c r="AH25" s="687"/>
      <c r="AI25" s="687"/>
      <c r="AJ25" s="687"/>
      <c r="AK25" s="687"/>
      <c r="AL25" s="688" t="s">
        <v>129</v>
      </c>
      <c r="AM25" s="689"/>
      <c r="AN25" s="689"/>
      <c r="AO25" s="690"/>
      <c r="AP25" s="702" t="s">
        <v>297</v>
      </c>
      <c r="AQ25" s="703"/>
      <c r="AR25" s="703"/>
      <c r="AS25" s="703"/>
      <c r="AT25" s="703"/>
      <c r="AU25" s="703"/>
      <c r="AV25" s="703"/>
      <c r="AW25" s="703"/>
      <c r="AX25" s="703"/>
      <c r="AY25" s="703"/>
      <c r="AZ25" s="703"/>
      <c r="BA25" s="703"/>
      <c r="BB25" s="703"/>
      <c r="BC25" s="703"/>
      <c r="BD25" s="703"/>
      <c r="BE25" s="703"/>
      <c r="BF25" s="704"/>
      <c r="BG25" s="683" t="s">
        <v>129</v>
      </c>
      <c r="BH25" s="684"/>
      <c r="BI25" s="684"/>
      <c r="BJ25" s="684"/>
      <c r="BK25" s="684"/>
      <c r="BL25" s="684"/>
      <c r="BM25" s="684"/>
      <c r="BN25" s="685"/>
      <c r="BO25" s="686" t="s">
        <v>129</v>
      </c>
      <c r="BP25" s="686"/>
      <c r="BQ25" s="686"/>
      <c r="BR25" s="686"/>
      <c r="BS25" s="692" t="s">
        <v>248</v>
      </c>
      <c r="BT25" s="684"/>
      <c r="BU25" s="684"/>
      <c r="BV25" s="684"/>
      <c r="BW25" s="684"/>
      <c r="BX25" s="684"/>
      <c r="BY25" s="684"/>
      <c r="BZ25" s="684"/>
      <c r="CA25" s="684"/>
      <c r="CB25" s="693"/>
      <c r="CD25" s="698" t="s">
        <v>298</v>
      </c>
      <c r="CE25" s="699"/>
      <c r="CF25" s="699"/>
      <c r="CG25" s="699"/>
      <c r="CH25" s="699"/>
      <c r="CI25" s="699"/>
      <c r="CJ25" s="699"/>
      <c r="CK25" s="699"/>
      <c r="CL25" s="699"/>
      <c r="CM25" s="699"/>
      <c r="CN25" s="699"/>
      <c r="CO25" s="699"/>
      <c r="CP25" s="699"/>
      <c r="CQ25" s="700"/>
      <c r="CR25" s="683">
        <v>830579</v>
      </c>
      <c r="CS25" s="719"/>
      <c r="CT25" s="719"/>
      <c r="CU25" s="719"/>
      <c r="CV25" s="719"/>
      <c r="CW25" s="719"/>
      <c r="CX25" s="719"/>
      <c r="CY25" s="720"/>
      <c r="CZ25" s="688">
        <v>10.3</v>
      </c>
      <c r="DA25" s="717"/>
      <c r="DB25" s="717"/>
      <c r="DC25" s="721"/>
      <c r="DD25" s="692">
        <v>738627</v>
      </c>
      <c r="DE25" s="719"/>
      <c r="DF25" s="719"/>
      <c r="DG25" s="719"/>
      <c r="DH25" s="719"/>
      <c r="DI25" s="719"/>
      <c r="DJ25" s="719"/>
      <c r="DK25" s="720"/>
      <c r="DL25" s="692">
        <v>674322</v>
      </c>
      <c r="DM25" s="719"/>
      <c r="DN25" s="719"/>
      <c r="DO25" s="719"/>
      <c r="DP25" s="719"/>
      <c r="DQ25" s="719"/>
      <c r="DR25" s="719"/>
      <c r="DS25" s="719"/>
      <c r="DT25" s="719"/>
      <c r="DU25" s="719"/>
      <c r="DV25" s="720"/>
      <c r="DW25" s="688">
        <v>19.100000000000001</v>
      </c>
      <c r="DX25" s="717"/>
      <c r="DY25" s="717"/>
      <c r="DZ25" s="717"/>
      <c r="EA25" s="717"/>
      <c r="EB25" s="717"/>
      <c r="EC25" s="718"/>
    </row>
    <row r="26" spans="2:133" ht="11.25" customHeight="1" x14ac:dyDescent="0.15">
      <c r="B26" s="680" t="s">
        <v>299</v>
      </c>
      <c r="C26" s="681"/>
      <c r="D26" s="681"/>
      <c r="E26" s="681"/>
      <c r="F26" s="681"/>
      <c r="G26" s="681"/>
      <c r="H26" s="681"/>
      <c r="I26" s="681"/>
      <c r="J26" s="681"/>
      <c r="K26" s="681"/>
      <c r="L26" s="681"/>
      <c r="M26" s="681"/>
      <c r="N26" s="681"/>
      <c r="O26" s="681"/>
      <c r="P26" s="681"/>
      <c r="Q26" s="682"/>
      <c r="R26" s="683">
        <v>3428719</v>
      </c>
      <c r="S26" s="684"/>
      <c r="T26" s="684"/>
      <c r="U26" s="684"/>
      <c r="V26" s="684"/>
      <c r="W26" s="684"/>
      <c r="X26" s="684"/>
      <c r="Y26" s="685"/>
      <c r="Z26" s="686">
        <v>41.6</v>
      </c>
      <c r="AA26" s="686"/>
      <c r="AB26" s="686"/>
      <c r="AC26" s="686"/>
      <c r="AD26" s="687">
        <v>3232312</v>
      </c>
      <c r="AE26" s="687"/>
      <c r="AF26" s="687"/>
      <c r="AG26" s="687"/>
      <c r="AH26" s="687"/>
      <c r="AI26" s="687"/>
      <c r="AJ26" s="687"/>
      <c r="AK26" s="687"/>
      <c r="AL26" s="688">
        <v>99.4</v>
      </c>
      <c r="AM26" s="689"/>
      <c r="AN26" s="689"/>
      <c r="AO26" s="690"/>
      <c r="AP26" s="702" t="s">
        <v>300</v>
      </c>
      <c r="AQ26" s="732"/>
      <c r="AR26" s="732"/>
      <c r="AS26" s="732"/>
      <c r="AT26" s="732"/>
      <c r="AU26" s="732"/>
      <c r="AV26" s="732"/>
      <c r="AW26" s="732"/>
      <c r="AX26" s="732"/>
      <c r="AY26" s="732"/>
      <c r="AZ26" s="732"/>
      <c r="BA26" s="732"/>
      <c r="BB26" s="732"/>
      <c r="BC26" s="732"/>
      <c r="BD26" s="732"/>
      <c r="BE26" s="732"/>
      <c r="BF26" s="704"/>
      <c r="BG26" s="683" t="s">
        <v>242</v>
      </c>
      <c r="BH26" s="684"/>
      <c r="BI26" s="684"/>
      <c r="BJ26" s="684"/>
      <c r="BK26" s="684"/>
      <c r="BL26" s="684"/>
      <c r="BM26" s="684"/>
      <c r="BN26" s="685"/>
      <c r="BO26" s="686" t="s">
        <v>242</v>
      </c>
      <c r="BP26" s="686"/>
      <c r="BQ26" s="686"/>
      <c r="BR26" s="686"/>
      <c r="BS26" s="692" t="s">
        <v>129</v>
      </c>
      <c r="BT26" s="684"/>
      <c r="BU26" s="684"/>
      <c r="BV26" s="684"/>
      <c r="BW26" s="684"/>
      <c r="BX26" s="684"/>
      <c r="BY26" s="684"/>
      <c r="BZ26" s="684"/>
      <c r="CA26" s="684"/>
      <c r="CB26" s="693"/>
      <c r="CD26" s="698" t="s">
        <v>301</v>
      </c>
      <c r="CE26" s="699"/>
      <c r="CF26" s="699"/>
      <c r="CG26" s="699"/>
      <c r="CH26" s="699"/>
      <c r="CI26" s="699"/>
      <c r="CJ26" s="699"/>
      <c r="CK26" s="699"/>
      <c r="CL26" s="699"/>
      <c r="CM26" s="699"/>
      <c r="CN26" s="699"/>
      <c r="CO26" s="699"/>
      <c r="CP26" s="699"/>
      <c r="CQ26" s="700"/>
      <c r="CR26" s="683">
        <v>522866</v>
      </c>
      <c r="CS26" s="684"/>
      <c r="CT26" s="684"/>
      <c r="CU26" s="684"/>
      <c r="CV26" s="684"/>
      <c r="CW26" s="684"/>
      <c r="CX26" s="684"/>
      <c r="CY26" s="685"/>
      <c r="CZ26" s="688">
        <v>6.5</v>
      </c>
      <c r="DA26" s="717"/>
      <c r="DB26" s="717"/>
      <c r="DC26" s="721"/>
      <c r="DD26" s="692">
        <v>442378</v>
      </c>
      <c r="DE26" s="684"/>
      <c r="DF26" s="684"/>
      <c r="DG26" s="684"/>
      <c r="DH26" s="684"/>
      <c r="DI26" s="684"/>
      <c r="DJ26" s="684"/>
      <c r="DK26" s="685"/>
      <c r="DL26" s="692" t="s">
        <v>177</v>
      </c>
      <c r="DM26" s="684"/>
      <c r="DN26" s="684"/>
      <c r="DO26" s="684"/>
      <c r="DP26" s="684"/>
      <c r="DQ26" s="684"/>
      <c r="DR26" s="684"/>
      <c r="DS26" s="684"/>
      <c r="DT26" s="684"/>
      <c r="DU26" s="684"/>
      <c r="DV26" s="685"/>
      <c r="DW26" s="688" t="s">
        <v>242</v>
      </c>
      <c r="DX26" s="717"/>
      <c r="DY26" s="717"/>
      <c r="DZ26" s="717"/>
      <c r="EA26" s="717"/>
      <c r="EB26" s="717"/>
      <c r="EC26" s="718"/>
    </row>
    <row r="27" spans="2:133" ht="11.25" customHeight="1" x14ac:dyDescent="0.15">
      <c r="B27" s="680" t="s">
        <v>302</v>
      </c>
      <c r="C27" s="681"/>
      <c r="D27" s="681"/>
      <c r="E27" s="681"/>
      <c r="F27" s="681"/>
      <c r="G27" s="681"/>
      <c r="H27" s="681"/>
      <c r="I27" s="681"/>
      <c r="J27" s="681"/>
      <c r="K27" s="681"/>
      <c r="L27" s="681"/>
      <c r="M27" s="681"/>
      <c r="N27" s="681"/>
      <c r="O27" s="681"/>
      <c r="P27" s="681"/>
      <c r="Q27" s="682"/>
      <c r="R27" s="683" t="s">
        <v>129</v>
      </c>
      <c r="S27" s="684"/>
      <c r="T27" s="684"/>
      <c r="U27" s="684"/>
      <c r="V27" s="684"/>
      <c r="W27" s="684"/>
      <c r="X27" s="684"/>
      <c r="Y27" s="685"/>
      <c r="Z27" s="686" t="s">
        <v>129</v>
      </c>
      <c r="AA27" s="686"/>
      <c r="AB27" s="686"/>
      <c r="AC27" s="686"/>
      <c r="AD27" s="687" t="s">
        <v>242</v>
      </c>
      <c r="AE27" s="687"/>
      <c r="AF27" s="687"/>
      <c r="AG27" s="687"/>
      <c r="AH27" s="687"/>
      <c r="AI27" s="687"/>
      <c r="AJ27" s="687"/>
      <c r="AK27" s="687"/>
      <c r="AL27" s="688" t="s">
        <v>177</v>
      </c>
      <c r="AM27" s="689"/>
      <c r="AN27" s="689"/>
      <c r="AO27" s="690"/>
      <c r="AP27" s="680" t="s">
        <v>303</v>
      </c>
      <c r="AQ27" s="681"/>
      <c r="AR27" s="681"/>
      <c r="AS27" s="681"/>
      <c r="AT27" s="681"/>
      <c r="AU27" s="681"/>
      <c r="AV27" s="681"/>
      <c r="AW27" s="681"/>
      <c r="AX27" s="681"/>
      <c r="AY27" s="681"/>
      <c r="AZ27" s="681"/>
      <c r="BA27" s="681"/>
      <c r="BB27" s="681"/>
      <c r="BC27" s="681"/>
      <c r="BD27" s="681"/>
      <c r="BE27" s="681"/>
      <c r="BF27" s="682"/>
      <c r="BG27" s="683">
        <v>2305841</v>
      </c>
      <c r="BH27" s="684"/>
      <c r="BI27" s="684"/>
      <c r="BJ27" s="684"/>
      <c r="BK27" s="684"/>
      <c r="BL27" s="684"/>
      <c r="BM27" s="684"/>
      <c r="BN27" s="685"/>
      <c r="BO27" s="686">
        <v>100</v>
      </c>
      <c r="BP27" s="686"/>
      <c r="BQ27" s="686"/>
      <c r="BR27" s="686"/>
      <c r="BS27" s="692" t="s">
        <v>129</v>
      </c>
      <c r="BT27" s="684"/>
      <c r="BU27" s="684"/>
      <c r="BV27" s="684"/>
      <c r="BW27" s="684"/>
      <c r="BX27" s="684"/>
      <c r="BY27" s="684"/>
      <c r="BZ27" s="684"/>
      <c r="CA27" s="684"/>
      <c r="CB27" s="693"/>
      <c r="CD27" s="698" t="s">
        <v>304</v>
      </c>
      <c r="CE27" s="699"/>
      <c r="CF27" s="699"/>
      <c r="CG27" s="699"/>
      <c r="CH27" s="699"/>
      <c r="CI27" s="699"/>
      <c r="CJ27" s="699"/>
      <c r="CK27" s="699"/>
      <c r="CL27" s="699"/>
      <c r="CM27" s="699"/>
      <c r="CN27" s="699"/>
      <c r="CO27" s="699"/>
      <c r="CP27" s="699"/>
      <c r="CQ27" s="700"/>
      <c r="CR27" s="683">
        <v>470365</v>
      </c>
      <c r="CS27" s="719"/>
      <c r="CT27" s="719"/>
      <c r="CU27" s="719"/>
      <c r="CV27" s="719"/>
      <c r="CW27" s="719"/>
      <c r="CX27" s="719"/>
      <c r="CY27" s="720"/>
      <c r="CZ27" s="688">
        <v>5.8</v>
      </c>
      <c r="DA27" s="717"/>
      <c r="DB27" s="717"/>
      <c r="DC27" s="721"/>
      <c r="DD27" s="692">
        <v>139014</v>
      </c>
      <c r="DE27" s="719"/>
      <c r="DF27" s="719"/>
      <c r="DG27" s="719"/>
      <c r="DH27" s="719"/>
      <c r="DI27" s="719"/>
      <c r="DJ27" s="719"/>
      <c r="DK27" s="720"/>
      <c r="DL27" s="692">
        <v>117099</v>
      </c>
      <c r="DM27" s="719"/>
      <c r="DN27" s="719"/>
      <c r="DO27" s="719"/>
      <c r="DP27" s="719"/>
      <c r="DQ27" s="719"/>
      <c r="DR27" s="719"/>
      <c r="DS27" s="719"/>
      <c r="DT27" s="719"/>
      <c r="DU27" s="719"/>
      <c r="DV27" s="720"/>
      <c r="DW27" s="688">
        <v>3.3</v>
      </c>
      <c r="DX27" s="717"/>
      <c r="DY27" s="717"/>
      <c r="DZ27" s="717"/>
      <c r="EA27" s="717"/>
      <c r="EB27" s="717"/>
      <c r="EC27" s="718"/>
    </row>
    <row r="28" spans="2:133" ht="11.25" customHeight="1" x14ac:dyDescent="0.15">
      <c r="B28" s="680" t="s">
        <v>305</v>
      </c>
      <c r="C28" s="681"/>
      <c r="D28" s="681"/>
      <c r="E28" s="681"/>
      <c r="F28" s="681"/>
      <c r="G28" s="681"/>
      <c r="H28" s="681"/>
      <c r="I28" s="681"/>
      <c r="J28" s="681"/>
      <c r="K28" s="681"/>
      <c r="L28" s="681"/>
      <c r="M28" s="681"/>
      <c r="N28" s="681"/>
      <c r="O28" s="681"/>
      <c r="P28" s="681"/>
      <c r="Q28" s="682"/>
      <c r="R28" s="683">
        <v>2528</v>
      </c>
      <c r="S28" s="684"/>
      <c r="T28" s="684"/>
      <c r="U28" s="684"/>
      <c r="V28" s="684"/>
      <c r="W28" s="684"/>
      <c r="X28" s="684"/>
      <c r="Y28" s="685"/>
      <c r="Z28" s="686">
        <v>0</v>
      </c>
      <c r="AA28" s="686"/>
      <c r="AB28" s="686"/>
      <c r="AC28" s="686"/>
      <c r="AD28" s="687" t="s">
        <v>129</v>
      </c>
      <c r="AE28" s="687"/>
      <c r="AF28" s="687"/>
      <c r="AG28" s="687"/>
      <c r="AH28" s="687"/>
      <c r="AI28" s="687"/>
      <c r="AJ28" s="687"/>
      <c r="AK28" s="687"/>
      <c r="AL28" s="688" t="s">
        <v>129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306</v>
      </c>
      <c r="CE28" s="699"/>
      <c r="CF28" s="699"/>
      <c r="CG28" s="699"/>
      <c r="CH28" s="699"/>
      <c r="CI28" s="699"/>
      <c r="CJ28" s="699"/>
      <c r="CK28" s="699"/>
      <c r="CL28" s="699"/>
      <c r="CM28" s="699"/>
      <c r="CN28" s="699"/>
      <c r="CO28" s="699"/>
      <c r="CP28" s="699"/>
      <c r="CQ28" s="700"/>
      <c r="CR28" s="683">
        <v>769984</v>
      </c>
      <c r="CS28" s="684"/>
      <c r="CT28" s="684"/>
      <c r="CU28" s="684"/>
      <c r="CV28" s="684"/>
      <c r="CW28" s="684"/>
      <c r="CX28" s="684"/>
      <c r="CY28" s="685"/>
      <c r="CZ28" s="688">
        <v>9.6</v>
      </c>
      <c r="DA28" s="717"/>
      <c r="DB28" s="717"/>
      <c r="DC28" s="721"/>
      <c r="DD28" s="692">
        <v>745598</v>
      </c>
      <c r="DE28" s="684"/>
      <c r="DF28" s="684"/>
      <c r="DG28" s="684"/>
      <c r="DH28" s="684"/>
      <c r="DI28" s="684"/>
      <c r="DJ28" s="684"/>
      <c r="DK28" s="685"/>
      <c r="DL28" s="692">
        <v>745598</v>
      </c>
      <c r="DM28" s="684"/>
      <c r="DN28" s="684"/>
      <c r="DO28" s="684"/>
      <c r="DP28" s="684"/>
      <c r="DQ28" s="684"/>
      <c r="DR28" s="684"/>
      <c r="DS28" s="684"/>
      <c r="DT28" s="684"/>
      <c r="DU28" s="684"/>
      <c r="DV28" s="685"/>
      <c r="DW28" s="688">
        <v>21.2</v>
      </c>
      <c r="DX28" s="717"/>
      <c r="DY28" s="717"/>
      <c r="DZ28" s="717"/>
      <c r="EA28" s="717"/>
      <c r="EB28" s="717"/>
      <c r="EC28" s="718"/>
    </row>
    <row r="29" spans="2:133" ht="11.25" customHeight="1" x14ac:dyDescent="0.15">
      <c r="B29" s="680" t="s">
        <v>307</v>
      </c>
      <c r="C29" s="681"/>
      <c r="D29" s="681"/>
      <c r="E29" s="681"/>
      <c r="F29" s="681"/>
      <c r="G29" s="681"/>
      <c r="H29" s="681"/>
      <c r="I29" s="681"/>
      <c r="J29" s="681"/>
      <c r="K29" s="681"/>
      <c r="L29" s="681"/>
      <c r="M29" s="681"/>
      <c r="N29" s="681"/>
      <c r="O29" s="681"/>
      <c r="P29" s="681"/>
      <c r="Q29" s="682"/>
      <c r="R29" s="683">
        <v>51827</v>
      </c>
      <c r="S29" s="684"/>
      <c r="T29" s="684"/>
      <c r="U29" s="684"/>
      <c r="V29" s="684"/>
      <c r="W29" s="684"/>
      <c r="X29" s="684"/>
      <c r="Y29" s="685"/>
      <c r="Z29" s="686">
        <v>0.6</v>
      </c>
      <c r="AA29" s="686"/>
      <c r="AB29" s="686"/>
      <c r="AC29" s="686"/>
      <c r="AD29" s="687" t="s">
        <v>242</v>
      </c>
      <c r="AE29" s="687"/>
      <c r="AF29" s="687"/>
      <c r="AG29" s="687"/>
      <c r="AH29" s="687"/>
      <c r="AI29" s="687"/>
      <c r="AJ29" s="687"/>
      <c r="AK29" s="687"/>
      <c r="AL29" s="688" t="s">
        <v>129</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308</v>
      </c>
      <c r="CE29" s="724"/>
      <c r="CF29" s="698" t="s">
        <v>309</v>
      </c>
      <c r="CG29" s="699"/>
      <c r="CH29" s="699"/>
      <c r="CI29" s="699"/>
      <c r="CJ29" s="699"/>
      <c r="CK29" s="699"/>
      <c r="CL29" s="699"/>
      <c r="CM29" s="699"/>
      <c r="CN29" s="699"/>
      <c r="CO29" s="699"/>
      <c r="CP29" s="699"/>
      <c r="CQ29" s="700"/>
      <c r="CR29" s="683">
        <v>768631</v>
      </c>
      <c r="CS29" s="719"/>
      <c r="CT29" s="719"/>
      <c r="CU29" s="719"/>
      <c r="CV29" s="719"/>
      <c r="CW29" s="719"/>
      <c r="CX29" s="719"/>
      <c r="CY29" s="720"/>
      <c r="CZ29" s="688">
        <v>9.6</v>
      </c>
      <c r="DA29" s="717"/>
      <c r="DB29" s="717"/>
      <c r="DC29" s="721"/>
      <c r="DD29" s="692">
        <v>744245</v>
      </c>
      <c r="DE29" s="719"/>
      <c r="DF29" s="719"/>
      <c r="DG29" s="719"/>
      <c r="DH29" s="719"/>
      <c r="DI29" s="719"/>
      <c r="DJ29" s="719"/>
      <c r="DK29" s="720"/>
      <c r="DL29" s="692">
        <v>744245</v>
      </c>
      <c r="DM29" s="719"/>
      <c r="DN29" s="719"/>
      <c r="DO29" s="719"/>
      <c r="DP29" s="719"/>
      <c r="DQ29" s="719"/>
      <c r="DR29" s="719"/>
      <c r="DS29" s="719"/>
      <c r="DT29" s="719"/>
      <c r="DU29" s="719"/>
      <c r="DV29" s="720"/>
      <c r="DW29" s="688">
        <v>21.1</v>
      </c>
      <c r="DX29" s="717"/>
      <c r="DY29" s="717"/>
      <c r="DZ29" s="717"/>
      <c r="EA29" s="717"/>
      <c r="EB29" s="717"/>
      <c r="EC29" s="718"/>
    </row>
    <row r="30" spans="2:133" ht="11.25" customHeight="1" x14ac:dyDescent="0.15">
      <c r="B30" s="680" t="s">
        <v>310</v>
      </c>
      <c r="C30" s="681"/>
      <c r="D30" s="681"/>
      <c r="E30" s="681"/>
      <c r="F30" s="681"/>
      <c r="G30" s="681"/>
      <c r="H30" s="681"/>
      <c r="I30" s="681"/>
      <c r="J30" s="681"/>
      <c r="K30" s="681"/>
      <c r="L30" s="681"/>
      <c r="M30" s="681"/>
      <c r="N30" s="681"/>
      <c r="O30" s="681"/>
      <c r="P30" s="681"/>
      <c r="Q30" s="682"/>
      <c r="R30" s="683">
        <v>12501</v>
      </c>
      <c r="S30" s="684"/>
      <c r="T30" s="684"/>
      <c r="U30" s="684"/>
      <c r="V30" s="684"/>
      <c r="W30" s="684"/>
      <c r="X30" s="684"/>
      <c r="Y30" s="685"/>
      <c r="Z30" s="686">
        <v>0.2</v>
      </c>
      <c r="AA30" s="686"/>
      <c r="AB30" s="686"/>
      <c r="AC30" s="686"/>
      <c r="AD30" s="687" t="s">
        <v>129</v>
      </c>
      <c r="AE30" s="687"/>
      <c r="AF30" s="687"/>
      <c r="AG30" s="687"/>
      <c r="AH30" s="687"/>
      <c r="AI30" s="687"/>
      <c r="AJ30" s="687"/>
      <c r="AK30" s="687"/>
      <c r="AL30" s="688" t="s">
        <v>129</v>
      </c>
      <c r="AM30" s="689"/>
      <c r="AN30" s="689"/>
      <c r="AO30" s="690"/>
      <c r="AP30" s="662" t="s">
        <v>225</v>
      </c>
      <c r="AQ30" s="663"/>
      <c r="AR30" s="663"/>
      <c r="AS30" s="663"/>
      <c r="AT30" s="663"/>
      <c r="AU30" s="663"/>
      <c r="AV30" s="663"/>
      <c r="AW30" s="663"/>
      <c r="AX30" s="663"/>
      <c r="AY30" s="663"/>
      <c r="AZ30" s="663"/>
      <c r="BA30" s="663"/>
      <c r="BB30" s="663"/>
      <c r="BC30" s="663"/>
      <c r="BD30" s="663"/>
      <c r="BE30" s="663"/>
      <c r="BF30" s="664"/>
      <c r="BG30" s="662" t="s">
        <v>311</v>
      </c>
      <c r="BH30" s="736"/>
      <c r="BI30" s="736"/>
      <c r="BJ30" s="736"/>
      <c r="BK30" s="736"/>
      <c r="BL30" s="736"/>
      <c r="BM30" s="736"/>
      <c r="BN30" s="736"/>
      <c r="BO30" s="736"/>
      <c r="BP30" s="736"/>
      <c r="BQ30" s="737"/>
      <c r="BR30" s="662" t="s">
        <v>312</v>
      </c>
      <c r="BS30" s="736"/>
      <c r="BT30" s="736"/>
      <c r="BU30" s="736"/>
      <c r="BV30" s="736"/>
      <c r="BW30" s="736"/>
      <c r="BX30" s="736"/>
      <c r="BY30" s="736"/>
      <c r="BZ30" s="736"/>
      <c r="CA30" s="736"/>
      <c r="CB30" s="737"/>
      <c r="CD30" s="725"/>
      <c r="CE30" s="726"/>
      <c r="CF30" s="698" t="s">
        <v>313</v>
      </c>
      <c r="CG30" s="699"/>
      <c r="CH30" s="699"/>
      <c r="CI30" s="699"/>
      <c r="CJ30" s="699"/>
      <c r="CK30" s="699"/>
      <c r="CL30" s="699"/>
      <c r="CM30" s="699"/>
      <c r="CN30" s="699"/>
      <c r="CO30" s="699"/>
      <c r="CP30" s="699"/>
      <c r="CQ30" s="700"/>
      <c r="CR30" s="683">
        <v>724523</v>
      </c>
      <c r="CS30" s="684"/>
      <c r="CT30" s="684"/>
      <c r="CU30" s="684"/>
      <c r="CV30" s="684"/>
      <c r="CW30" s="684"/>
      <c r="CX30" s="684"/>
      <c r="CY30" s="685"/>
      <c r="CZ30" s="688">
        <v>9</v>
      </c>
      <c r="DA30" s="717"/>
      <c r="DB30" s="717"/>
      <c r="DC30" s="721"/>
      <c r="DD30" s="692">
        <v>700137</v>
      </c>
      <c r="DE30" s="684"/>
      <c r="DF30" s="684"/>
      <c r="DG30" s="684"/>
      <c r="DH30" s="684"/>
      <c r="DI30" s="684"/>
      <c r="DJ30" s="684"/>
      <c r="DK30" s="685"/>
      <c r="DL30" s="692">
        <v>700137</v>
      </c>
      <c r="DM30" s="684"/>
      <c r="DN30" s="684"/>
      <c r="DO30" s="684"/>
      <c r="DP30" s="684"/>
      <c r="DQ30" s="684"/>
      <c r="DR30" s="684"/>
      <c r="DS30" s="684"/>
      <c r="DT30" s="684"/>
      <c r="DU30" s="684"/>
      <c r="DV30" s="685"/>
      <c r="DW30" s="688">
        <v>19.899999999999999</v>
      </c>
      <c r="DX30" s="717"/>
      <c r="DY30" s="717"/>
      <c r="DZ30" s="717"/>
      <c r="EA30" s="717"/>
      <c r="EB30" s="717"/>
      <c r="EC30" s="718"/>
    </row>
    <row r="31" spans="2:133" ht="11.25" customHeight="1" x14ac:dyDescent="0.15">
      <c r="B31" s="680" t="s">
        <v>314</v>
      </c>
      <c r="C31" s="681"/>
      <c r="D31" s="681"/>
      <c r="E31" s="681"/>
      <c r="F31" s="681"/>
      <c r="G31" s="681"/>
      <c r="H31" s="681"/>
      <c r="I31" s="681"/>
      <c r="J31" s="681"/>
      <c r="K31" s="681"/>
      <c r="L31" s="681"/>
      <c r="M31" s="681"/>
      <c r="N31" s="681"/>
      <c r="O31" s="681"/>
      <c r="P31" s="681"/>
      <c r="Q31" s="682"/>
      <c r="R31" s="683">
        <v>1691119</v>
      </c>
      <c r="S31" s="684"/>
      <c r="T31" s="684"/>
      <c r="U31" s="684"/>
      <c r="V31" s="684"/>
      <c r="W31" s="684"/>
      <c r="X31" s="684"/>
      <c r="Y31" s="685"/>
      <c r="Z31" s="686">
        <v>20.5</v>
      </c>
      <c r="AA31" s="686"/>
      <c r="AB31" s="686"/>
      <c r="AC31" s="686"/>
      <c r="AD31" s="687" t="s">
        <v>177</v>
      </c>
      <c r="AE31" s="687"/>
      <c r="AF31" s="687"/>
      <c r="AG31" s="687"/>
      <c r="AH31" s="687"/>
      <c r="AI31" s="687"/>
      <c r="AJ31" s="687"/>
      <c r="AK31" s="687"/>
      <c r="AL31" s="688" t="s">
        <v>242</v>
      </c>
      <c r="AM31" s="689"/>
      <c r="AN31" s="689"/>
      <c r="AO31" s="690"/>
      <c r="AP31" s="740" t="s">
        <v>315</v>
      </c>
      <c r="AQ31" s="741"/>
      <c r="AR31" s="741"/>
      <c r="AS31" s="741"/>
      <c r="AT31" s="746" t="s">
        <v>316</v>
      </c>
      <c r="AU31" s="231"/>
      <c r="AV31" s="231"/>
      <c r="AW31" s="231"/>
      <c r="AX31" s="669" t="s">
        <v>189</v>
      </c>
      <c r="AY31" s="670"/>
      <c r="AZ31" s="670"/>
      <c r="BA31" s="670"/>
      <c r="BB31" s="670"/>
      <c r="BC31" s="670"/>
      <c r="BD31" s="670"/>
      <c r="BE31" s="670"/>
      <c r="BF31" s="671"/>
      <c r="BG31" s="751">
        <v>99.8</v>
      </c>
      <c r="BH31" s="738"/>
      <c r="BI31" s="738"/>
      <c r="BJ31" s="738"/>
      <c r="BK31" s="738"/>
      <c r="BL31" s="738"/>
      <c r="BM31" s="678">
        <v>98.7</v>
      </c>
      <c r="BN31" s="738"/>
      <c r="BO31" s="738"/>
      <c r="BP31" s="738"/>
      <c r="BQ31" s="739"/>
      <c r="BR31" s="751">
        <v>99.7</v>
      </c>
      <c r="BS31" s="738"/>
      <c r="BT31" s="738"/>
      <c r="BU31" s="738"/>
      <c r="BV31" s="738"/>
      <c r="BW31" s="738"/>
      <c r="BX31" s="678">
        <v>98.3</v>
      </c>
      <c r="BY31" s="738"/>
      <c r="BZ31" s="738"/>
      <c r="CA31" s="738"/>
      <c r="CB31" s="739"/>
      <c r="CD31" s="725"/>
      <c r="CE31" s="726"/>
      <c r="CF31" s="698" t="s">
        <v>317</v>
      </c>
      <c r="CG31" s="699"/>
      <c r="CH31" s="699"/>
      <c r="CI31" s="699"/>
      <c r="CJ31" s="699"/>
      <c r="CK31" s="699"/>
      <c r="CL31" s="699"/>
      <c r="CM31" s="699"/>
      <c r="CN31" s="699"/>
      <c r="CO31" s="699"/>
      <c r="CP31" s="699"/>
      <c r="CQ31" s="700"/>
      <c r="CR31" s="683">
        <v>44108</v>
      </c>
      <c r="CS31" s="719"/>
      <c r="CT31" s="719"/>
      <c r="CU31" s="719"/>
      <c r="CV31" s="719"/>
      <c r="CW31" s="719"/>
      <c r="CX31" s="719"/>
      <c r="CY31" s="720"/>
      <c r="CZ31" s="688">
        <v>0.5</v>
      </c>
      <c r="DA31" s="717"/>
      <c r="DB31" s="717"/>
      <c r="DC31" s="721"/>
      <c r="DD31" s="692">
        <v>44108</v>
      </c>
      <c r="DE31" s="719"/>
      <c r="DF31" s="719"/>
      <c r="DG31" s="719"/>
      <c r="DH31" s="719"/>
      <c r="DI31" s="719"/>
      <c r="DJ31" s="719"/>
      <c r="DK31" s="720"/>
      <c r="DL31" s="692">
        <v>44108</v>
      </c>
      <c r="DM31" s="719"/>
      <c r="DN31" s="719"/>
      <c r="DO31" s="719"/>
      <c r="DP31" s="719"/>
      <c r="DQ31" s="719"/>
      <c r="DR31" s="719"/>
      <c r="DS31" s="719"/>
      <c r="DT31" s="719"/>
      <c r="DU31" s="719"/>
      <c r="DV31" s="720"/>
      <c r="DW31" s="688">
        <v>1.3</v>
      </c>
      <c r="DX31" s="717"/>
      <c r="DY31" s="717"/>
      <c r="DZ31" s="717"/>
      <c r="EA31" s="717"/>
      <c r="EB31" s="717"/>
      <c r="EC31" s="718"/>
    </row>
    <row r="32" spans="2:133" ht="11.25" customHeight="1" x14ac:dyDescent="0.15">
      <c r="B32" s="729" t="s">
        <v>318</v>
      </c>
      <c r="C32" s="730"/>
      <c r="D32" s="730"/>
      <c r="E32" s="730"/>
      <c r="F32" s="730"/>
      <c r="G32" s="730"/>
      <c r="H32" s="730"/>
      <c r="I32" s="730"/>
      <c r="J32" s="730"/>
      <c r="K32" s="730"/>
      <c r="L32" s="730"/>
      <c r="M32" s="730"/>
      <c r="N32" s="730"/>
      <c r="O32" s="730"/>
      <c r="P32" s="730"/>
      <c r="Q32" s="731"/>
      <c r="R32" s="683">
        <v>18655</v>
      </c>
      <c r="S32" s="684"/>
      <c r="T32" s="684"/>
      <c r="U32" s="684"/>
      <c r="V32" s="684"/>
      <c r="W32" s="684"/>
      <c r="X32" s="684"/>
      <c r="Y32" s="685"/>
      <c r="Z32" s="686">
        <v>0.2</v>
      </c>
      <c r="AA32" s="686"/>
      <c r="AB32" s="686"/>
      <c r="AC32" s="686"/>
      <c r="AD32" s="687">
        <v>18655</v>
      </c>
      <c r="AE32" s="687"/>
      <c r="AF32" s="687"/>
      <c r="AG32" s="687"/>
      <c r="AH32" s="687"/>
      <c r="AI32" s="687"/>
      <c r="AJ32" s="687"/>
      <c r="AK32" s="687"/>
      <c r="AL32" s="688">
        <v>0.6</v>
      </c>
      <c r="AM32" s="689"/>
      <c r="AN32" s="689"/>
      <c r="AO32" s="690"/>
      <c r="AP32" s="742"/>
      <c r="AQ32" s="743"/>
      <c r="AR32" s="743"/>
      <c r="AS32" s="743"/>
      <c r="AT32" s="747"/>
      <c r="AU32" s="230" t="s">
        <v>319</v>
      </c>
      <c r="AV32" s="230"/>
      <c r="AW32" s="230"/>
      <c r="AX32" s="680" t="s">
        <v>320</v>
      </c>
      <c r="AY32" s="681"/>
      <c r="AZ32" s="681"/>
      <c r="BA32" s="681"/>
      <c r="BB32" s="681"/>
      <c r="BC32" s="681"/>
      <c r="BD32" s="681"/>
      <c r="BE32" s="681"/>
      <c r="BF32" s="682"/>
      <c r="BG32" s="752">
        <v>99.6</v>
      </c>
      <c r="BH32" s="719"/>
      <c r="BI32" s="719"/>
      <c r="BJ32" s="719"/>
      <c r="BK32" s="719"/>
      <c r="BL32" s="719"/>
      <c r="BM32" s="689">
        <v>97.6</v>
      </c>
      <c r="BN32" s="749"/>
      <c r="BO32" s="749"/>
      <c r="BP32" s="749"/>
      <c r="BQ32" s="750"/>
      <c r="BR32" s="752">
        <v>99.6</v>
      </c>
      <c r="BS32" s="719"/>
      <c r="BT32" s="719"/>
      <c r="BU32" s="719"/>
      <c r="BV32" s="719"/>
      <c r="BW32" s="719"/>
      <c r="BX32" s="689">
        <v>96.6</v>
      </c>
      <c r="BY32" s="749"/>
      <c r="BZ32" s="749"/>
      <c r="CA32" s="749"/>
      <c r="CB32" s="750"/>
      <c r="CD32" s="727"/>
      <c r="CE32" s="728"/>
      <c r="CF32" s="698" t="s">
        <v>321</v>
      </c>
      <c r="CG32" s="699"/>
      <c r="CH32" s="699"/>
      <c r="CI32" s="699"/>
      <c r="CJ32" s="699"/>
      <c r="CK32" s="699"/>
      <c r="CL32" s="699"/>
      <c r="CM32" s="699"/>
      <c r="CN32" s="699"/>
      <c r="CO32" s="699"/>
      <c r="CP32" s="699"/>
      <c r="CQ32" s="700"/>
      <c r="CR32" s="683">
        <v>1353</v>
      </c>
      <c r="CS32" s="684"/>
      <c r="CT32" s="684"/>
      <c r="CU32" s="684"/>
      <c r="CV32" s="684"/>
      <c r="CW32" s="684"/>
      <c r="CX32" s="684"/>
      <c r="CY32" s="685"/>
      <c r="CZ32" s="688">
        <v>0</v>
      </c>
      <c r="DA32" s="717"/>
      <c r="DB32" s="717"/>
      <c r="DC32" s="721"/>
      <c r="DD32" s="692">
        <v>1353</v>
      </c>
      <c r="DE32" s="684"/>
      <c r="DF32" s="684"/>
      <c r="DG32" s="684"/>
      <c r="DH32" s="684"/>
      <c r="DI32" s="684"/>
      <c r="DJ32" s="684"/>
      <c r="DK32" s="685"/>
      <c r="DL32" s="692">
        <v>1353</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322</v>
      </c>
      <c r="C33" s="681"/>
      <c r="D33" s="681"/>
      <c r="E33" s="681"/>
      <c r="F33" s="681"/>
      <c r="G33" s="681"/>
      <c r="H33" s="681"/>
      <c r="I33" s="681"/>
      <c r="J33" s="681"/>
      <c r="K33" s="681"/>
      <c r="L33" s="681"/>
      <c r="M33" s="681"/>
      <c r="N33" s="681"/>
      <c r="O33" s="681"/>
      <c r="P33" s="681"/>
      <c r="Q33" s="682"/>
      <c r="R33" s="683">
        <v>1288592</v>
      </c>
      <c r="S33" s="684"/>
      <c r="T33" s="684"/>
      <c r="U33" s="684"/>
      <c r="V33" s="684"/>
      <c r="W33" s="684"/>
      <c r="X33" s="684"/>
      <c r="Y33" s="685"/>
      <c r="Z33" s="686">
        <v>15.6</v>
      </c>
      <c r="AA33" s="686"/>
      <c r="AB33" s="686"/>
      <c r="AC33" s="686"/>
      <c r="AD33" s="687" t="s">
        <v>177</v>
      </c>
      <c r="AE33" s="687"/>
      <c r="AF33" s="687"/>
      <c r="AG33" s="687"/>
      <c r="AH33" s="687"/>
      <c r="AI33" s="687"/>
      <c r="AJ33" s="687"/>
      <c r="AK33" s="687"/>
      <c r="AL33" s="688" t="s">
        <v>129</v>
      </c>
      <c r="AM33" s="689"/>
      <c r="AN33" s="689"/>
      <c r="AO33" s="690"/>
      <c r="AP33" s="744"/>
      <c r="AQ33" s="745"/>
      <c r="AR33" s="745"/>
      <c r="AS33" s="745"/>
      <c r="AT33" s="748"/>
      <c r="AU33" s="232"/>
      <c r="AV33" s="232"/>
      <c r="AW33" s="232"/>
      <c r="AX33" s="733" t="s">
        <v>323</v>
      </c>
      <c r="AY33" s="734"/>
      <c r="AZ33" s="734"/>
      <c r="BA33" s="734"/>
      <c r="BB33" s="734"/>
      <c r="BC33" s="734"/>
      <c r="BD33" s="734"/>
      <c r="BE33" s="734"/>
      <c r="BF33" s="735"/>
      <c r="BG33" s="753">
        <v>99.8</v>
      </c>
      <c r="BH33" s="754"/>
      <c r="BI33" s="754"/>
      <c r="BJ33" s="754"/>
      <c r="BK33" s="754"/>
      <c r="BL33" s="754"/>
      <c r="BM33" s="755">
        <v>98.9</v>
      </c>
      <c r="BN33" s="754"/>
      <c r="BO33" s="754"/>
      <c r="BP33" s="754"/>
      <c r="BQ33" s="756"/>
      <c r="BR33" s="753">
        <v>99.8</v>
      </c>
      <c r="BS33" s="754"/>
      <c r="BT33" s="754"/>
      <c r="BU33" s="754"/>
      <c r="BV33" s="754"/>
      <c r="BW33" s="754"/>
      <c r="BX33" s="755">
        <v>98.7</v>
      </c>
      <c r="BY33" s="754"/>
      <c r="BZ33" s="754"/>
      <c r="CA33" s="754"/>
      <c r="CB33" s="756"/>
      <c r="CD33" s="698" t="s">
        <v>324</v>
      </c>
      <c r="CE33" s="699"/>
      <c r="CF33" s="699"/>
      <c r="CG33" s="699"/>
      <c r="CH33" s="699"/>
      <c r="CI33" s="699"/>
      <c r="CJ33" s="699"/>
      <c r="CK33" s="699"/>
      <c r="CL33" s="699"/>
      <c r="CM33" s="699"/>
      <c r="CN33" s="699"/>
      <c r="CO33" s="699"/>
      <c r="CP33" s="699"/>
      <c r="CQ33" s="700"/>
      <c r="CR33" s="683">
        <v>4335359</v>
      </c>
      <c r="CS33" s="719"/>
      <c r="CT33" s="719"/>
      <c r="CU33" s="719"/>
      <c r="CV33" s="719"/>
      <c r="CW33" s="719"/>
      <c r="CX33" s="719"/>
      <c r="CY33" s="720"/>
      <c r="CZ33" s="688">
        <v>53.9</v>
      </c>
      <c r="DA33" s="717"/>
      <c r="DB33" s="717"/>
      <c r="DC33" s="721"/>
      <c r="DD33" s="692">
        <v>3621798</v>
      </c>
      <c r="DE33" s="719"/>
      <c r="DF33" s="719"/>
      <c r="DG33" s="719"/>
      <c r="DH33" s="719"/>
      <c r="DI33" s="719"/>
      <c r="DJ33" s="719"/>
      <c r="DK33" s="720"/>
      <c r="DL33" s="692">
        <v>1618321</v>
      </c>
      <c r="DM33" s="719"/>
      <c r="DN33" s="719"/>
      <c r="DO33" s="719"/>
      <c r="DP33" s="719"/>
      <c r="DQ33" s="719"/>
      <c r="DR33" s="719"/>
      <c r="DS33" s="719"/>
      <c r="DT33" s="719"/>
      <c r="DU33" s="719"/>
      <c r="DV33" s="720"/>
      <c r="DW33" s="688">
        <v>45.9</v>
      </c>
      <c r="DX33" s="717"/>
      <c r="DY33" s="717"/>
      <c r="DZ33" s="717"/>
      <c r="EA33" s="717"/>
      <c r="EB33" s="717"/>
      <c r="EC33" s="718"/>
    </row>
    <row r="34" spans="2:133" ht="11.25" customHeight="1" x14ac:dyDescent="0.15">
      <c r="B34" s="680" t="s">
        <v>325</v>
      </c>
      <c r="C34" s="681"/>
      <c r="D34" s="681"/>
      <c r="E34" s="681"/>
      <c r="F34" s="681"/>
      <c r="G34" s="681"/>
      <c r="H34" s="681"/>
      <c r="I34" s="681"/>
      <c r="J34" s="681"/>
      <c r="K34" s="681"/>
      <c r="L34" s="681"/>
      <c r="M34" s="681"/>
      <c r="N34" s="681"/>
      <c r="O34" s="681"/>
      <c r="P34" s="681"/>
      <c r="Q34" s="682"/>
      <c r="R34" s="683">
        <v>85889</v>
      </c>
      <c r="S34" s="684"/>
      <c r="T34" s="684"/>
      <c r="U34" s="684"/>
      <c r="V34" s="684"/>
      <c r="W34" s="684"/>
      <c r="X34" s="684"/>
      <c r="Y34" s="685"/>
      <c r="Z34" s="686">
        <v>1</v>
      </c>
      <c r="AA34" s="686"/>
      <c r="AB34" s="686"/>
      <c r="AC34" s="686"/>
      <c r="AD34" s="687" t="s">
        <v>129</v>
      </c>
      <c r="AE34" s="687"/>
      <c r="AF34" s="687"/>
      <c r="AG34" s="687"/>
      <c r="AH34" s="687"/>
      <c r="AI34" s="687"/>
      <c r="AJ34" s="687"/>
      <c r="AK34" s="687"/>
      <c r="AL34" s="688" t="s">
        <v>129</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326</v>
      </c>
      <c r="CE34" s="699"/>
      <c r="CF34" s="699"/>
      <c r="CG34" s="699"/>
      <c r="CH34" s="699"/>
      <c r="CI34" s="699"/>
      <c r="CJ34" s="699"/>
      <c r="CK34" s="699"/>
      <c r="CL34" s="699"/>
      <c r="CM34" s="699"/>
      <c r="CN34" s="699"/>
      <c r="CO34" s="699"/>
      <c r="CP34" s="699"/>
      <c r="CQ34" s="700"/>
      <c r="CR34" s="683">
        <v>1074663</v>
      </c>
      <c r="CS34" s="684"/>
      <c r="CT34" s="684"/>
      <c r="CU34" s="684"/>
      <c r="CV34" s="684"/>
      <c r="CW34" s="684"/>
      <c r="CX34" s="684"/>
      <c r="CY34" s="685"/>
      <c r="CZ34" s="688">
        <v>13.4</v>
      </c>
      <c r="DA34" s="717"/>
      <c r="DB34" s="717"/>
      <c r="DC34" s="721"/>
      <c r="DD34" s="692">
        <v>622695</v>
      </c>
      <c r="DE34" s="684"/>
      <c r="DF34" s="684"/>
      <c r="DG34" s="684"/>
      <c r="DH34" s="684"/>
      <c r="DI34" s="684"/>
      <c r="DJ34" s="684"/>
      <c r="DK34" s="685"/>
      <c r="DL34" s="692">
        <v>344118</v>
      </c>
      <c r="DM34" s="684"/>
      <c r="DN34" s="684"/>
      <c r="DO34" s="684"/>
      <c r="DP34" s="684"/>
      <c r="DQ34" s="684"/>
      <c r="DR34" s="684"/>
      <c r="DS34" s="684"/>
      <c r="DT34" s="684"/>
      <c r="DU34" s="684"/>
      <c r="DV34" s="685"/>
      <c r="DW34" s="688">
        <v>9.8000000000000007</v>
      </c>
      <c r="DX34" s="717"/>
      <c r="DY34" s="717"/>
      <c r="DZ34" s="717"/>
      <c r="EA34" s="717"/>
      <c r="EB34" s="717"/>
      <c r="EC34" s="718"/>
    </row>
    <row r="35" spans="2:133" ht="11.25" customHeight="1" x14ac:dyDescent="0.15">
      <c r="B35" s="680" t="s">
        <v>327</v>
      </c>
      <c r="C35" s="681"/>
      <c r="D35" s="681"/>
      <c r="E35" s="681"/>
      <c r="F35" s="681"/>
      <c r="G35" s="681"/>
      <c r="H35" s="681"/>
      <c r="I35" s="681"/>
      <c r="J35" s="681"/>
      <c r="K35" s="681"/>
      <c r="L35" s="681"/>
      <c r="M35" s="681"/>
      <c r="N35" s="681"/>
      <c r="O35" s="681"/>
      <c r="P35" s="681"/>
      <c r="Q35" s="682"/>
      <c r="R35" s="683">
        <v>499838</v>
      </c>
      <c r="S35" s="684"/>
      <c r="T35" s="684"/>
      <c r="U35" s="684"/>
      <c r="V35" s="684"/>
      <c r="W35" s="684"/>
      <c r="X35" s="684"/>
      <c r="Y35" s="685"/>
      <c r="Z35" s="686">
        <v>6.1</v>
      </c>
      <c r="AA35" s="686"/>
      <c r="AB35" s="686"/>
      <c r="AC35" s="686"/>
      <c r="AD35" s="687" t="s">
        <v>129</v>
      </c>
      <c r="AE35" s="687"/>
      <c r="AF35" s="687"/>
      <c r="AG35" s="687"/>
      <c r="AH35" s="687"/>
      <c r="AI35" s="687"/>
      <c r="AJ35" s="687"/>
      <c r="AK35" s="687"/>
      <c r="AL35" s="688" t="s">
        <v>129</v>
      </c>
      <c r="AM35" s="689"/>
      <c r="AN35" s="689"/>
      <c r="AO35" s="690"/>
      <c r="AP35" s="235"/>
      <c r="AQ35" s="662" t="s">
        <v>328</v>
      </c>
      <c r="AR35" s="663"/>
      <c r="AS35" s="663"/>
      <c r="AT35" s="663"/>
      <c r="AU35" s="663"/>
      <c r="AV35" s="663"/>
      <c r="AW35" s="663"/>
      <c r="AX35" s="663"/>
      <c r="AY35" s="663"/>
      <c r="AZ35" s="663"/>
      <c r="BA35" s="663"/>
      <c r="BB35" s="663"/>
      <c r="BC35" s="663"/>
      <c r="BD35" s="663"/>
      <c r="BE35" s="663"/>
      <c r="BF35" s="664"/>
      <c r="BG35" s="662" t="s">
        <v>329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330</v>
      </c>
      <c r="CE35" s="699"/>
      <c r="CF35" s="699"/>
      <c r="CG35" s="699"/>
      <c r="CH35" s="699"/>
      <c r="CI35" s="699"/>
      <c r="CJ35" s="699"/>
      <c r="CK35" s="699"/>
      <c r="CL35" s="699"/>
      <c r="CM35" s="699"/>
      <c r="CN35" s="699"/>
      <c r="CO35" s="699"/>
      <c r="CP35" s="699"/>
      <c r="CQ35" s="700"/>
      <c r="CR35" s="683">
        <v>96307</v>
      </c>
      <c r="CS35" s="719"/>
      <c r="CT35" s="719"/>
      <c r="CU35" s="719"/>
      <c r="CV35" s="719"/>
      <c r="CW35" s="719"/>
      <c r="CX35" s="719"/>
      <c r="CY35" s="720"/>
      <c r="CZ35" s="688">
        <v>1.2</v>
      </c>
      <c r="DA35" s="717"/>
      <c r="DB35" s="717"/>
      <c r="DC35" s="721"/>
      <c r="DD35" s="692">
        <v>90696</v>
      </c>
      <c r="DE35" s="719"/>
      <c r="DF35" s="719"/>
      <c r="DG35" s="719"/>
      <c r="DH35" s="719"/>
      <c r="DI35" s="719"/>
      <c r="DJ35" s="719"/>
      <c r="DK35" s="720"/>
      <c r="DL35" s="692">
        <v>80571</v>
      </c>
      <c r="DM35" s="719"/>
      <c r="DN35" s="719"/>
      <c r="DO35" s="719"/>
      <c r="DP35" s="719"/>
      <c r="DQ35" s="719"/>
      <c r="DR35" s="719"/>
      <c r="DS35" s="719"/>
      <c r="DT35" s="719"/>
      <c r="DU35" s="719"/>
      <c r="DV35" s="720"/>
      <c r="DW35" s="688">
        <v>2.2999999999999998</v>
      </c>
      <c r="DX35" s="717"/>
      <c r="DY35" s="717"/>
      <c r="DZ35" s="717"/>
      <c r="EA35" s="717"/>
      <c r="EB35" s="717"/>
      <c r="EC35" s="718"/>
    </row>
    <row r="36" spans="2:133" ht="11.25" customHeight="1" x14ac:dyDescent="0.15">
      <c r="B36" s="680" t="s">
        <v>331</v>
      </c>
      <c r="C36" s="681"/>
      <c r="D36" s="681"/>
      <c r="E36" s="681"/>
      <c r="F36" s="681"/>
      <c r="G36" s="681"/>
      <c r="H36" s="681"/>
      <c r="I36" s="681"/>
      <c r="J36" s="681"/>
      <c r="K36" s="681"/>
      <c r="L36" s="681"/>
      <c r="M36" s="681"/>
      <c r="N36" s="681"/>
      <c r="O36" s="681"/>
      <c r="P36" s="681"/>
      <c r="Q36" s="682"/>
      <c r="R36" s="683">
        <v>614924</v>
      </c>
      <c r="S36" s="684"/>
      <c r="T36" s="684"/>
      <c r="U36" s="684"/>
      <c r="V36" s="684"/>
      <c r="W36" s="684"/>
      <c r="X36" s="684"/>
      <c r="Y36" s="685"/>
      <c r="Z36" s="686">
        <v>7.5</v>
      </c>
      <c r="AA36" s="686"/>
      <c r="AB36" s="686"/>
      <c r="AC36" s="686"/>
      <c r="AD36" s="687" t="s">
        <v>242</v>
      </c>
      <c r="AE36" s="687"/>
      <c r="AF36" s="687"/>
      <c r="AG36" s="687"/>
      <c r="AH36" s="687"/>
      <c r="AI36" s="687"/>
      <c r="AJ36" s="687"/>
      <c r="AK36" s="687"/>
      <c r="AL36" s="688" t="s">
        <v>242</v>
      </c>
      <c r="AM36" s="689"/>
      <c r="AN36" s="689"/>
      <c r="AO36" s="690"/>
      <c r="AP36" s="235"/>
      <c r="AQ36" s="757" t="s">
        <v>332</v>
      </c>
      <c r="AR36" s="758"/>
      <c r="AS36" s="758"/>
      <c r="AT36" s="758"/>
      <c r="AU36" s="758"/>
      <c r="AV36" s="758"/>
      <c r="AW36" s="758"/>
      <c r="AX36" s="758"/>
      <c r="AY36" s="759"/>
      <c r="AZ36" s="672">
        <v>825713</v>
      </c>
      <c r="BA36" s="673"/>
      <c r="BB36" s="673"/>
      <c r="BC36" s="673"/>
      <c r="BD36" s="673"/>
      <c r="BE36" s="673"/>
      <c r="BF36" s="760"/>
      <c r="BG36" s="694" t="s">
        <v>333</v>
      </c>
      <c r="BH36" s="695"/>
      <c r="BI36" s="695"/>
      <c r="BJ36" s="695"/>
      <c r="BK36" s="695"/>
      <c r="BL36" s="695"/>
      <c r="BM36" s="695"/>
      <c r="BN36" s="695"/>
      <c r="BO36" s="695"/>
      <c r="BP36" s="695"/>
      <c r="BQ36" s="695"/>
      <c r="BR36" s="695"/>
      <c r="BS36" s="695"/>
      <c r="BT36" s="695"/>
      <c r="BU36" s="696"/>
      <c r="BV36" s="672">
        <v>39981</v>
      </c>
      <c r="BW36" s="673"/>
      <c r="BX36" s="673"/>
      <c r="BY36" s="673"/>
      <c r="BZ36" s="673"/>
      <c r="CA36" s="673"/>
      <c r="CB36" s="760"/>
      <c r="CD36" s="698" t="s">
        <v>334</v>
      </c>
      <c r="CE36" s="699"/>
      <c r="CF36" s="699"/>
      <c r="CG36" s="699"/>
      <c r="CH36" s="699"/>
      <c r="CI36" s="699"/>
      <c r="CJ36" s="699"/>
      <c r="CK36" s="699"/>
      <c r="CL36" s="699"/>
      <c r="CM36" s="699"/>
      <c r="CN36" s="699"/>
      <c r="CO36" s="699"/>
      <c r="CP36" s="699"/>
      <c r="CQ36" s="700"/>
      <c r="CR36" s="683">
        <v>1317629</v>
      </c>
      <c r="CS36" s="684"/>
      <c r="CT36" s="684"/>
      <c r="CU36" s="684"/>
      <c r="CV36" s="684"/>
      <c r="CW36" s="684"/>
      <c r="CX36" s="684"/>
      <c r="CY36" s="685"/>
      <c r="CZ36" s="688">
        <v>16.399999999999999</v>
      </c>
      <c r="DA36" s="717"/>
      <c r="DB36" s="717"/>
      <c r="DC36" s="721"/>
      <c r="DD36" s="692">
        <v>1245261</v>
      </c>
      <c r="DE36" s="684"/>
      <c r="DF36" s="684"/>
      <c r="DG36" s="684"/>
      <c r="DH36" s="684"/>
      <c r="DI36" s="684"/>
      <c r="DJ36" s="684"/>
      <c r="DK36" s="685"/>
      <c r="DL36" s="692">
        <v>830393</v>
      </c>
      <c r="DM36" s="684"/>
      <c r="DN36" s="684"/>
      <c r="DO36" s="684"/>
      <c r="DP36" s="684"/>
      <c r="DQ36" s="684"/>
      <c r="DR36" s="684"/>
      <c r="DS36" s="684"/>
      <c r="DT36" s="684"/>
      <c r="DU36" s="684"/>
      <c r="DV36" s="685"/>
      <c r="DW36" s="688">
        <v>23.6</v>
      </c>
      <c r="DX36" s="717"/>
      <c r="DY36" s="717"/>
      <c r="DZ36" s="717"/>
      <c r="EA36" s="717"/>
      <c r="EB36" s="717"/>
      <c r="EC36" s="718"/>
    </row>
    <row r="37" spans="2:133" ht="11.25" customHeight="1" x14ac:dyDescent="0.15">
      <c r="B37" s="680" t="s">
        <v>335</v>
      </c>
      <c r="C37" s="681"/>
      <c r="D37" s="681"/>
      <c r="E37" s="681"/>
      <c r="F37" s="681"/>
      <c r="G37" s="681"/>
      <c r="H37" s="681"/>
      <c r="I37" s="681"/>
      <c r="J37" s="681"/>
      <c r="K37" s="681"/>
      <c r="L37" s="681"/>
      <c r="M37" s="681"/>
      <c r="N37" s="681"/>
      <c r="O37" s="681"/>
      <c r="P37" s="681"/>
      <c r="Q37" s="682"/>
      <c r="R37" s="683">
        <v>9233</v>
      </c>
      <c r="S37" s="684"/>
      <c r="T37" s="684"/>
      <c r="U37" s="684"/>
      <c r="V37" s="684"/>
      <c r="W37" s="684"/>
      <c r="X37" s="684"/>
      <c r="Y37" s="685"/>
      <c r="Z37" s="686">
        <v>0.1</v>
      </c>
      <c r="AA37" s="686"/>
      <c r="AB37" s="686"/>
      <c r="AC37" s="686"/>
      <c r="AD37" s="687" t="s">
        <v>129</v>
      </c>
      <c r="AE37" s="687"/>
      <c r="AF37" s="687"/>
      <c r="AG37" s="687"/>
      <c r="AH37" s="687"/>
      <c r="AI37" s="687"/>
      <c r="AJ37" s="687"/>
      <c r="AK37" s="687"/>
      <c r="AL37" s="688" t="s">
        <v>242</v>
      </c>
      <c r="AM37" s="689"/>
      <c r="AN37" s="689"/>
      <c r="AO37" s="690"/>
      <c r="AQ37" s="761" t="s">
        <v>336</v>
      </c>
      <c r="AR37" s="762"/>
      <c r="AS37" s="762"/>
      <c r="AT37" s="762"/>
      <c r="AU37" s="762"/>
      <c r="AV37" s="762"/>
      <c r="AW37" s="762"/>
      <c r="AX37" s="762"/>
      <c r="AY37" s="763"/>
      <c r="AZ37" s="683">
        <v>227596</v>
      </c>
      <c r="BA37" s="684"/>
      <c r="BB37" s="684"/>
      <c r="BC37" s="684"/>
      <c r="BD37" s="719"/>
      <c r="BE37" s="719"/>
      <c r="BF37" s="750"/>
      <c r="BG37" s="698" t="s">
        <v>337</v>
      </c>
      <c r="BH37" s="699"/>
      <c r="BI37" s="699"/>
      <c r="BJ37" s="699"/>
      <c r="BK37" s="699"/>
      <c r="BL37" s="699"/>
      <c r="BM37" s="699"/>
      <c r="BN37" s="699"/>
      <c r="BO37" s="699"/>
      <c r="BP37" s="699"/>
      <c r="BQ37" s="699"/>
      <c r="BR37" s="699"/>
      <c r="BS37" s="699"/>
      <c r="BT37" s="699"/>
      <c r="BU37" s="700"/>
      <c r="BV37" s="683">
        <v>36901</v>
      </c>
      <c r="BW37" s="684"/>
      <c r="BX37" s="684"/>
      <c r="BY37" s="684"/>
      <c r="BZ37" s="684"/>
      <c r="CA37" s="684"/>
      <c r="CB37" s="693"/>
      <c r="CD37" s="698" t="s">
        <v>338</v>
      </c>
      <c r="CE37" s="699"/>
      <c r="CF37" s="699"/>
      <c r="CG37" s="699"/>
      <c r="CH37" s="699"/>
      <c r="CI37" s="699"/>
      <c r="CJ37" s="699"/>
      <c r="CK37" s="699"/>
      <c r="CL37" s="699"/>
      <c r="CM37" s="699"/>
      <c r="CN37" s="699"/>
      <c r="CO37" s="699"/>
      <c r="CP37" s="699"/>
      <c r="CQ37" s="700"/>
      <c r="CR37" s="683">
        <v>655414</v>
      </c>
      <c r="CS37" s="719"/>
      <c r="CT37" s="719"/>
      <c r="CU37" s="719"/>
      <c r="CV37" s="719"/>
      <c r="CW37" s="719"/>
      <c r="CX37" s="719"/>
      <c r="CY37" s="720"/>
      <c r="CZ37" s="688">
        <v>8.1</v>
      </c>
      <c r="DA37" s="717"/>
      <c r="DB37" s="717"/>
      <c r="DC37" s="721"/>
      <c r="DD37" s="692">
        <v>619108</v>
      </c>
      <c r="DE37" s="719"/>
      <c r="DF37" s="719"/>
      <c r="DG37" s="719"/>
      <c r="DH37" s="719"/>
      <c r="DI37" s="719"/>
      <c r="DJ37" s="719"/>
      <c r="DK37" s="720"/>
      <c r="DL37" s="692">
        <v>619108</v>
      </c>
      <c r="DM37" s="719"/>
      <c r="DN37" s="719"/>
      <c r="DO37" s="719"/>
      <c r="DP37" s="719"/>
      <c r="DQ37" s="719"/>
      <c r="DR37" s="719"/>
      <c r="DS37" s="719"/>
      <c r="DT37" s="719"/>
      <c r="DU37" s="719"/>
      <c r="DV37" s="720"/>
      <c r="DW37" s="688">
        <v>17.600000000000001</v>
      </c>
      <c r="DX37" s="717"/>
      <c r="DY37" s="717"/>
      <c r="DZ37" s="717"/>
      <c r="EA37" s="717"/>
      <c r="EB37" s="717"/>
      <c r="EC37" s="718"/>
    </row>
    <row r="38" spans="2:133" ht="11.25" customHeight="1" x14ac:dyDescent="0.15">
      <c r="B38" s="680" t="s">
        <v>339</v>
      </c>
      <c r="C38" s="681"/>
      <c r="D38" s="681"/>
      <c r="E38" s="681"/>
      <c r="F38" s="681"/>
      <c r="G38" s="681"/>
      <c r="H38" s="681"/>
      <c r="I38" s="681"/>
      <c r="J38" s="681"/>
      <c r="K38" s="681"/>
      <c r="L38" s="681"/>
      <c r="M38" s="681"/>
      <c r="N38" s="681"/>
      <c r="O38" s="681"/>
      <c r="P38" s="681"/>
      <c r="Q38" s="682"/>
      <c r="R38" s="683">
        <v>84387</v>
      </c>
      <c r="S38" s="684"/>
      <c r="T38" s="684"/>
      <c r="U38" s="684"/>
      <c r="V38" s="684"/>
      <c r="W38" s="684"/>
      <c r="X38" s="684"/>
      <c r="Y38" s="685"/>
      <c r="Z38" s="686">
        <v>1</v>
      </c>
      <c r="AA38" s="686"/>
      <c r="AB38" s="686"/>
      <c r="AC38" s="686"/>
      <c r="AD38" s="687">
        <v>4</v>
      </c>
      <c r="AE38" s="687"/>
      <c r="AF38" s="687"/>
      <c r="AG38" s="687"/>
      <c r="AH38" s="687"/>
      <c r="AI38" s="687"/>
      <c r="AJ38" s="687"/>
      <c r="AK38" s="687"/>
      <c r="AL38" s="688">
        <v>0</v>
      </c>
      <c r="AM38" s="689"/>
      <c r="AN38" s="689"/>
      <c r="AO38" s="690"/>
      <c r="AQ38" s="761" t="s">
        <v>340</v>
      </c>
      <c r="AR38" s="762"/>
      <c r="AS38" s="762"/>
      <c r="AT38" s="762"/>
      <c r="AU38" s="762"/>
      <c r="AV38" s="762"/>
      <c r="AW38" s="762"/>
      <c r="AX38" s="762"/>
      <c r="AY38" s="763"/>
      <c r="AZ38" s="683">
        <v>173338</v>
      </c>
      <c r="BA38" s="684"/>
      <c r="BB38" s="684"/>
      <c r="BC38" s="684"/>
      <c r="BD38" s="719"/>
      <c r="BE38" s="719"/>
      <c r="BF38" s="750"/>
      <c r="BG38" s="698" t="s">
        <v>341</v>
      </c>
      <c r="BH38" s="699"/>
      <c r="BI38" s="699"/>
      <c r="BJ38" s="699"/>
      <c r="BK38" s="699"/>
      <c r="BL38" s="699"/>
      <c r="BM38" s="699"/>
      <c r="BN38" s="699"/>
      <c r="BO38" s="699"/>
      <c r="BP38" s="699"/>
      <c r="BQ38" s="699"/>
      <c r="BR38" s="699"/>
      <c r="BS38" s="699"/>
      <c r="BT38" s="699"/>
      <c r="BU38" s="700"/>
      <c r="BV38" s="683">
        <v>952</v>
      </c>
      <c r="BW38" s="684"/>
      <c r="BX38" s="684"/>
      <c r="BY38" s="684"/>
      <c r="BZ38" s="684"/>
      <c r="CA38" s="684"/>
      <c r="CB38" s="693"/>
      <c r="CD38" s="698" t="s">
        <v>342</v>
      </c>
      <c r="CE38" s="699"/>
      <c r="CF38" s="699"/>
      <c r="CG38" s="699"/>
      <c r="CH38" s="699"/>
      <c r="CI38" s="699"/>
      <c r="CJ38" s="699"/>
      <c r="CK38" s="699"/>
      <c r="CL38" s="699"/>
      <c r="CM38" s="699"/>
      <c r="CN38" s="699"/>
      <c r="CO38" s="699"/>
      <c r="CP38" s="699"/>
      <c r="CQ38" s="700"/>
      <c r="CR38" s="683">
        <v>500480</v>
      </c>
      <c r="CS38" s="684"/>
      <c r="CT38" s="684"/>
      <c r="CU38" s="684"/>
      <c r="CV38" s="684"/>
      <c r="CW38" s="684"/>
      <c r="CX38" s="684"/>
      <c r="CY38" s="685"/>
      <c r="CZ38" s="688">
        <v>6.2</v>
      </c>
      <c r="DA38" s="717"/>
      <c r="DB38" s="717"/>
      <c r="DC38" s="721"/>
      <c r="DD38" s="692">
        <v>437970</v>
      </c>
      <c r="DE38" s="684"/>
      <c r="DF38" s="684"/>
      <c r="DG38" s="684"/>
      <c r="DH38" s="684"/>
      <c r="DI38" s="684"/>
      <c r="DJ38" s="684"/>
      <c r="DK38" s="685"/>
      <c r="DL38" s="692">
        <v>363239</v>
      </c>
      <c r="DM38" s="684"/>
      <c r="DN38" s="684"/>
      <c r="DO38" s="684"/>
      <c r="DP38" s="684"/>
      <c r="DQ38" s="684"/>
      <c r="DR38" s="684"/>
      <c r="DS38" s="684"/>
      <c r="DT38" s="684"/>
      <c r="DU38" s="684"/>
      <c r="DV38" s="685"/>
      <c r="DW38" s="688">
        <v>10.3</v>
      </c>
      <c r="DX38" s="717"/>
      <c r="DY38" s="717"/>
      <c r="DZ38" s="717"/>
      <c r="EA38" s="717"/>
      <c r="EB38" s="717"/>
      <c r="EC38" s="718"/>
    </row>
    <row r="39" spans="2:133" ht="11.25" customHeight="1" x14ac:dyDescent="0.15">
      <c r="B39" s="680" t="s">
        <v>343</v>
      </c>
      <c r="C39" s="681"/>
      <c r="D39" s="681"/>
      <c r="E39" s="681"/>
      <c r="F39" s="681"/>
      <c r="G39" s="681"/>
      <c r="H39" s="681"/>
      <c r="I39" s="681"/>
      <c r="J39" s="681"/>
      <c r="K39" s="681"/>
      <c r="L39" s="681"/>
      <c r="M39" s="681"/>
      <c r="N39" s="681"/>
      <c r="O39" s="681"/>
      <c r="P39" s="681"/>
      <c r="Q39" s="682"/>
      <c r="R39" s="683">
        <v>448660</v>
      </c>
      <c r="S39" s="684"/>
      <c r="T39" s="684"/>
      <c r="U39" s="684"/>
      <c r="V39" s="684"/>
      <c r="W39" s="684"/>
      <c r="X39" s="684"/>
      <c r="Y39" s="685"/>
      <c r="Z39" s="686">
        <v>5.4</v>
      </c>
      <c r="AA39" s="686"/>
      <c r="AB39" s="686"/>
      <c r="AC39" s="686"/>
      <c r="AD39" s="687" t="s">
        <v>129</v>
      </c>
      <c r="AE39" s="687"/>
      <c r="AF39" s="687"/>
      <c r="AG39" s="687"/>
      <c r="AH39" s="687"/>
      <c r="AI39" s="687"/>
      <c r="AJ39" s="687"/>
      <c r="AK39" s="687"/>
      <c r="AL39" s="688" t="s">
        <v>129</v>
      </c>
      <c r="AM39" s="689"/>
      <c r="AN39" s="689"/>
      <c r="AO39" s="690"/>
      <c r="AQ39" s="761" t="s">
        <v>344</v>
      </c>
      <c r="AR39" s="762"/>
      <c r="AS39" s="762"/>
      <c r="AT39" s="762"/>
      <c r="AU39" s="762"/>
      <c r="AV39" s="762"/>
      <c r="AW39" s="762"/>
      <c r="AX39" s="762"/>
      <c r="AY39" s="763"/>
      <c r="AZ39" s="683">
        <v>97637</v>
      </c>
      <c r="BA39" s="684"/>
      <c r="BB39" s="684"/>
      <c r="BC39" s="684"/>
      <c r="BD39" s="719"/>
      <c r="BE39" s="719"/>
      <c r="BF39" s="750"/>
      <c r="BG39" s="698" t="s">
        <v>345</v>
      </c>
      <c r="BH39" s="699"/>
      <c r="BI39" s="699"/>
      <c r="BJ39" s="699"/>
      <c r="BK39" s="699"/>
      <c r="BL39" s="699"/>
      <c r="BM39" s="699"/>
      <c r="BN39" s="699"/>
      <c r="BO39" s="699"/>
      <c r="BP39" s="699"/>
      <c r="BQ39" s="699"/>
      <c r="BR39" s="699"/>
      <c r="BS39" s="699"/>
      <c r="BT39" s="699"/>
      <c r="BU39" s="700"/>
      <c r="BV39" s="683">
        <v>1768</v>
      </c>
      <c r="BW39" s="684"/>
      <c r="BX39" s="684"/>
      <c r="BY39" s="684"/>
      <c r="BZ39" s="684"/>
      <c r="CA39" s="684"/>
      <c r="CB39" s="693"/>
      <c r="CD39" s="698" t="s">
        <v>346</v>
      </c>
      <c r="CE39" s="699"/>
      <c r="CF39" s="699"/>
      <c r="CG39" s="699"/>
      <c r="CH39" s="699"/>
      <c r="CI39" s="699"/>
      <c r="CJ39" s="699"/>
      <c r="CK39" s="699"/>
      <c r="CL39" s="699"/>
      <c r="CM39" s="699"/>
      <c r="CN39" s="699"/>
      <c r="CO39" s="699"/>
      <c r="CP39" s="699"/>
      <c r="CQ39" s="700"/>
      <c r="CR39" s="683">
        <v>1326890</v>
      </c>
      <c r="CS39" s="719"/>
      <c r="CT39" s="719"/>
      <c r="CU39" s="719"/>
      <c r="CV39" s="719"/>
      <c r="CW39" s="719"/>
      <c r="CX39" s="719"/>
      <c r="CY39" s="720"/>
      <c r="CZ39" s="688">
        <v>16.5</v>
      </c>
      <c r="DA39" s="717"/>
      <c r="DB39" s="717"/>
      <c r="DC39" s="721"/>
      <c r="DD39" s="692">
        <v>1224876</v>
      </c>
      <c r="DE39" s="719"/>
      <c r="DF39" s="719"/>
      <c r="DG39" s="719"/>
      <c r="DH39" s="719"/>
      <c r="DI39" s="719"/>
      <c r="DJ39" s="719"/>
      <c r="DK39" s="720"/>
      <c r="DL39" s="692" t="s">
        <v>129</v>
      </c>
      <c r="DM39" s="719"/>
      <c r="DN39" s="719"/>
      <c r="DO39" s="719"/>
      <c r="DP39" s="719"/>
      <c r="DQ39" s="719"/>
      <c r="DR39" s="719"/>
      <c r="DS39" s="719"/>
      <c r="DT39" s="719"/>
      <c r="DU39" s="719"/>
      <c r="DV39" s="720"/>
      <c r="DW39" s="688" t="s">
        <v>177</v>
      </c>
      <c r="DX39" s="717"/>
      <c r="DY39" s="717"/>
      <c r="DZ39" s="717"/>
      <c r="EA39" s="717"/>
      <c r="EB39" s="717"/>
      <c r="EC39" s="718"/>
    </row>
    <row r="40" spans="2:133" ht="11.25" customHeight="1" x14ac:dyDescent="0.15">
      <c r="B40" s="680" t="s">
        <v>347</v>
      </c>
      <c r="C40" s="681"/>
      <c r="D40" s="681"/>
      <c r="E40" s="681"/>
      <c r="F40" s="681"/>
      <c r="G40" s="681"/>
      <c r="H40" s="681"/>
      <c r="I40" s="681"/>
      <c r="J40" s="681"/>
      <c r="K40" s="681"/>
      <c r="L40" s="681"/>
      <c r="M40" s="681"/>
      <c r="N40" s="681"/>
      <c r="O40" s="681"/>
      <c r="P40" s="681"/>
      <c r="Q40" s="682"/>
      <c r="R40" s="683" t="s">
        <v>242</v>
      </c>
      <c r="S40" s="684"/>
      <c r="T40" s="684"/>
      <c r="U40" s="684"/>
      <c r="V40" s="684"/>
      <c r="W40" s="684"/>
      <c r="X40" s="684"/>
      <c r="Y40" s="685"/>
      <c r="Z40" s="686" t="s">
        <v>242</v>
      </c>
      <c r="AA40" s="686"/>
      <c r="AB40" s="686"/>
      <c r="AC40" s="686"/>
      <c r="AD40" s="687" t="s">
        <v>129</v>
      </c>
      <c r="AE40" s="687"/>
      <c r="AF40" s="687"/>
      <c r="AG40" s="687"/>
      <c r="AH40" s="687"/>
      <c r="AI40" s="687"/>
      <c r="AJ40" s="687"/>
      <c r="AK40" s="687"/>
      <c r="AL40" s="688" t="s">
        <v>242</v>
      </c>
      <c r="AM40" s="689"/>
      <c r="AN40" s="689"/>
      <c r="AO40" s="690"/>
      <c r="AQ40" s="761" t="s">
        <v>348</v>
      </c>
      <c r="AR40" s="762"/>
      <c r="AS40" s="762"/>
      <c r="AT40" s="762"/>
      <c r="AU40" s="762"/>
      <c r="AV40" s="762"/>
      <c r="AW40" s="762"/>
      <c r="AX40" s="762"/>
      <c r="AY40" s="763"/>
      <c r="AZ40" s="683" t="s">
        <v>129</v>
      </c>
      <c r="BA40" s="684"/>
      <c r="BB40" s="684"/>
      <c r="BC40" s="684"/>
      <c r="BD40" s="719"/>
      <c r="BE40" s="719"/>
      <c r="BF40" s="750"/>
      <c r="BG40" s="764" t="s">
        <v>349</v>
      </c>
      <c r="BH40" s="765"/>
      <c r="BI40" s="765"/>
      <c r="BJ40" s="765"/>
      <c r="BK40" s="765"/>
      <c r="BL40" s="236"/>
      <c r="BM40" s="699" t="s">
        <v>350</v>
      </c>
      <c r="BN40" s="699"/>
      <c r="BO40" s="699"/>
      <c r="BP40" s="699"/>
      <c r="BQ40" s="699"/>
      <c r="BR40" s="699"/>
      <c r="BS40" s="699"/>
      <c r="BT40" s="699"/>
      <c r="BU40" s="700"/>
      <c r="BV40" s="683">
        <v>103</v>
      </c>
      <c r="BW40" s="684"/>
      <c r="BX40" s="684"/>
      <c r="BY40" s="684"/>
      <c r="BZ40" s="684"/>
      <c r="CA40" s="684"/>
      <c r="CB40" s="693"/>
      <c r="CD40" s="698" t="s">
        <v>351</v>
      </c>
      <c r="CE40" s="699"/>
      <c r="CF40" s="699"/>
      <c r="CG40" s="699"/>
      <c r="CH40" s="699"/>
      <c r="CI40" s="699"/>
      <c r="CJ40" s="699"/>
      <c r="CK40" s="699"/>
      <c r="CL40" s="699"/>
      <c r="CM40" s="699"/>
      <c r="CN40" s="699"/>
      <c r="CO40" s="699"/>
      <c r="CP40" s="699"/>
      <c r="CQ40" s="700"/>
      <c r="CR40" s="683">
        <v>19390</v>
      </c>
      <c r="CS40" s="684"/>
      <c r="CT40" s="684"/>
      <c r="CU40" s="684"/>
      <c r="CV40" s="684"/>
      <c r="CW40" s="684"/>
      <c r="CX40" s="684"/>
      <c r="CY40" s="685"/>
      <c r="CZ40" s="688">
        <v>0.2</v>
      </c>
      <c r="DA40" s="717"/>
      <c r="DB40" s="717"/>
      <c r="DC40" s="721"/>
      <c r="DD40" s="692">
        <v>300</v>
      </c>
      <c r="DE40" s="684"/>
      <c r="DF40" s="684"/>
      <c r="DG40" s="684"/>
      <c r="DH40" s="684"/>
      <c r="DI40" s="684"/>
      <c r="DJ40" s="684"/>
      <c r="DK40" s="685"/>
      <c r="DL40" s="692" t="s">
        <v>129</v>
      </c>
      <c r="DM40" s="684"/>
      <c r="DN40" s="684"/>
      <c r="DO40" s="684"/>
      <c r="DP40" s="684"/>
      <c r="DQ40" s="684"/>
      <c r="DR40" s="684"/>
      <c r="DS40" s="684"/>
      <c r="DT40" s="684"/>
      <c r="DU40" s="684"/>
      <c r="DV40" s="685"/>
      <c r="DW40" s="688" t="s">
        <v>129</v>
      </c>
      <c r="DX40" s="717"/>
      <c r="DY40" s="717"/>
      <c r="DZ40" s="717"/>
      <c r="EA40" s="717"/>
      <c r="EB40" s="717"/>
      <c r="EC40" s="718"/>
    </row>
    <row r="41" spans="2:133" ht="11.25" customHeight="1" x14ac:dyDescent="0.15">
      <c r="B41" s="680" t="s">
        <v>352</v>
      </c>
      <c r="C41" s="681"/>
      <c r="D41" s="681"/>
      <c r="E41" s="681"/>
      <c r="F41" s="681"/>
      <c r="G41" s="681"/>
      <c r="H41" s="681"/>
      <c r="I41" s="681"/>
      <c r="J41" s="681"/>
      <c r="K41" s="681"/>
      <c r="L41" s="681"/>
      <c r="M41" s="681"/>
      <c r="N41" s="681"/>
      <c r="O41" s="681"/>
      <c r="P41" s="681"/>
      <c r="Q41" s="682"/>
      <c r="R41" s="683">
        <v>271460</v>
      </c>
      <c r="S41" s="684"/>
      <c r="T41" s="684"/>
      <c r="U41" s="684"/>
      <c r="V41" s="684"/>
      <c r="W41" s="684"/>
      <c r="X41" s="684"/>
      <c r="Y41" s="685"/>
      <c r="Z41" s="686">
        <v>3.3</v>
      </c>
      <c r="AA41" s="686"/>
      <c r="AB41" s="686"/>
      <c r="AC41" s="686"/>
      <c r="AD41" s="687" t="s">
        <v>129</v>
      </c>
      <c r="AE41" s="687"/>
      <c r="AF41" s="687"/>
      <c r="AG41" s="687"/>
      <c r="AH41" s="687"/>
      <c r="AI41" s="687"/>
      <c r="AJ41" s="687"/>
      <c r="AK41" s="687"/>
      <c r="AL41" s="688" t="s">
        <v>129</v>
      </c>
      <c r="AM41" s="689"/>
      <c r="AN41" s="689"/>
      <c r="AO41" s="690"/>
      <c r="AQ41" s="761" t="s">
        <v>353</v>
      </c>
      <c r="AR41" s="762"/>
      <c r="AS41" s="762"/>
      <c r="AT41" s="762"/>
      <c r="AU41" s="762"/>
      <c r="AV41" s="762"/>
      <c r="AW41" s="762"/>
      <c r="AX41" s="762"/>
      <c r="AY41" s="763"/>
      <c r="AZ41" s="683">
        <v>72059</v>
      </c>
      <c r="BA41" s="684"/>
      <c r="BB41" s="684"/>
      <c r="BC41" s="684"/>
      <c r="BD41" s="719"/>
      <c r="BE41" s="719"/>
      <c r="BF41" s="750"/>
      <c r="BG41" s="764"/>
      <c r="BH41" s="765"/>
      <c r="BI41" s="765"/>
      <c r="BJ41" s="765"/>
      <c r="BK41" s="765"/>
      <c r="BL41" s="236"/>
      <c r="BM41" s="699" t="s">
        <v>354</v>
      </c>
      <c r="BN41" s="699"/>
      <c r="BO41" s="699"/>
      <c r="BP41" s="699"/>
      <c r="BQ41" s="699"/>
      <c r="BR41" s="699"/>
      <c r="BS41" s="699"/>
      <c r="BT41" s="699"/>
      <c r="BU41" s="700"/>
      <c r="BV41" s="683" t="s">
        <v>129</v>
      </c>
      <c r="BW41" s="684"/>
      <c r="BX41" s="684"/>
      <c r="BY41" s="684"/>
      <c r="BZ41" s="684"/>
      <c r="CA41" s="684"/>
      <c r="CB41" s="693"/>
      <c r="CD41" s="698" t="s">
        <v>355</v>
      </c>
      <c r="CE41" s="699"/>
      <c r="CF41" s="699"/>
      <c r="CG41" s="699"/>
      <c r="CH41" s="699"/>
      <c r="CI41" s="699"/>
      <c r="CJ41" s="699"/>
      <c r="CK41" s="699"/>
      <c r="CL41" s="699"/>
      <c r="CM41" s="699"/>
      <c r="CN41" s="699"/>
      <c r="CO41" s="699"/>
      <c r="CP41" s="699"/>
      <c r="CQ41" s="700"/>
      <c r="CR41" s="683" t="s">
        <v>129</v>
      </c>
      <c r="CS41" s="719"/>
      <c r="CT41" s="719"/>
      <c r="CU41" s="719"/>
      <c r="CV41" s="719"/>
      <c r="CW41" s="719"/>
      <c r="CX41" s="719"/>
      <c r="CY41" s="720"/>
      <c r="CZ41" s="688" t="s">
        <v>177</v>
      </c>
      <c r="DA41" s="717"/>
      <c r="DB41" s="717"/>
      <c r="DC41" s="721"/>
      <c r="DD41" s="692" t="s">
        <v>177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356</v>
      </c>
      <c r="C42" s="734"/>
      <c r="D42" s="734"/>
      <c r="E42" s="734"/>
      <c r="F42" s="734"/>
      <c r="G42" s="734"/>
      <c r="H42" s="734"/>
      <c r="I42" s="734"/>
      <c r="J42" s="734"/>
      <c r="K42" s="734"/>
      <c r="L42" s="734"/>
      <c r="M42" s="734"/>
      <c r="N42" s="734"/>
      <c r="O42" s="734"/>
      <c r="P42" s="734"/>
      <c r="Q42" s="735"/>
      <c r="R42" s="768">
        <v>8236872</v>
      </c>
      <c r="S42" s="769"/>
      <c r="T42" s="769"/>
      <c r="U42" s="769"/>
      <c r="V42" s="769"/>
      <c r="W42" s="769"/>
      <c r="X42" s="769"/>
      <c r="Y42" s="777"/>
      <c r="Z42" s="778">
        <v>100</v>
      </c>
      <c r="AA42" s="778"/>
      <c r="AB42" s="778"/>
      <c r="AC42" s="778"/>
      <c r="AD42" s="779">
        <v>3250971</v>
      </c>
      <c r="AE42" s="779"/>
      <c r="AF42" s="779"/>
      <c r="AG42" s="779"/>
      <c r="AH42" s="779"/>
      <c r="AI42" s="779"/>
      <c r="AJ42" s="779"/>
      <c r="AK42" s="779"/>
      <c r="AL42" s="780">
        <v>100</v>
      </c>
      <c r="AM42" s="755"/>
      <c r="AN42" s="755"/>
      <c r="AO42" s="781"/>
      <c r="AQ42" s="782" t="s">
        <v>357</v>
      </c>
      <c r="AR42" s="783"/>
      <c r="AS42" s="783"/>
      <c r="AT42" s="783"/>
      <c r="AU42" s="783"/>
      <c r="AV42" s="783"/>
      <c r="AW42" s="783"/>
      <c r="AX42" s="783"/>
      <c r="AY42" s="784"/>
      <c r="AZ42" s="768">
        <v>255083</v>
      </c>
      <c r="BA42" s="769"/>
      <c r="BB42" s="769"/>
      <c r="BC42" s="769"/>
      <c r="BD42" s="754"/>
      <c r="BE42" s="754"/>
      <c r="BF42" s="756"/>
      <c r="BG42" s="766"/>
      <c r="BH42" s="767"/>
      <c r="BI42" s="767"/>
      <c r="BJ42" s="767"/>
      <c r="BK42" s="767"/>
      <c r="BL42" s="237"/>
      <c r="BM42" s="709" t="s">
        <v>358</v>
      </c>
      <c r="BN42" s="709"/>
      <c r="BO42" s="709"/>
      <c r="BP42" s="709"/>
      <c r="BQ42" s="709"/>
      <c r="BR42" s="709"/>
      <c r="BS42" s="709"/>
      <c r="BT42" s="709"/>
      <c r="BU42" s="710"/>
      <c r="BV42" s="768">
        <v>325</v>
      </c>
      <c r="BW42" s="769"/>
      <c r="BX42" s="769"/>
      <c r="BY42" s="769"/>
      <c r="BZ42" s="769"/>
      <c r="CA42" s="769"/>
      <c r="CB42" s="776"/>
      <c r="CD42" s="680" t="s">
        <v>359</v>
      </c>
      <c r="CE42" s="681"/>
      <c r="CF42" s="681"/>
      <c r="CG42" s="681"/>
      <c r="CH42" s="681"/>
      <c r="CI42" s="681"/>
      <c r="CJ42" s="681"/>
      <c r="CK42" s="681"/>
      <c r="CL42" s="681"/>
      <c r="CM42" s="681"/>
      <c r="CN42" s="681"/>
      <c r="CO42" s="681"/>
      <c r="CP42" s="681"/>
      <c r="CQ42" s="682"/>
      <c r="CR42" s="683">
        <v>1641577</v>
      </c>
      <c r="CS42" s="684"/>
      <c r="CT42" s="684"/>
      <c r="CU42" s="684"/>
      <c r="CV42" s="684"/>
      <c r="CW42" s="684"/>
      <c r="CX42" s="684"/>
      <c r="CY42" s="685"/>
      <c r="CZ42" s="688">
        <v>20.399999999999999</v>
      </c>
      <c r="DA42" s="689"/>
      <c r="DB42" s="689"/>
      <c r="DC42" s="701"/>
      <c r="DD42" s="692">
        <v>430454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360</v>
      </c>
      <c r="CE43" s="681"/>
      <c r="CF43" s="681"/>
      <c r="CG43" s="681"/>
      <c r="CH43" s="681"/>
      <c r="CI43" s="681"/>
      <c r="CJ43" s="681"/>
      <c r="CK43" s="681"/>
      <c r="CL43" s="681"/>
      <c r="CM43" s="681"/>
      <c r="CN43" s="681"/>
      <c r="CO43" s="681"/>
      <c r="CP43" s="681"/>
      <c r="CQ43" s="682"/>
      <c r="CR43" s="683">
        <v>71325</v>
      </c>
      <c r="CS43" s="719"/>
      <c r="CT43" s="719"/>
      <c r="CU43" s="719"/>
      <c r="CV43" s="719"/>
      <c r="CW43" s="719"/>
      <c r="CX43" s="719"/>
      <c r="CY43" s="720"/>
      <c r="CZ43" s="688">
        <v>0.9</v>
      </c>
      <c r="DA43" s="717"/>
      <c r="DB43" s="717"/>
      <c r="DC43" s="721"/>
      <c r="DD43" s="692">
        <v>71325</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308</v>
      </c>
      <c r="CE44" s="796"/>
      <c r="CF44" s="680" t="s">
        <v>361</v>
      </c>
      <c r="CG44" s="681"/>
      <c r="CH44" s="681"/>
      <c r="CI44" s="681"/>
      <c r="CJ44" s="681"/>
      <c r="CK44" s="681"/>
      <c r="CL44" s="681"/>
      <c r="CM44" s="681"/>
      <c r="CN44" s="681"/>
      <c r="CO44" s="681"/>
      <c r="CP44" s="681"/>
      <c r="CQ44" s="682"/>
      <c r="CR44" s="683">
        <v>1617058</v>
      </c>
      <c r="CS44" s="684"/>
      <c r="CT44" s="684"/>
      <c r="CU44" s="684"/>
      <c r="CV44" s="684"/>
      <c r="CW44" s="684"/>
      <c r="CX44" s="684"/>
      <c r="CY44" s="685"/>
      <c r="CZ44" s="688">
        <v>20.100000000000001</v>
      </c>
      <c r="DA44" s="689"/>
      <c r="DB44" s="689"/>
      <c r="DC44" s="701"/>
      <c r="DD44" s="692">
        <v>430454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362</v>
      </c>
      <c r="CG45" s="681"/>
      <c r="CH45" s="681"/>
      <c r="CI45" s="681"/>
      <c r="CJ45" s="681"/>
      <c r="CK45" s="681"/>
      <c r="CL45" s="681"/>
      <c r="CM45" s="681"/>
      <c r="CN45" s="681"/>
      <c r="CO45" s="681"/>
      <c r="CP45" s="681"/>
      <c r="CQ45" s="682"/>
      <c r="CR45" s="683">
        <v>592880</v>
      </c>
      <c r="CS45" s="719"/>
      <c r="CT45" s="719"/>
      <c r="CU45" s="719"/>
      <c r="CV45" s="719"/>
      <c r="CW45" s="719"/>
      <c r="CX45" s="719"/>
      <c r="CY45" s="720"/>
      <c r="CZ45" s="688">
        <v>7.4</v>
      </c>
      <c r="DA45" s="717"/>
      <c r="DB45" s="717"/>
      <c r="DC45" s="721"/>
      <c r="DD45" s="692">
        <v>2833</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364</v>
      </c>
      <c r="CG46" s="681"/>
      <c r="CH46" s="681"/>
      <c r="CI46" s="681"/>
      <c r="CJ46" s="681"/>
      <c r="CK46" s="681"/>
      <c r="CL46" s="681"/>
      <c r="CM46" s="681"/>
      <c r="CN46" s="681"/>
      <c r="CO46" s="681"/>
      <c r="CP46" s="681"/>
      <c r="CQ46" s="682"/>
      <c r="CR46" s="683">
        <v>950778</v>
      </c>
      <c r="CS46" s="684"/>
      <c r="CT46" s="684"/>
      <c r="CU46" s="684"/>
      <c r="CV46" s="684"/>
      <c r="CW46" s="684"/>
      <c r="CX46" s="684"/>
      <c r="CY46" s="685"/>
      <c r="CZ46" s="688">
        <v>11.8</v>
      </c>
      <c r="DA46" s="689"/>
      <c r="DB46" s="689"/>
      <c r="DC46" s="701"/>
      <c r="DD46" s="692">
        <v>420921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366</v>
      </c>
      <c r="CG47" s="681"/>
      <c r="CH47" s="681"/>
      <c r="CI47" s="681"/>
      <c r="CJ47" s="681"/>
      <c r="CK47" s="681"/>
      <c r="CL47" s="681"/>
      <c r="CM47" s="681"/>
      <c r="CN47" s="681"/>
      <c r="CO47" s="681"/>
      <c r="CP47" s="681"/>
      <c r="CQ47" s="682"/>
      <c r="CR47" s="683">
        <v>24519</v>
      </c>
      <c r="CS47" s="719"/>
      <c r="CT47" s="719"/>
      <c r="CU47" s="719"/>
      <c r="CV47" s="719"/>
      <c r="CW47" s="719"/>
      <c r="CX47" s="719"/>
      <c r="CY47" s="720"/>
      <c r="CZ47" s="688">
        <v>0.3</v>
      </c>
      <c r="DA47" s="717"/>
      <c r="DB47" s="717"/>
      <c r="DC47" s="721"/>
      <c r="DD47" s="692" t="s">
        <v>177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367</v>
      </c>
      <c r="CD48" s="799"/>
      <c r="CE48" s="800"/>
      <c r="CF48" s="680" t="s">
        <v>368</v>
      </c>
      <c r="CG48" s="681"/>
      <c r="CH48" s="681"/>
      <c r="CI48" s="681"/>
      <c r="CJ48" s="681"/>
      <c r="CK48" s="681"/>
      <c r="CL48" s="681"/>
      <c r="CM48" s="681"/>
      <c r="CN48" s="681"/>
      <c r="CO48" s="681"/>
      <c r="CP48" s="681"/>
      <c r="CQ48" s="682"/>
      <c r="CR48" s="683" t="s">
        <v>177</v>
      </c>
      <c r="CS48" s="684"/>
      <c r="CT48" s="684"/>
      <c r="CU48" s="684"/>
      <c r="CV48" s="684"/>
      <c r="CW48" s="684"/>
      <c r="CX48" s="684"/>
      <c r="CY48" s="685"/>
      <c r="CZ48" s="688" t="s">
        <v>129</v>
      </c>
      <c r="DA48" s="689"/>
      <c r="DB48" s="689"/>
      <c r="DC48" s="701"/>
      <c r="DD48" s="692" t="s">
        <v>177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369</v>
      </c>
      <c r="CE49" s="734"/>
      <c r="CF49" s="734"/>
      <c r="CG49" s="734"/>
      <c r="CH49" s="734"/>
      <c r="CI49" s="734"/>
      <c r="CJ49" s="734"/>
      <c r="CK49" s="734"/>
      <c r="CL49" s="734"/>
      <c r="CM49" s="734"/>
      <c r="CN49" s="734"/>
      <c r="CO49" s="734"/>
      <c r="CP49" s="734"/>
      <c r="CQ49" s="735"/>
      <c r="CR49" s="768">
        <v>8047864</v>
      </c>
      <c r="CS49" s="754"/>
      <c r="CT49" s="754"/>
      <c r="CU49" s="754"/>
      <c r="CV49" s="754"/>
      <c r="CW49" s="754"/>
      <c r="CX49" s="754"/>
      <c r="CY49" s="785"/>
      <c r="CZ49" s="780">
        <v>100</v>
      </c>
      <c r="DA49" s="786"/>
      <c r="DB49" s="786"/>
      <c r="DC49" s="787"/>
      <c r="DD49" s="788">
        <v>5675491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jYYU6VW4mFDGV6W/3zahhyWdb9L4YignPJrSzlplMGPFl6HxQbgUbGi8hiTYt6HvnXYsDXAEOeyk2bdGZzhvhw==" saltValue="eWcC3QGRCJ4A+s4zR6xdZ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6"/>
  <sheetViews>
    <sheetView zoomScale="70" zoomScaleNormal="25" zoomScaleSheetLayoutView="70" workbookViewId="0">
      <selection activeCell="CH7" sqref="CH7:CL7"/>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371</v>
      </c>
      <c r="DK2" s="831"/>
      <c r="DL2" s="831"/>
      <c r="DM2" s="831"/>
      <c r="DN2" s="831"/>
      <c r="DO2" s="832"/>
      <c r="DP2" s="250"/>
      <c r="DQ2" s="830" t="s">
        <v>372</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373</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375</v>
      </c>
      <c r="B5" s="825"/>
      <c r="C5" s="825"/>
      <c r="D5" s="825"/>
      <c r="E5" s="825"/>
      <c r="F5" s="825"/>
      <c r="G5" s="825"/>
      <c r="H5" s="825"/>
      <c r="I5" s="825"/>
      <c r="J5" s="825"/>
      <c r="K5" s="825"/>
      <c r="L5" s="825"/>
      <c r="M5" s="825"/>
      <c r="N5" s="825"/>
      <c r="O5" s="825"/>
      <c r="P5" s="826"/>
      <c r="Q5" s="801" t="s">
        <v>376</v>
      </c>
      <c r="R5" s="802"/>
      <c r="S5" s="802"/>
      <c r="T5" s="802"/>
      <c r="U5" s="803"/>
      <c r="V5" s="801" t="s">
        <v>377</v>
      </c>
      <c r="W5" s="802"/>
      <c r="X5" s="802"/>
      <c r="Y5" s="802"/>
      <c r="Z5" s="803"/>
      <c r="AA5" s="801" t="s">
        <v>378</v>
      </c>
      <c r="AB5" s="802"/>
      <c r="AC5" s="802"/>
      <c r="AD5" s="802"/>
      <c r="AE5" s="802"/>
      <c r="AF5" s="834" t="s">
        <v>379</v>
      </c>
      <c r="AG5" s="802"/>
      <c r="AH5" s="802"/>
      <c r="AI5" s="802"/>
      <c r="AJ5" s="813"/>
      <c r="AK5" s="802" t="s">
        <v>380</v>
      </c>
      <c r="AL5" s="802"/>
      <c r="AM5" s="802"/>
      <c r="AN5" s="802"/>
      <c r="AO5" s="803"/>
      <c r="AP5" s="801" t="s">
        <v>381</v>
      </c>
      <c r="AQ5" s="802"/>
      <c r="AR5" s="802"/>
      <c r="AS5" s="802"/>
      <c r="AT5" s="803"/>
      <c r="AU5" s="801" t="s">
        <v>382</v>
      </c>
      <c r="AV5" s="802"/>
      <c r="AW5" s="802"/>
      <c r="AX5" s="802"/>
      <c r="AY5" s="813"/>
      <c r="AZ5" s="257"/>
      <c r="BA5" s="257"/>
      <c r="BB5" s="257"/>
      <c r="BC5" s="257"/>
      <c r="BD5" s="257"/>
      <c r="BE5" s="258"/>
      <c r="BF5" s="258"/>
      <c r="BG5" s="258"/>
      <c r="BH5" s="258"/>
      <c r="BI5" s="258"/>
      <c r="BJ5" s="258"/>
      <c r="BK5" s="258"/>
      <c r="BL5" s="258"/>
      <c r="BM5" s="258"/>
      <c r="BN5" s="258"/>
      <c r="BO5" s="258"/>
      <c r="BP5" s="258"/>
      <c r="BQ5" s="824" t="s">
        <v>383</v>
      </c>
      <c r="BR5" s="825"/>
      <c r="BS5" s="825"/>
      <c r="BT5" s="825"/>
      <c r="BU5" s="825"/>
      <c r="BV5" s="825"/>
      <c r="BW5" s="825"/>
      <c r="BX5" s="825"/>
      <c r="BY5" s="825"/>
      <c r="BZ5" s="825"/>
      <c r="CA5" s="825"/>
      <c r="CB5" s="825"/>
      <c r="CC5" s="825"/>
      <c r="CD5" s="825"/>
      <c r="CE5" s="825"/>
      <c r="CF5" s="825"/>
      <c r="CG5" s="826"/>
      <c r="CH5" s="801" t="s">
        <v>384</v>
      </c>
      <c r="CI5" s="802"/>
      <c r="CJ5" s="802"/>
      <c r="CK5" s="802"/>
      <c r="CL5" s="803"/>
      <c r="CM5" s="801" t="s">
        <v>385</v>
      </c>
      <c r="CN5" s="802"/>
      <c r="CO5" s="802"/>
      <c r="CP5" s="802"/>
      <c r="CQ5" s="803"/>
      <c r="CR5" s="801" t="s">
        <v>386</v>
      </c>
      <c r="CS5" s="802"/>
      <c r="CT5" s="802"/>
      <c r="CU5" s="802"/>
      <c r="CV5" s="803"/>
      <c r="CW5" s="801" t="s">
        <v>387</v>
      </c>
      <c r="CX5" s="802"/>
      <c r="CY5" s="802"/>
      <c r="CZ5" s="802"/>
      <c r="DA5" s="803"/>
      <c r="DB5" s="801" t="s">
        <v>388</v>
      </c>
      <c r="DC5" s="802"/>
      <c r="DD5" s="802"/>
      <c r="DE5" s="802"/>
      <c r="DF5" s="803"/>
      <c r="DG5" s="807" t="s">
        <v>389</v>
      </c>
      <c r="DH5" s="808"/>
      <c r="DI5" s="808"/>
      <c r="DJ5" s="808"/>
      <c r="DK5" s="809"/>
      <c r="DL5" s="807" t="s">
        <v>390</v>
      </c>
      <c r="DM5" s="808"/>
      <c r="DN5" s="808"/>
      <c r="DO5" s="808"/>
      <c r="DP5" s="809"/>
      <c r="DQ5" s="801" t="s">
        <v>391</v>
      </c>
      <c r="DR5" s="802"/>
      <c r="DS5" s="802"/>
      <c r="DT5" s="802"/>
      <c r="DU5" s="803"/>
      <c r="DV5" s="801" t="s">
        <v>382</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392</v>
      </c>
      <c r="C7" s="816"/>
      <c r="D7" s="816"/>
      <c r="E7" s="816"/>
      <c r="F7" s="816"/>
      <c r="G7" s="816"/>
      <c r="H7" s="816"/>
      <c r="I7" s="816"/>
      <c r="J7" s="816"/>
      <c r="K7" s="816"/>
      <c r="L7" s="816"/>
      <c r="M7" s="816"/>
      <c r="N7" s="816"/>
      <c r="O7" s="816"/>
      <c r="P7" s="817"/>
      <c r="Q7" s="818">
        <v>8237</v>
      </c>
      <c r="R7" s="819"/>
      <c r="S7" s="819"/>
      <c r="T7" s="819"/>
      <c r="U7" s="819"/>
      <c r="V7" s="819">
        <v>8048</v>
      </c>
      <c r="W7" s="819"/>
      <c r="X7" s="819"/>
      <c r="Y7" s="819"/>
      <c r="Z7" s="819"/>
      <c r="AA7" s="819">
        <v>189</v>
      </c>
      <c r="AB7" s="819"/>
      <c r="AC7" s="819"/>
      <c r="AD7" s="819"/>
      <c r="AE7" s="820"/>
      <c r="AF7" s="821">
        <v>189</v>
      </c>
      <c r="AG7" s="822"/>
      <c r="AH7" s="822"/>
      <c r="AI7" s="822"/>
      <c r="AJ7" s="823"/>
      <c r="AK7" s="858">
        <v>615</v>
      </c>
      <c r="AL7" s="859"/>
      <c r="AM7" s="859"/>
      <c r="AN7" s="859"/>
      <c r="AO7" s="859"/>
      <c r="AP7" s="859">
        <v>6966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581</v>
      </c>
      <c r="BT7" s="863"/>
      <c r="BU7" s="863"/>
      <c r="BV7" s="863"/>
      <c r="BW7" s="863"/>
      <c r="BX7" s="863"/>
      <c r="BY7" s="863"/>
      <c r="BZ7" s="863"/>
      <c r="CA7" s="863"/>
      <c r="CB7" s="863"/>
      <c r="CC7" s="863"/>
      <c r="CD7" s="863"/>
      <c r="CE7" s="863"/>
      <c r="CF7" s="863"/>
      <c r="CG7" s="864"/>
      <c r="CH7" s="855">
        <v>-4</v>
      </c>
      <c r="CI7" s="856"/>
      <c r="CJ7" s="856"/>
      <c r="CK7" s="856"/>
      <c r="CL7" s="857"/>
      <c r="CM7" s="855">
        <v>182</v>
      </c>
      <c r="CN7" s="856"/>
      <c r="CO7" s="856"/>
      <c r="CP7" s="856"/>
      <c r="CQ7" s="857"/>
      <c r="CR7" s="855">
        <v>10</v>
      </c>
      <c r="CS7" s="856"/>
      <c r="CT7" s="856"/>
      <c r="CU7" s="856"/>
      <c r="CV7" s="857"/>
      <c r="CW7" s="855" t="s">
        <v>572</v>
      </c>
      <c r="CX7" s="856"/>
      <c r="CY7" s="856"/>
      <c r="CZ7" s="856"/>
      <c r="DA7" s="857"/>
      <c r="DB7" s="855" t="s">
        <v>572</v>
      </c>
      <c r="DC7" s="856"/>
      <c r="DD7" s="856"/>
      <c r="DE7" s="856"/>
      <c r="DF7" s="857"/>
      <c r="DG7" s="855" t="s">
        <v>572</v>
      </c>
      <c r="DH7" s="856"/>
      <c r="DI7" s="856"/>
      <c r="DJ7" s="856"/>
      <c r="DK7" s="857"/>
      <c r="DL7" s="855" t="s">
        <v>572</v>
      </c>
      <c r="DM7" s="856"/>
      <c r="DN7" s="856"/>
      <c r="DO7" s="856"/>
      <c r="DP7" s="857"/>
      <c r="DQ7" s="855" t="s">
        <v>572</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393</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394</v>
      </c>
      <c r="B23" s="874" t="s">
        <v>395</v>
      </c>
      <c r="C23" s="875"/>
      <c r="D23" s="875"/>
      <c r="E23" s="875"/>
      <c r="F23" s="875"/>
      <c r="G23" s="875"/>
      <c r="H23" s="875"/>
      <c r="I23" s="875"/>
      <c r="J23" s="875"/>
      <c r="K23" s="875"/>
      <c r="L23" s="875"/>
      <c r="M23" s="875"/>
      <c r="N23" s="875"/>
      <c r="O23" s="875"/>
      <c r="P23" s="876"/>
      <c r="Q23" s="877">
        <v>8237</v>
      </c>
      <c r="R23" s="878"/>
      <c r="S23" s="878"/>
      <c r="T23" s="878"/>
      <c r="U23" s="878"/>
      <c r="V23" s="878">
        <v>8048</v>
      </c>
      <c r="W23" s="878"/>
      <c r="X23" s="878"/>
      <c r="Y23" s="878"/>
      <c r="Z23" s="878"/>
      <c r="AA23" s="878">
        <v>189</v>
      </c>
      <c r="AB23" s="878"/>
      <c r="AC23" s="878"/>
      <c r="AD23" s="878"/>
      <c r="AE23" s="879"/>
      <c r="AF23" s="880">
        <v>189</v>
      </c>
      <c r="AG23" s="878"/>
      <c r="AH23" s="878"/>
      <c r="AI23" s="878"/>
      <c r="AJ23" s="881"/>
      <c r="AK23" s="882"/>
      <c r="AL23" s="883"/>
      <c r="AM23" s="883"/>
      <c r="AN23" s="883"/>
      <c r="AO23" s="883"/>
      <c r="AP23" s="878">
        <v>6966</v>
      </c>
      <c r="AQ23" s="878"/>
      <c r="AR23" s="878"/>
      <c r="AS23" s="878"/>
      <c r="AT23" s="878"/>
      <c r="AU23" s="884"/>
      <c r="AV23" s="884"/>
      <c r="AW23" s="884"/>
      <c r="AX23" s="884"/>
      <c r="AY23" s="885"/>
      <c r="AZ23" s="893" t="s">
        <v>129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375</v>
      </c>
      <c r="B26" s="825"/>
      <c r="C26" s="825"/>
      <c r="D26" s="825"/>
      <c r="E26" s="825"/>
      <c r="F26" s="825"/>
      <c r="G26" s="825"/>
      <c r="H26" s="825"/>
      <c r="I26" s="825"/>
      <c r="J26" s="825"/>
      <c r="K26" s="825"/>
      <c r="L26" s="825"/>
      <c r="M26" s="825"/>
      <c r="N26" s="825"/>
      <c r="O26" s="825"/>
      <c r="P26" s="826"/>
      <c r="Q26" s="801" t="s">
        <v>398</v>
      </c>
      <c r="R26" s="802"/>
      <c r="S26" s="802"/>
      <c r="T26" s="802"/>
      <c r="U26" s="803"/>
      <c r="V26" s="801" t="s">
        <v>399</v>
      </c>
      <c r="W26" s="802"/>
      <c r="X26" s="802"/>
      <c r="Y26" s="802"/>
      <c r="Z26" s="803"/>
      <c r="AA26" s="801" t="s">
        <v>400</v>
      </c>
      <c r="AB26" s="802"/>
      <c r="AC26" s="802"/>
      <c r="AD26" s="802"/>
      <c r="AE26" s="802"/>
      <c r="AF26" s="896" t="s">
        <v>401</v>
      </c>
      <c r="AG26" s="897"/>
      <c r="AH26" s="897"/>
      <c r="AI26" s="897"/>
      <c r="AJ26" s="898"/>
      <c r="AK26" s="802" t="s">
        <v>402</v>
      </c>
      <c r="AL26" s="802"/>
      <c r="AM26" s="802"/>
      <c r="AN26" s="802"/>
      <c r="AO26" s="803"/>
      <c r="AP26" s="801" t="s">
        <v>403</v>
      </c>
      <c r="AQ26" s="802"/>
      <c r="AR26" s="802"/>
      <c r="AS26" s="802"/>
      <c r="AT26" s="803"/>
      <c r="AU26" s="801" t="s">
        <v>404</v>
      </c>
      <c r="AV26" s="802"/>
      <c r="AW26" s="802"/>
      <c r="AX26" s="802"/>
      <c r="AY26" s="803"/>
      <c r="AZ26" s="801" t="s">
        <v>405</v>
      </c>
      <c r="BA26" s="802"/>
      <c r="BB26" s="802"/>
      <c r="BC26" s="802"/>
      <c r="BD26" s="803"/>
      <c r="BE26" s="801" t="s">
        <v>382</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406</v>
      </c>
      <c r="C28" s="816"/>
      <c r="D28" s="816"/>
      <c r="E28" s="816"/>
      <c r="F28" s="816"/>
      <c r="G28" s="816"/>
      <c r="H28" s="816"/>
      <c r="I28" s="816"/>
      <c r="J28" s="816"/>
      <c r="K28" s="816"/>
      <c r="L28" s="816"/>
      <c r="M28" s="816"/>
      <c r="N28" s="816"/>
      <c r="O28" s="816"/>
      <c r="P28" s="817"/>
      <c r="Q28" s="906">
        <v>886</v>
      </c>
      <c r="R28" s="907"/>
      <c r="S28" s="907"/>
      <c r="T28" s="907"/>
      <c r="U28" s="907"/>
      <c r="V28" s="907">
        <v>846</v>
      </c>
      <c r="W28" s="907"/>
      <c r="X28" s="907"/>
      <c r="Y28" s="907"/>
      <c r="Z28" s="907"/>
      <c r="AA28" s="907">
        <v>40</v>
      </c>
      <c r="AB28" s="907"/>
      <c r="AC28" s="907"/>
      <c r="AD28" s="907"/>
      <c r="AE28" s="908"/>
      <c r="AF28" s="909">
        <v>40</v>
      </c>
      <c r="AG28" s="907"/>
      <c r="AH28" s="907"/>
      <c r="AI28" s="907"/>
      <c r="AJ28" s="910"/>
      <c r="AK28" s="911">
        <v>98</v>
      </c>
      <c r="AL28" s="902"/>
      <c r="AM28" s="902"/>
      <c r="AN28" s="902"/>
      <c r="AO28" s="902"/>
      <c r="AP28" s="902" t="s">
        <v>572</v>
      </c>
      <c r="AQ28" s="902"/>
      <c r="AR28" s="902"/>
      <c r="AS28" s="902"/>
      <c r="AT28" s="902"/>
      <c r="AU28" s="902" t="s">
        <v>573</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407</v>
      </c>
      <c r="C29" s="840"/>
      <c r="D29" s="840"/>
      <c r="E29" s="840"/>
      <c r="F29" s="840"/>
      <c r="G29" s="840"/>
      <c r="H29" s="840"/>
      <c r="I29" s="840"/>
      <c r="J29" s="840"/>
      <c r="K29" s="840"/>
      <c r="L29" s="840"/>
      <c r="M29" s="840"/>
      <c r="N29" s="840"/>
      <c r="O29" s="840"/>
      <c r="P29" s="841"/>
      <c r="Q29" s="842">
        <v>902</v>
      </c>
      <c r="R29" s="843"/>
      <c r="S29" s="843"/>
      <c r="T29" s="843"/>
      <c r="U29" s="843"/>
      <c r="V29" s="843">
        <v>901</v>
      </c>
      <c r="W29" s="843"/>
      <c r="X29" s="843"/>
      <c r="Y29" s="843"/>
      <c r="Z29" s="843"/>
      <c r="AA29" s="843">
        <v>1</v>
      </c>
      <c r="AB29" s="843"/>
      <c r="AC29" s="843"/>
      <c r="AD29" s="843"/>
      <c r="AE29" s="844"/>
      <c r="AF29" s="845">
        <v>1</v>
      </c>
      <c r="AG29" s="846"/>
      <c r="AH29" s="846"/>
      <c r="AI29" s="846"/>
      <c r="AJ29" s="847"/>
      <c r="AK29" s="914">
        <v>152</v>
      </c>
      <c r="AL29" s="915"/>
      <c r="AM29" s="915"/>
      <c r="AN29" s="915"/>
      <c r="AO29" s="915"/>
      <c r="AP29" s="915" t="s">
        <v>572</v>
      </c>
      <c r="AQ29" s="915"/>
      <c r="AR29" s="915"/>
      <c r="AS29" s="915"/>
      <c r="AT29" s="915"/>
      <c r="AU29" s="915" t="s">
        <v>572</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408</v>
      </c>
      <c r="C30" s="840"/>
      <c r="D30" s="840"/>
      <c r="E30" s="840"/>
      <c r="F30" s="840"/>
      <c r="G30" s="840"/>
      <c r="H30" s="840"/>
      <c r="I30" s="840"/>
      <c r="J30" s="840"/>
      <c r="K30" s="840"/>
      <c r="L30" s="840"/>
      <c r="M30" s="840"/>
      <c r="N30" s="840"/>
      <c r="O30" s="840"/>
      <c r="P30" s="841"/>
      <c r="Q30" s="842">
        <v>60</v>
      </c>
      <c r="R30" s="843"/>
      <c r="S30" s="843"/>
      <c r="T30" s="843"/>
      <c r="U30" s="843"/>
      <c r="V30" s="843">
        <v>59</v>
      </c>
      <c r="W30" s="843"/>
      <c r="X30" s="843"/>
      <c r="Y30" s="843"/>
      <c r="Z30" s="843"/>
      <c r="AA30" s="843">
        <v>1</v>
      </c>
      <c r="AB30" s="843"/>
      <c r="AC30" s="843"/>
      <c r="AD30" s="843"/>
      <c r="AE30" s="844"/>
      <c r="AF30" s="845">
        <v>1</v>
      </c>
      <c r="AG30" s="846"/>
      <c r="AH30" s="846"/>
      <c r="AI30" s="846"/>
      <c r="AJ30" s="847"/>
      <c r="AK30" s="914">
        <v>24</v>
      </c>
      <c r="AL30" s="915"/>
      <c r="AM30" s="915"/>
      <c r="AN30" s="915"/>
      <c r="AO30" s="915"/>
      <c r="AP30" s="915" t="s">
        <v>572</v>
      </c>
      <c r="AQ30" s="915"/>
      <c r="AR30" s="915"/>
      <c r="AS30" s="915"/>
      <c r="AT30" s="915"/>
      <c r="AU30" s="915" t="s">
        <v>572</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409</v>
      </c>
      <c r="C31" s="840"/>
      <c r="D31" s="840"/>
      <c r="E31" s="840"/>
      <c r="F31" s="840"/>
      <c r="G31" s="840"/>
      <c r="H31" s="840"/>
      <c r="I31" s="840"/>
      <c r="J31" s="840"/>
      <c r="K31" s="840"/>
      <c r="L31" s="840"/>
      <c r="M31" s="840"/>
      <c r="N31" s="840"/>
      <c r="O31" s="840"/>
      <c r="P31" s="841"/>
      <c r="Q31" s="842">
        <v>258</v>
      </c>
      <c r="R31" s="843"/>
      <c r="S31" s="843"/>
      <c r="T31" s="843"/>
      <c r="U31" s="843"/>
      <c r="V31" s="843">
        <v>253</v>
      </c>
      <c r="W31" s="843"/>
      <c r="X31" s="843"/>
      <c r="Y31" s="843"/>
      <c r="Z31" s="843"/>
      <c r="AA31" s="843">
        <v>5</v>
      </c>
      <c r="AB31" s="843"/>
      <c r="AC31" s="843"/>
      <c r="AD31" s="843"/>
      <c r="AE31" s="844"/>
      <c r="AF31" s="845">
        <v>170</v>
      </c>
      <c r="AG31" s="846"/>
      <c r="AH31" s="846"/>
      <c r="AI31" s="846"/>
      <c r="AJ31" s="847"/>
      <c r="AK31" s="914">
        <v>228</v>
      </c>
      <c r="AL31" s="915"/>
      <c r="AM31" s="915"/>
      <c r="AN31" s="915"/>
      <c r="AO31" s="915"/>
      <c r="AP31" s="915">
        <v>1494</v>
      </c>
      <c r="AQ31" s="915"/>
      <c r="AR31" s="915"/>
      <c r="AS31" s="915"/>
      <c r="AT31" s="915"/>
      <c r="AU31" s="915">
        <v>1194</v>
      </c>
      <c r="AV31" s="915"/>
      <c r="AW31" s="915"/>
      <c r="AX31" s="915"/>
      <c r="AY31" s="915"/>
      <c r="AZ31" s="916" t="s">
        <v>572</v>
      </c>
      <c r="BA31" s="916"/>
      <c r="BB31" s="916"/>
      <c r="BC31" s="916"/>
      <c r="BD31" s="916"/>
      <c r="BE31" s="912" t="s">
        <v>410</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411</v>
      </c>
      <c r="C32" s="840"/>
      <c r="D32" s="840"/>
      <c r="E32" s="840"/>
      <c r="F32" s="840"/>
      <c r="G32" s="840"/>
      <c r="H32" s="840"/>
      <c r="I32" s="840"/>
      <c r="J32" s="840"/>
      <c r="K32" s="840"/>
      <c r="L32" s="840"/>
      <c r="M32" s="840"/>
      <c r="N32" s="840"/>
      <c r="O32" s="840"/>
      <c r="P32" s="841"/>
      <c r="Q32" s="842">
        <v>304</v>
      </c>
      <c r="R32" s="843"/>
      <c r="S32" s="843"/>
      <c r="T32" s="843"/>
      <c r="U32" s="843"/>
      <c r="V32" s="843">
        <v>304</v>
      </c>
      <c r="W32" s="843"/>
      <c r="X32" s="843"/>
      <c r="Y32" s="843"/>
      <c r="Z32" s="843"/>
      <c r="AA32" s="843">
        <v>0</v>
      </c>
      <c r="AB32" s="843"/>
      <c r="AC32" s="843"/>
      <c r="AD32" s="843"/>
      <c r="AE32" s="844"/>
      <c r="AF32" s="845" t="s">
        <v>412</v>
      </c>
      <c r="AG32" s="846"/>
      <c r="AH32" s="846"/>
      <c r="AI32" s="846"/>
      <c r="AJ32" s="847"/>
      <c r="AK32" s="914">
        <v>173</v>
      </c>
      <c r="AL32" s="915"/>
      <c r="AM32" s="915"/>
      <c r="AN32" s="915"/>
      <c r="AO32" s="915"/>
      <c r="AP32" s="915">
        <v>1887</v>
      </c>
      <c r="AQ32" s="915"/>
      <c r="AR32" s="915"/>
      <c r="AS32" s="915"/>
      <c r="AT32" s="915"/>
      <c r="AU32" s="915">
        <v>1822</v>
      </c>
      <c r="AV32" s="915"/>
      <c r="AW32" s="915"/>
      <c r="AX32" s="915"/>
      <c r="AY32" s="915"/>
      <c r="AZ32" s="916" t="s">
        <v>572</v>
      </c>
      <c r="BA32" s="916"/>
      <c r="BB32" s="916"/>
      <c r="BC32" s="916"/>
      <c r="BD32" s="916"/>
      <c r="BE32" s="912" t="s">
        <v>413</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394</v>
      </c>
      <c r="B63" s="874" t="s">
        <v>415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212</v>
      </c>
      <c r="AG63" s="926"/>
      <c r="AH63" s="926"/>
      <c r="AI63" s="926"/>
      <c r="AJ63" s="927"/>
      <c r="AK63" s="928"/>
      <c r="AL63" s="923"/>
      <c r="AM63" s="923"/>
      <c r="AN63" s="923"/>
      <c r="AO63" s="923"/>
      <c r="AP63" s="926">
        <v>3381</v>
      </c>
      <c r="AQ63" s="926"/>
      <c r="AR63" s="926"/>
      <c r="AS63" s="926"/>
      <c r="AT63" s="926"/>
      <c r="AU63" s="926">
        <v>3016</v>
      </c>
      <c r="AV63" s="926"/>
      <c r="AW63" s="926"/>
      <c r="AX63" s="926"/>
      <c r="AY63" s="926"/>
      <c r="AZ63" s="930"/>
      <c r="BA63" s="930"/>
      <c r="BB63" s="930"/>
      <c r="BC63" s="930"/>
      <c r="BD63" s="930"/>
      <c r="BE63" s="931"/>
      <c r="BF63" s="931"/>
      <c r="BG63" s="931"/>
      <c r="BH63" s="931"/>
      <c r="BI63" s="932"/>
      <c r="BJ63" s="933" t="s">
        <v>129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417</v>
      </c>
      <c r="B66" s="825"/>
      <c r="C66" s="825"/>
      <c r="D66" s="825"/>
      <c r="E66" s="825"/>
      <c r="F66" s="825"/>
      <c r="G66" s="825"/>
      <c r="H66" s="825"/>
      <c r="I66" s="825"/>
      <c r="J66" s="825"/>
      <c r="K66" s="825"/>
      <c r="L66" s="825"/>
      <c r="M66" s="825"/>
      <c r="N66" s="825"/>
      <c r="O66" s="825"/>
      <c r="P66" s="826"/>
      <c r="Q66" s="801" t="s">
        <v>418</v>
      </c>
      <c r="R66" s="802"/>
      <c r="S66" s="802"/>
      <c r="T66" s="802"/>
      <c r="U66" s="803"/>
      <c r="V66" s="801" t="s">
        <v>399</v>
      </c>
      <c r="W66" s="802"/>
      <c r="X66" s="802"/>
      <c r="Y66" s="802"/>
      <c r="Z66" s="803"/>
      <c r="AA66" s="801" t="s">
        <v>419</v>
      </c>
      <c r="AB66" s="802"/>
      <c r="AC66" s="802"/>
      <c r="AD66" s="802"/>
      <c r="AE66" s="803"/>
      <c r="AF66" s="936" t="s">
        <v>401</v>
      </c>
      <c r="AG66" s="897"/>
      <c r="AH66" s="897"/>
      <c r="AI66" s="897"/>
      <c r="AJ66" s="937"/>
      <c r="AK66" s="801" t="s">
        <v>420</v>
      </c>
      <c r="AL66" s="825"/>
      <c r="AM66" s="825"/>
      <c r="AN66" s="825"/>
      <c r="AO66" s="826"/>
      <c r="AP66" s="801" t="s">
        <v>421</v>
      </c>
      <c r="AQ66" s="802"/>
      <c r="AR66" s="802"/>
      <c r="AS66" s="802"/>
      <c r="AT66" s="803"/>
      <c r="AU66" s="801" t="s">
        <v>422</v>
      </c>
      <c r="AV66" s="802"/>
      <c r="AW66" s="802"/>
      <c r="AX66" s="802"/>
      <c r="AY66" s="803"/>
      <c r="AZ66" s="801" t="s">
        <v>382</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574</v>
      </c>
      <c r="C68" s="954"/>
      <c r="D68" s="954"/>
      <c r="E68" s="954"/>
      <c r="F68" s="954"/>
      <c r="G68" s="954"/>
      <c r="H68" s="954"/>
      <c r="I68" s="954"/>
      <c r="J68" s="954"/>
      <c r="K68" s="954"/>
      <c r="L68" s="954"/>
      <c r="M68" s="954"/>
      <c r="N68" s="954"/>
      <c r="O68" s="954"/>
      <c r="P68" s="955"/>
      <c r="Q68" s="956">
        <v>12309</v>
      </c>
      <c r="R68" s="950"/>
      <c r="S68" s="950"/>
      <c r="T68" s="950"/>
      <c r="U68" s="950"/>
      <c r="V68" s="950">
        <v>12008</v>
      </c>
      <c r="W68" s="950"/>
      <c r="X68" s="950"/>
      <c r="Y68" s="950"/>
      <c r="Z68" s="950"/>
      <c r="AA68" s="950">
        <v>302</v>
      </c>
      <c r="AB68" s="950"/>
      <c r="AC68" s="950"/>
      <c r="AD68" s="950"/>
      <c r="AE68" s="950"/>
      <c r="AF68" s="950">
        <v>870</v>
      </c>
      <c r="AG68" s="950"/>
      <c r="AH68" s="950"/>
      <c r="AI68" s="950"/>
      <c r="AJ68" s="950"/>
      <c r="AK68" s="950">
        <v>1837</v>
      </c>
      <c r="AL68" s="950"/>
      <c r="AM68" s="950"/>
      <c r="AN68" s="950"/>
      <c r="AO68" s="950"/>
      <c r="AP68" s="950">
        <v>5365</v>
      </c>
      <c r="AQ68" s="950"/>
      <c r="AR68" s="950"/>
      <c r="AS68" s="950"/>
      <c r="AT68" s="950"/>
      <c r="AU68" s="950">
        <v>24</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575</v>
      </c>
      <c r="C69" s="958"/>
      <c r="D69" s="958"/>
      <c r="E69" s="958"/>
      <c r="F69" s="958"/>
      <c r="G69" s="958"/>
      <c r="H69" s="958"/>
      <c r="I69" s="958"/>
      <c r="J69" s="958"/>
      <c r="K69" s="958"/>
      <c r="L69" s="958"/>
      <c r="M69" s="958"/>
      <c r="N69" s="958"/>
      <c r="O69" s="958"/>
      <c r="P69" s="959"/>
      <c r="Q69" s="960">
        <v>6447</v>
      </c>
      <c r="R69" s="915"/>
      <c r="S69" s="915"/>
      <c r="T69" s="915"/>
      <c r="U69" s="915"/>
      <c r="V69" s="915">
        <v>6406</v>
      </c>
      <c r="W69" s="915"/>
      <c r="X69" s="915"/>
      <c r="Y69" s="915"/>
      <c r="Z69" s="915"/>
      <c r="AA69" s="915">
        <v>42</v>
      </c>
      <c r="AB69" s="915"/>
      <c r="AC69" s="915"/>
      <c r="AD69" s="915"/>
      <c r="AE69" s="915"/>
      <c r="AF69" s="915">
        <v>42</v>
      </c>
      <c r="AG69" s="915"/>
      <c r="AH69" s="915"/>
      <c r="AI69" s="915"/>
      <c r="AJ69" s="915"/>
      <c r="AK69" s="915">
        <v>23</v>
      </c>
      <c r="AL69" s="915"/>
      <c r="AM69" s="915"/>
      <c r="AN69" s="915"/>
      <c r="AO69" s="915"/>
      <c r="AP69" s="915">
        <v>1896</v>
      </c>
      <c r="AQ69" s="915"/>
      <c r="AR69" s="915"/>
      <c r="AS69" s="915"/>
      <c r="AT69" s="915"/>
      <c r="AU69" s="915">
        <v>196</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576</v>
      </c>
      <c r="C70" s="958"/>
      <c r="D70" s="958"/>
      <c r="E70" s="958"/>
      <c r="F70" s="958"/>
      <c r="G70" s="958"/>
      <c r="H70" s="958"/>
      <c r="I70" s="958"/>
      <c r="J70" s="958"/>
      <c r="K70" s="958"/>
      <c r="L70" s="958"/>
      <c r="M70" s="958"/>
      <c r="N70" s="958"/>
      <c r="O70" s="958"/>
      <c r="P70" s="959"/>
      <c r="Q70" s="960">
        <v>565</v>
      </c>
      <c r="R70" s="915"/>
      <c r="S70" s="915"/>
      <c r="T70" s="915"/>
      <c r="U70" s="915"/>
      <c r="V70" s="915">
        <v>535</v>
      </c>
      <c r="W70" s="915"/>
      <c r="X70" s="915"/>
      <c r="Y70" s="915"/>
      <c r="Z70" s="915"/>
      <c r="AA70" s="915">
        <v>30</v>
      </c>
      <c r="AB70" s="915"/>
      <c r="AC70" s="915"/>
      <c r="AD70" s="915"/>
      <c r="AE70" s="915"/>
      <c r="AF70" s="915">
        <v>30</v>
      </c>
      <c r="AG70" s="915"/>
      <c r="AH70" s="915"/>
      <c r="AI70" s="915"/>
      <c r="AJ70" s="915"/>
      <c r="AK70" s="915">
        <v>24</v>
      </c>
      <c r="AL70" s="915"/>
      <c r="AM70" s="915"/>
      <c r="AN70" s="915"/>
      <c r="AO70" s="915"/>
      <c r="AP70" s="915" t="s">
        <v>572</v>
      </c>
      <c r="AQ70" s="915"/>
      <c r="AR70" s="915"/>
      <c r="AS70" s="915"/>
      <c r="AT70" s="915"/>
      <c r="AU70" s="915" t="s">
        <v>572</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577</v>
      </c>
      <c r="C71" s="958"/>
      <c r="D71" s="958"/>
      <c r="E71" s="958"/>
      <c r="F71" s="958"/>
      <c r="G71" s="958"/>
      <c r="H71" s="958"/>
      <c r="I71" s="958"/>
      <c r="J71" s="958"/>
      <c r="K71" s="958"/>
      <c r="L71" s="958"/>
      <c r="M71" s="958"/>
      <c r="N71" s="958"/>
      <c r="O71" s="958"/>
      <c r="P71" s="959"/>
      <c r="Q71" s="960">
        <v>171813</v>
      </c>
      <c r="R71" s="915"/>
      <c r="S71" s="915"/>
      <c r="T71" s="915"/>
      <c r="U71" s="915"/>
      <c r="V71" s="915">
        <v>167384</v>
      </c>
      <c r="W71" s="915"/>
      <c r="X71" s="915"/>
      <c r="Y71" s="915"/>
      <c r="Z71" s="915"/>
      <c r="AA71" s="915">
        <v>4429</v>
      </c>
      <c r="AB71" s="915"/>
      <c r="AC71" s="915"/>
      <c r="AD71" s="915"/>
      <c r="AE71" s="915"/>
      <c r="AF71" s="915">
        <v>4426</v>
      </c>
      <c r="AG71" s="915"/>
      <c r="AH71" s="915"/>
      <c r="AI71" s="915"/>
      <c r="AJ71" s="915"/>
      <c r="AK71" s="915">
        <v>6995</v>
      </c>
      <c r="AL71" s="915"/>
      <c r="AM71" s="915"/>
      <c r="AN71" s="915"/>
      <c r="AO71" s="915"/>
      <c r="AP71" s="915" t="s">
        <v>572</v>
      </c>
      <c r="AQ71" s="915"/>
      <c r="AR71" s="915"/>
      <c r="AS71" s="915"/>
      <c r="AT71" s="915"/>
      <c r="AU71" s="915" t="s">
        <v>572</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578</v>
      </c>
      <c r="C72" s="958"/>
      <c r="D72" s="958"/>
      <c r="E72" s="958"/>
      <c r="F72" s="958"/>
      <c r="G72" s="958"/>
      <c r="H72" s="958"/>
      <c r="I72" s="958"/>
      <c r="J72" s="958"/>
      <c r="K72" s="958"/>
      <c r="L72" s="958"/>
      <c r="M72" s="958"/>
      <c r="N72" s="958"/>
      <c r="O72" s="958"/>
      <c r="P72" s="959"/>
      <c r="Q72" s="960">
        <v>9567</v>
      </c>
      <c r="R72" s="915"/>
      <c r="S72" s="915"/>
      <c r="T72" s="915"/>
      <c r="U72" s="915"/>
      <c r="V72" s="915">
        <v>7806</v>
      </c>
      <c r="W72" s="915"/>
      <c r="X72" s="915"/>
      <c r="Y72" s="915"/>
      <c r="Z72" s="915"/>
      <c r="AA72" s="915">
        <v>1761</v>
      </c>
      <c r="AB72" s="915"/>
      <c r="AC72" s="915"/>
      <c r="AD72" s="915"/>
      <c r="AE72" s="915"/>
      <c r="AF72" s="915">
        <v>1761</v>
      </c>
      <c r="AG72" s="915"/>
      <c r="AH72" s="915"/>
      <c r="AI72" s="915"/>
      <c r="AJ72" s="915"/>
      <c r="AK72" s="915" t="s">
        <v>572</v>
      </c>
      <c r="AL72" s="915"/>
      <c r="AM72" s="915"/>
      <c r="AN72" s="915"/>
      <c r="AO72" s="915"/>
      <c r="AP72" s="915" t="s">
        <v>572</v>
      </c>
      <c r="AQ72" s="915"/>
      <c r="AR72" s="915"/>
      <c r="AS72" s="915"/>
      <c r="AT72" s="915"/>
      <c r="AU72" s="915" t="s">
        <v>572</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579</v>
      </c>
      <c r="C73" s="958"/>
      <c r="D73" s="958"/>
      <c r="E73" s="958"/>
      <c r="F73" s="958"/>
      <c r="G73" s="958"/>
      <c r="H73" s="958"/>
      <c r="I73" s="958"/>
      <c r="J73" s="958"/>
      <c r="K73" s="958"/>
      <c r="L73" s="958"/>
      <c r="M73" s="958"/>
      <c r="N73" s="958"/>
      <c r="O73" s="958"/>
      <c r="P73" s="959"/>
      <c r="Q73" s="960">
        <v>849</v>
      </c>
      <c r="R73" s="915"/>
      <c r="S73" s="915"/>
      <c r="T73" s="915"/>
      <c r="U73" s="915"/>
      <c r="V73" s="915">
        <v>824</v>
      </c>
      <c r="W73" s="915"/>
      <c r="X73" s="915"/>
      <c r="Y73" s="915"/>
      <c r="Z73" s="915"/>
      <c r="AA73" s="915">
        <v>25</v>
      </c>
      <c r="AB73" s="915"/>
      <c r="AC73" s="915"/>
      <c r="AD73" s="915"/>
      <c r="AE73" s="915"/>
      <c r="AF73" s="915">
        <v>25</v>
      </c>
      <c r="AG73" s="915"/>
      <c r="AH73" s="915"/>
      <c r="AI73" s="915"/>
      <c r="AJ73" s="915"/>
      <c r="AK73" s="915">
        <v>22</v>
      </c>
      <c r="AL73" s="915"/>
      <c r="AM73" s="915"/>
      <c r="AN73" s="915"/>
      <c r="AO73" s="915"/>
      <c r="AP73" s="915" t="s">
        <v>572</v>
      </c>
      <c r="AQ73" s="915"/>
      <c r="AR73" s="915"/>
      <c r="AS73" s="915"/>
      <c r="AT73" s="915"/>
      <c r="AU73" s="915" t="s">
        <v>572</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580</v>
      </c>
      <c r="C74" s="958"/>
      <c r="D74" s="958"/>
      <c r="E74" s="958"/>
      <c r="F74" s="958"/>
      <c r="G74" s="958"/>
      <c r="H74" s="958"/>
      <c r="I74" s="958"/>
      <c r="J74" s="958"/>
      <c r="K74" s="958"/>
      <c r="L74" s="958"/>
      <c r="M74" s="958"/>
      <c r="N74" s="958"/>
      <c r="O74" s="958"/>
      <c r="P74" s="959"/>
      <c r="Q74" s="960">
        <v>160</v>
      </c>
      <c r="R74" s="915"/>
      <c r="S74" s="915"/>
      <c r="T74" s="915"/>
      <c r="U74" s="915"/>
      <c r="V74" s="915">
        <v>159</v>
      </c>
      <c r="W74" s="915"/>
      <c r="X74" s="915"/>
      <c r="Y74" s="915"/>
      <c r="Z74" s="915"/>
      <c r="AA74" s="915">
        <v>1</v>
      </c>
      <c r="AB74" s="915"/>
      <c r="AC74" s="915"/>
      <c r="AD74" s="915"/>
      <c r="AE74" s="915"/>
      <c r="AF74" s="915">
        <v>1</v>
      </c>
      <c r="AG74" s="915"/>
      <c r="AH74" s="915"/>
      <c r="AI74" s="915"/>
      <c r="AJ74" s="915"/>
      <c r="AK74" s="915">
        <v>14</v>
      </c>
      <c r="AL74" s="915"/>
      <c r="AM74" s="915"/>
      <c r="AN74" s="915"/>
      <c r="AO74" s="915"/>
      <c r="AP74" s="915" t="s">
        <v>572</v>
      </c>
      <c r="AQ74" s="915"/>
      <c r="AR74" s="915"/>
      <c r="AS74" s="915"/>
      <c r="AT74" s="915"/>
      <c r="AU74" s="915" t="s">
        <v>572</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394</v>
      </c>
      <c r="B88" s="874" t="s">
        <v>423</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7155</v>
      </c>
      <c r="AG88" s="926"/>
      <c r="AH88" s="926"/>
      <c r="AI88" s="926"/>
      <c r="AJ88" s="926"/>
      <c r="AK88" s="923"/>
      <c r="AL88" s="923"/>
      <c r="AM88" s="923"/>
      <c r="AN88" s="923"/>
      <c r="AO88" s="923"/>
      <c r="AP88" s="926">
        <v>7261</v>
      </c>
      <c r="AQ88" s="926"/>
      <c r="AR88" s="926"/>
      <c r="AS88" s="926"/>
      <c r="AT88" s="926"/>
      <c r="AU88" s="926">
        <v>220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74" t="s">
        <v>424</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10</v>
      </c>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425</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426</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429</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430</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431</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432</v>
      </c>
      <c r="AB109" s="979"/>
      <c r="AC109" s="979"/>
      <c r="AD109" s="979"/>
      <c r="AE109" s="980"/>
      <c r="AF109" s="978" t="s">
        <v>312</v>
      </c>
      <c r="AG109" s="979"/>
      <c r="AH109" s="979"/>
      <c r="AI109" s="979"/>
      <c r="AJ109" s="980"/>
      <c r="AK109" s="978" t="s">
        <v>311</v>
      </c>
      <c r="AL109" s="979"/>
      <c r="AM109" s="979"/>
      <c r="AN109" s="979"/>
      <c r="AO109" s="980"/>
      <c r="AP109" s="978" t="s">
        <v>433</v>
      </c>
      <c r="AQ109" s="979"/>
      <c r="AR109" s="979"/>
      <c r="AS109" s="979"/>
      <c r="AT109" s="981"/>
      <c r="AU109" s="998" t="s">
        <v>431</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432</v>
      </c>
      <c r="BR109" s="979"/>
      <c r="BS109" s="979"/>
      <c r="BT109" s="979"/>
      <c r="BU109" s="980"/>
      <c r="BV109" s="978" t="s">
        <v>312</v>
      </c>
      <c r="BW109" s="979"/>
      <c r="BX109" s="979"/>
      <c r="BY109" s="979"/>
      <c r="BZ109" s="980"/>
      <c r="CA109" s="978" t="s">
        <v>311</v>
      </c>
      <c r="CB109" s="979"/>
      <c r="CC109" s="979"/>
      <c r="CD109" s="979"/>
      <c r="CE109" s="980"/>
      <c r="CF109" s="999" t="s">
        <v>433</v>
      </c>
      <c r="CG109" s="999"/>
      <c r="CH109" s="999"/>
      <c r="CI109" s="999"/>
      <c r="CJ109" s="999"/>
      <c r="CK109" s="978" t="s">
        <v>434</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432</v>
      </c>
      <c r="DH109" s="979"/>
      <c r="DI109" s="979"/>
      <c r="DJ109" s="979"/>
      <c r="DK109" s="980"/>
      <c r="DL109" s="978" t="s">
        <v>312</v>
      </c>
      <c r="DM109" s="979"/>
      <c r="DN109" s="979"/>
      <c r="DO109" s="979"/>
      <c r="DP109" s="980"/>
      <c r="DQ109" s="978" t="s">
        <v>311</v>
      </c>
      <c r="DR109" s="979"/>
      <c r="DS109" s="979"/>
      <c r="DT109" s="979"/>
      <c r="DU109" s="980"/>
      <c r="DV109" s="978" t="s">
        <v>433</v>
      </c>
      <c r="DW109" s="979"/>
      <c r="DX109" s="979"/>
      <c r="DY109" s="979"/>
      <c r="DZ109" s="981"/>
    </row>
    <row r="110" spans="1:131" s="247" customFormat="1" ht="26.25" customHeight="1" x14ac:dyDescent="0.15">
      <c r="A110" s="982" t="s">
        <v>435</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883370</v>
      </c>
      <c r="AB110" s="986"/>
      <c r="AC110" s="986"/>
      <c r="AD110" s="986"/>
      <c r="AE110" s="987"/>
      <c r="AF110" s="988">
        <v>830739</v>
      </c>
      <c r="AG110" s="986"/>
      <c r="AH110" s="986"/>
      <c r="AI110" s="986"/>
      <c r="AJ110" s="987"/>
      <c r="AK110" s="988">
        <v>768631</v>
      </c>
      <c r="AL110" s="986"/>
      <c r="AM110" s="986"/>
      <c r="AN110" s="986"/>
      <c r="AO110" s="987"/>
      <c r="AP110" s="989">
        <v>26.4</v>
      </c>
      <c r="AQ110" s="990"/>
      <c r="AR110" s="990"/>
      <c r="AS110" s="990"/>
      <c r="AT110" s="991"/>
      <c r="AU110" s="992" t="s">
        <v>73</v>
      </c>
      <c r="AV110" s="993"/>
      <c r="AW110" s="993"/>
      <c r="AX110" s="993"/>
      <c r="AY110" s="993"/>
      <c r="AZ110" s="1034" t="s">
        <v>436</v>
      </c>
      <c r="BA110" s="983"/>
      <c r="BB110" s="983"/>
      <c r="BC110" s="983"/>
      <c r="BD110" s="983"/>
      <c r="BE110" s="983"/>
      <c r="BF110" s="983"/>
      <c r="BG110" s="983"/>
      <c r="BH110" s="983"/>
      <c r="BI110" s="983"/>
      <c r="BJ110" s="983"/>
      <c r="BK110" s="983"/>
      <c r="BL110" s="983"/>
      <c r="BM110" s="983"/>
      <c r="BN110" s="983"/>
      <c r="BO110" s="983"/>
      <c r="BP110" s="984"/>
      <c r="BQ110" s="1020">
        <v>7508661</v>
      </c>
      <c r="BR110" s="1021"/>
      <c r="BS110" s="1021"/>
      <c r="BT110" s="1021"/>
      <c r="BU110" s="1021"/>
      <c r="BV110" s="1021">
        <v>7242197</v>
      </c>
      <c r="BW110" s="1021"/>
      <c r="BX110" s="1021"/>
      <c r="BY110" s="1021"/>
      <c r="BZ110" s="1021"/>
      <c r="CA110" s="1021">
        <v>6966334</v>
      </c>
      <c r="CB110" s="1021"/>
      <c r="CC110" s="1021"/>
      <c r="CD110" s="1021"/>
      <c r="CE110" s="1021"/>
      <c r="CF110" s="1035">
        <v>239.2</v>
      </c>
      <c r="CG110" s="1036"/>
      <c r="CH110" s="1036"/>
      <c r="CI110" s="1036"/>
      <c r="CJ110" s="1036"/>
      <c r="CK110" s="1037" t="s">
        <v>437</v>
      </c>
      <c r="CL110" s="1038"/>
      <c r="CM110" s="1017" t="s">
        <v>438</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129</v>
      </c>
      <c r="DH110" s="1021"/>
      <c r="DI110" s="1021"/>
      <c r="DJ110" s="1021"/>
      <c r="DK110" s="1021"/>
      <c r="DL110" s="1021" t="s">
        <v>129</v>
      </c>
      <c r="DM110" s="1021"/>
      <c r="DN110" s="1021"/>
      <c r="DO110" s="1021"/>
      <c r="DP110" s="1021"/>
      <c r="DQ110" s="1021" t="s">
        <v>129</v>
      </c>
      <c r="DR110" s="1021"/>
      <c r="DS110" s="1021"/>
      <c r="DT110" s="1021"/>
      <c r="DU110" s="1021"/>
      <c r="DV110" s="1022" t="s">
        <v>129</v>
      </c>
      <c r="DW110" s="1022"/>
      <c r="DX110" s="1022"/>
      <c r="DY110" s="1022"/>
      <c r="DZ110" s="1023"/>
    </row>
    <row r="111" spans="1:131" s="247" customFormat="1" ht="26.25" customHeight="1" x14ac:dyDescent="0.15">
      <c r="A111" s="1024" t="s">
        <v>439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129</v>
      </c>
      <c r="AB111" s="1028"/>
      <c r="AC111" s="1028"/>
      <c r="AD111" s="1028"/>
      <c r="AE111" s="1029"/>
      <c r="AF111" s="1030" t="s">
        <v>129</v>
      </c>
      <c r="AG111" s="1028"/>
      <c r="AH111" s="1028"/>
      <c r="AI111" s="1028"/>
      <c r="AJ111" s="1029"/>
      <c r="AK111" s="1030" t="s">
        <v>129</v>
      </c>
      <c r="AL111" s="1028"/>
      <c r="AM111" s="1028"/>
      <c r="AN111" s="1028"/>
      <c r="AO111" s="1029"/>
      <c r="AP111" s="1031" t="s">
        <v>129</v>
      </c>
      <c r="AQ111" s="1032"/>
      <c r="AR111" s="1032"/>
      <c r="AS111" s="1032"/>
      <c r="AT111" s="1033"/>
      <c r="AU111" s="994"/>
      <c r="AV111" s="995"/>
      <c r="AW111" s="995"/>
      <c r="AX111" s="995"/>
      <c r="AY111" s="995"/>
      <c r="AZ111" s="1043" t="s">
        <v>440</v>
      </c>
      <c r="BA111" s="1044"/>
      <c r="BB111" s="1044"/>
      <c r="BC111" s="1044"/>
      <c r="BD111" s="1044"/>
      <c r="BE111" s="1044"/>
      <c r="BF111" s="1044"/>
      <c r="BG111" s="1044"/>
      <c r="BH111" s="1044"/>
      <c r="BI111" s="1044"/>
      <c r="BJ111" s="1044"/>
      <c r="BK111" s="1044"/>
      <c r="BL111" s="1044"/>
      <c r="BM111" s="1044"/>
      <c r="BN111" s="1044"/>
      <c r="BO111" s="1044"/>
      <c r="BP111" s="1045"/>
      <c r="BQ111" s="1013">
        <v>415680</v>
      </c>
      <c r="BR111" s="1014"/>
      <c r="BS111" s="1014"/>
      <c r="BT111" s="1014"/>
      <c r="BU111" s="1014"/>
      <c r="BV111" s="1014">
        <v>384000</v>
      </c>
      <c r="BW111" s="1014"/>
      <c r="BX111" s="1014"/>
      <c r="BY111" s="1014"/>
      <c r="BZ111" s="1014"/>
      <c r="CA111" s="1014" t="s">
        <v>129</v>
      </c>
      <c r="CB111" s="1014"/>
      <c r="CC111" s="1014"/>
      <c r="CD111" s="1014"/>
      <c r="CE111" s="1014"/>
      <c r="CF111" s="1008" t="s">
        <v>129</v>
      </c>
      <c r="CG111" s="1009"/>
      <c r="CH111" s="1009"/>
      <c r="CI111" s="1009"/>
      <c r="CJ111" s="1009"/>
      <c r="CK111" s="1039"/>
      <c r="CL111" s="1040"/>
      <c r="CM111" s="1010" t="s">
        <v>441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129</v>
      </c>
      <c r="DH111" s="1014"/>
      <c r="DI111" s="1014"/>
      <c r="DJ111" s="1014"/>
      <c r="DK111" s="1014"/>
      <c r="DL111" s="1014" t="s">
        <v>129</v>
      </c>
      <c r="DM111" s="1014"/>
      <c r="DN111" s="1014"/>
      <c r="DO111" s="1014"/>
      <c r="DP111" s="1014"/>
      <c r="DQ111" s="1014" t="s">
        <v>129</v>
      </c>
      <c r="DR111" s="1014"/>
      <c r="DS111" s="1014"/>
      <c r="DT111" s="1014"/>
      <c r="DU111" s="1014"/>
      <c r="DV111" s="1015" t="s">
        <v>129</v>
      </c>
      <c r="DW111" s="1015"/>
      <c r="DX111" s="1015"/>
      <c r="DY111" s="1015"/>
      <c r="DZ111" s="1016"/>
    </row>
    <row r="112" spans="1:131" s="247" customFormat="1" ht="26.25" customHeight="1" x14ac:dyDescent="0.15">
      <c r="A112" s="1046" t="s">
        <v>442</v>
      </c>
      <c r="B112" s="1047"/>
      <c r="C112" s="1044" t="s">
        <v>443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129</v>
      </c>
      <c r="AB112" s="1053"/>
      <c r="AC112" s="1053"/>
      <c r="AD112" s="1053"/>
      <c r="AE112" s="1054"/>
      <c r="AF112" s="1055" t="s">
        <v>129</v>
      </c>
      <c r="AG112" s="1053"/>
      <c r="AH112" s="1053"/>
      <c r="AI112" s="1053"/>
      <c r="AJ112" s="1054"/>
      <c r="AK112" s="1055" t="s">
        <v>129</v>
      </c>
      <c r="AL112" s="1053"/>
      <c r="AM112" s="1053"/>
      <c r="AN112" s="1053"/>
      <c r="AO112" s="1054"/>
      <c r="AP112" s="1056" t="s">
        <v>129</v>
      </c>
      <c r="AQ112" s="1057"/>
      <c r="AR112" s="1057"/>
      <c r="AS112" s="1057"/>
      <c r="AT112" s="1058"/>
      <c r="AU112" s="994"/>
      <c r="AV112" s="995"/>
      <c r="AW112" s="995"/>
      <c r="AX112" s="995"/>
      <c r="AY112" s="995"/>
      <c r="AZ112" s="1043" t="s">
        <v>444</v>
      </c>
      <c r="BA112" s="1044"/>
      <c r="BB112" s="1044"/>
      <c r="BC112" s="1044"/>
      <c r="BD112" s="1044"/>
      <c r="BE112" s="1044"/>
      <c r="BF112" s="1044"/>
      <c r="BG112" s="1044"/>
      <c r="BH112" s="1044"/>
      <c r="BI112" s="1044"/>
      <c r="BJ112" s="1044"/>
      <c r="BK112" s="1044"/>
      <c r="BL112" s="1044"/>
      <c r="BM112" s="1044"/>
      <c r="BN112" s="1044"/>
      <c r="BO112" s="1044"/>
      <c r="BP112" s="1045"/>
      <c r="BQ112" s="1013">
        <v>3331130</v>
      </c>
      <c r="BR112" s="1014"/>
      <c r="BS112" s="1014"/>
      <c r="BT112" s="1014"/>
      <c r="BU112" s="1014"/>
      <c r="BV112" s="1014">
        <v>3184632</v>
      </c>
      <c r="BW112" s="1014"/>
      <c r="BX112" s="1014"/>
      <c r="BY112" s="1014"/>
      <c r="BZ112" s="1014"/>
      <c r="CA112" s="1014">
        <v>3015942</v>
      </c>
      <c r="CB112" s="1014"/>
      <c r="CC112" s="1014"/>
      <c r="CD112" s="1014"/>
      <c r="CE112" s="1014"/>
      <c r="CF112" s="1008">
        <v>103.6</v>
      </c>
      <c r="CG112" s="1009"/>
      <c r="CH112" s="1009"/>
      <c r="CI112" s="1009"/>
      <c r="CJ112" s="1009"/>
      <c r="CK112" s="1039"/>
      <c r="CL112" s="1040"/>
      <c r="CM112" s="1010" t="s">
        <v>445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129</v>
      </c>
      <c r="DH112" s="1014"/>
      <c r="DI112" s="1014"/>
      <c r="DJ112" s="1014"/>
      <c r="DK112" s="1014"/>
      <c r="DL112" s="1014" t="s">
        <v>129</v>
      </c>
      <c r="DM112" s="1014"/>
      <c r="DN112" s="1014"/>
      <c r="DO112" s="1014"/>
      <c r="DP112" s="1014"/>
      <c r="DQ112" s="1014" t="s">
        <v>129</v>
      </c>
      <c r="DR112" s="1014"/>
      <c r="DS112" s="1014"/>
      <c r="DT112" s="1014"/>
      <c r="DU112" s="1014"/>
      <c r="DV112" s="1015" t="s">
        <v>129</v>
      </c>
      <c r="DW112" s="1015"/>
      <c r="DX112" s="1015"/>
      <c r="DY112" s="1015"/>
      <c r="DZ112" s="1016"/>
    </row>
    <row r="113" spans="1:130" s="247" customFormat="1" ht="26.25" customHeight="1" x14ac:dyDescent="0.15">
      <c r="A113" s="1048"/>
      <c r="B113" s="1049"/>
      <c r="C113" s="1044" t="s">
        <v>446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312644</v>
      </c>
      <c r="AB113" s="1028"/>
      <c r="AC113" s="1028"/>
      <c r="AD113" s="1028"/>
      <c r="AE113" s="1029"/>
      <c r="AF113" s="1030">
        <v>294040</v>
      </c>
      <c r="AG113" s="1028"/>
      <c r="AH113" s="1028"/>
      <c r="AI113" s="1028"/>
      <c r="AJ113" s="1029"/>
      <c r="AK113" s="1030">
        <v>283356</v>
      </c>
      <c r="AL113" s="1028"/>
      <c r="AM113" s="1028"/>
      <c r="AN113" s="1028"/>
      <c r="AO113" s="1029"/>
      <c r="AP113" s="1031">
        <v>9.6999999999999993</v>
      </c>
      <c r="AQ113" s="1032"/>
      <c r="AR113" s="1032"/>
      <c r="AS113" s="1032"/>
      <c r="AT113" s="1033"/>
      <c r="AU113" s="994"/>
      <c r="AV113" s="995"/>
      <c r="AW113" s="995"/>
      <c r="AX113" s="995"/>
      <c r="AY113" s="995"/>
      <c r="AZ113" s="1043" t="s">
        <v>447</v>
      </c>
      <c r="BA113" s="1044"/>
      <c r="BB113" s="1044"/>
      <c r="BC113" s="1044"/>
      <c r="BD113" s="1044"/>
      <c r="BE113" s="1044"/>
      <c r="BF113" s="1044"/>
      <c r="BG113" s="1044"/>
      <c r="BH113" s="1044"/>
      <c r="BI113" s="1044"/>
      <c r="BJ113" s="1044"/>
      <c r="BK113" s="1044"/>
      <c r="BL113" s="1044"/>
      <c r="BM113" s="1044"/>
      <c r="BN113" s="1044"/>
      <c r="BO113" s="1044"/>
      <c r="BP113" s="1045"/>
      <c r="BQ113" s="1013">
        <v>311469</v>
      </c>
      <c r="BR113" s="1014"/>
      <c r="BS113" s="1014"/>
      <c r="BT113" s="1014"/>
      <c r="BU113" s="1014"/>
      <c r="BV113" s="1014">
        <v>262274</v>
      </c>
      <c r="BW113" s="1014"/>
      <c r="BX113" s="1014"/>
      <c r="BY113" s="1014"/>
      <c r="BZ113" s="1014"/>
      <c r="CA113" s="1014">
        <v>219797</v>
      </c>
      <c r="CB113" s="1014"/>
      <c r="CC113" s="1014"/>
      <c r="CD113" s="1014"/>
      <c r="CE113" s="1014"/>
      <c r="CF113" s="1008">
        <v>7.5</v>
      </c>
      <c r="CG113" s="1009"/>
      <c r="CH113" s="1009"/>
      <c r="CI113" s="1009"/>
      <c r="CJ113" s="1009"/>
      <c r="CK113" s="1039"/>
      <c r="CL113" s="1040"/>
      <c r="CM113" s="1010" t="s">
        <v>448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129</v>
      </c>
      <c r="DH113" s="1053"/>
      <c r="DI113" s="1053"/>
      <c r="DJ113" s="1053"/>
      <c r="DK113" s="1054"/>
      <c r="DL113" s="1055" t="s">
        <v>129</v>
      </c>
      <c r="DM113" s="1053"/>
      <c r="DN113" s="1053"/>
      <c r="DO113" s="1053"/>
      <c r="DP113" s="1054"/>
      <c r="DQ113" s="1055" t="s">
        <v>129</v>
      </c>
      <c r="DR113" s="1053"/>
      <c r="DS113" s="1053"/>
      <c r="DT113" s="1053"/>
      <c r="DU113" s="1054"/>
      <c r="DV113" s="1056" t="s">
        <v>129</v>
      </c>
      <c r="DW113" s="1057"/>
      <c r="DX113" s="1057"/>
      <c r="DY113" s="1057"/>
      <c r="DZ113" s="1058"/>
    </row>
    <row r="114" spans="1:130" s="247" customFormat="1" ht="26.25" customHeight="1" x14ac:dyDescent="0.15">
      <c r="A114" s="1048"/>
      <c r="B114" s="1049"/>
      <c r="C114" s="1044" t="s">
        <v>449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79517</v>
      </c>
      <c r="AB114" s="1053"/>
      <c r="AC114" s="1053"/>
      <c r="AD114" s="1053"/>
      <c r="AE114" s="1054"/>
      <c r="AF114" s="1055">
        <v>51130</v>
      </c>
      <c r="AG114" s="1053"/>
      <c r="AH114" s="1053"/>
      <c r="AI114" s="1053"/>
      <c r="AJ114" s="1054"/>
      <c r="AK114" s="1055">
        <v>49956</v>
      </c>
      <c r="AL114" s="1053"/>
      <c r="AM114" s="1053"/>
      <c r="AN114" s="1053"/>
      <c r="AO114" s="1054"/>
      <c r="AP114" s="1056">
        <v>1.7</v>
      </c>
      <c r="AQ114" s="1057"/>
      <c r="AR114" s="1057"/>
      <c r="AS114" s="1057"/>
      <c r="AT114" s="1058"/>
      <c r="AU114" s="994"/>
      <c r="AV114" s="995"/>
      <c r="AW114" s="995"/>
      <c r="AX114" s="995"/>
      <c r="AY114" s="995"/>
      <c r="AZ114" s="1043" t="s">
        <v>450</v>
      </c>
      <c r="BA114" s="1044"/>
      <c r="BB114" s="1044"/>
      <c r="BC114" s="1044"/>
      <c r="BD114" s="1044"/>
      <c r="BE114" s="1044"/>
      <c r="BF114" s="1044"/>
      <c r="BG114" s="1044"/>
      <c r="BH114" s="1044"/>
      <c r="BI114" s="1044"/>
      <c r="BJ114" s="1044"/>
      <c r="BK114" s="1044"/>
      <c r="BL114" s="1044"/>
      <c r="BM114" s="1044"/>
      <c r="BN114" s="1044"/>
      <c r="BO114" s="1044"/>
      <c r="BP114" s="1045"/>
      <c r="BQ114" s="1013">
        <v>847435</v>
      </c>
      <c r="BR114" s="1014"/>
      <c r="BS114" s="1014"/>
      <c r="BT114" s="1014"/>
      <c r="BU114" s="1014"/>
      <c r="BV114" s="1014">
        <v>786625</v>
      </c>
      <c r="BW114" s="1014"/>
      <c r="BX114" s="1014"/>
      <c r="BY114" s="1014"/>
      <c r="BZ114" s="1014"/>
      <c r="CA114" s="1014">
        <v>763858</v>
      </c>
      <c r="CB114" s="1014"/>
      <c r="CC114" s="1014"/>
      <c r="CD114" s="1014"/>
      <c r="CE114" s="1014"/>
      <c r="CF114" s="1008">
        <v>26.2</v>
      </c>
      <c r="CG114" s="1009"/>
      <c r="CH114" s="1009"/>
      <c r="CI114" s="1009"/>
      <c r="CJ114" s="1009"/>
      <c r="CK114" s="1039"/>
      <c r="CL114" s="1040"/>
      <c r="CM114" s="1010" t="s">
        <v>451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129</v>
      </c>
      <c r="DH114" s="1053"/>
      <c r="DI114" s="1053"/>
      <c r="DJ114" s="1053"/>
      <c r="DK114" s="1054"/>
      <c r="DL114" s="1055" t="s">
        <v>129</v>
      </c>
      <c r="DM114" s="1053"/>
      <c r="DN114" s="1053"/>
      <c r="DO114" s="1053"/>
      <c r="DP114" s="1054"/>
      <c r="DQ114" s="1055" t="s">
        <v>129</v>
      </c>
      <c r="DR114" s="1053"/>
      <c r="DS114" s="1053"/>
      <c r="DT114" s="1053"/>
      <c r="DU114" s="1054"/>
      <c r="DV114" s="1056" t="s">
        <v>129</v>
      </c>
      <c r="DW114" s="1057"/>
      <c r="DX114" s="1057"/>
      <c r="DY114" s="1057"/>
      <c r="DZ114" s="1058"/>
    </row>
    <row r="115" spans="1:130" s="247" customFormat="1" ht="26.25" customHeight="1" x14ac:dyDescent="0.15">
      <c r="A115" s="1048"/>
      <c r="B115" s="1049"/>
      <c r="C115" s="1044" t="s">
        <v>452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19681</v>
      </c>
      <c r="AB115" s="1028"/>
      <c r="AC115" s="1028"/>
      <c r="AD115" s="1028"/>
      <c r="AE115" s="1029"/>
      <c r="AF115" s="1030" t="s">
        <v>129</v>
      </c>
      <c r="AG115" s="1028"/>
      <c r="AH115" s="1028"/>
      <c r="AI115" s="1028"/>
      <c r="AJ115" s="1029"/>
      <c r="AK115" s="1030" t="s">
        <v>129</v>
      </c>
      <c r="AL115" s="1028"/>
      <c r="AM115" s="1028"/>
      <c r="AN115" s="1028"/>
      <c r="AO115" s="1029"/>
      <c r="AP115" s="1031" t="s">
        <v>129</v>
      </c>
      <c r="AQ115" s="1032"/>
      <c r="AR115" s="1032"/>
      <c r="AS115" s="1032"/>
      <c r="AT115" s="1033"/>
      <c r="AU115" s="994"/>
      <c r="AV115" s="995"/>
      <c r="AW115" s="995"/>
      <c r="AX115" s="995"/>
      <c r="AY115" s="995"/>
      <c r="AZ115" s="1043" t="s">
        <v>453</v>
      </c>
      <c r="BA115" s="1044"/>
      <c r="BB115" s="1044"/>
      <c r="BC115" s="1044"/>
      <c r="BD115" s="1044"/>
      <c r="BE115" s="1044"/>
      <c r="BF115" s="1044"/>
      <c r="BG115" s="1044"/>
      <c r="BH115" s="1044"/>
      <c r="BI115" s="1044"/>
      <c r="BJ115" s="1044"/>
      <c r="BK115" s="1044"/>
      <c r="BL115" s="1044"/>
      <c r="BM115" s="1044"/>
      <c r="BN115" s="1044"/>
      <c r="BO115" s="1044"/>
      <c r="BP115" s="1045"/>
      <c r="BQ115" s="1013" t="s">
        <v>129</v>
      </c>
      <c r="BR115" s="1014"/>
      <c r="BS115" s="1014"/>
      <c r="BT115" s="1014"/>
      <c r="BU115" s="1014"/>
      <c r="BV115" s="1014" t="s">
        <v>129</v>
      </c>
      <c r="BW115" s="1014"/>
      <c r="BX115" s="1014"/>
      <c r="BY115" s="1014"/>
      <c r="BZ115" s="1014"/>
      <c r="CA115" s="1014" t="s">
        <v>129</v>
      </c>
      <c r="CB115" s="1014"/>
      <c r="CC115" s="1014"/>
      <c r="CD115" s="1014"/>
      <c r="CE115" s="1014"/>
      <c r="CF115" s="1008" t="s">
        <v>129</v>
      </c>
      <c r="CG115" s="1009"/>
      <c r="CH115" s="1009"/>
      <c r="CI115" s="1009"/>
      <c r="CJ115" s="1009"/>
      <c r="CK115" s="1039"/>
      <c r="CL115" s="1040"/>
      <c r="CM115" s="1043" t="s">
        <v>454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129</v>
      </c>
      <c r="DH115" s="1053"/>
      <c r="DI115" s="1053"/>
      <c r="DJ115" s="1053"/>
      <c r="DK115" s="1054"/>
      <c r="DL115" s="1055" t="s">
        <v>129</v>
      </c>
      <c r="DM115" s="1053"/>
      <c r="DN115" s="1053"/>
      <c r="DO115" s="1053"/>
      <c r="DP115" s="1054"/>
      <c r="DQ115" s="1055" t="s">
        <v>129</v>
      </c>
      <c r="DR115" s="1053"/>
      <c r="DS115" s="1053"/>
      <c r="DT115" s="1053"/>
      <c r="DU115" s="1054"/>
      <c r="DV115" s="1056" t="s">
        <v>129</v>
      </c>
      <c r="DW115" s="1057"/>
      <c r="DX115" s="1057"/>
      <c r="DY115" s="1057"/>
      <c r="DZ115" s="1058"/>
    </row>
    <row r="116" spans="1:130" s="247" customFormat="1" ht="26.25" customHeight="1" x14ac:dyDescent="0.15">
      <c r="A116" s="1050"/>
      <c r="B116" s="1051"/>
      <c r="C116" s="1059" t="s">
        <v>455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1411</v>
      </c>
      <c r="AB116" s="1053"/>
      <c r="AC116" s="1053"/>
      <c r="AD116" s="1053"/>
      <c r="AE116" s="1054"/>
      <c r="AF116" s="1055">
        <v>1217</v>
      </c>
      <c r="AG116" s="1053"/>
      <c r="AH116" s="1053"/>
      <c r="AI116" s="1053"/>
      <c r="AJ116" s="1054"/>
      <c r="AK116" s="1055">
        <v>1353</v>
      </c>
      <c r="AL116" s="1053"/>
      <c r="AM116" s="1053"/>
      <c r="AN116" s="1053"/>
      <c r="AO116" s="1054"/>
      <c r="AP116" s="1056">
        <v>0</v>
      </c>
      <c r="AQ116" s="1057"/>
      <c r="AR116" s="1057"/>
      <c r="AS116" s="1057"/>
      <c r="AT116" s="1058"/>
      <c r="AU116" s="994"/>
      <c r="AV116" s="995"/>
      <c r="AW116" s="995"/>
      <c r="AX116" s="995"/>
      <c r="AY116" s="995"/>
      <c r="AZ116" s="1061" t="s">
        <v>456</v>
      </c>
      <c r="BA116" s="1062"/>
      <c r="BB116" s="1062"/>
      <c r="BC116" s="1062"/>
      <c r="BD116" s="1062"/>
      <c r="BE116" s="1062"/>
      <c r="BF116" s="1062"/>
      <c r="BG116" s="1062"/>
      <c r="BH116" s="1062"/>
      <c r="BI116" s="1062"/>
      <c r="BJ116" s="1062"/>
      <c r="BK116" s="1062"/>
      <c r="BL116" s="1062"/>
      <c r="BM116" s="1062"/>
      <c r="BN116" s="1062"/>
      <c r="BO116" s="1062"/>
      <c r="BP116" s="1063"/>
      <c r="BQ116" s="1013" t="s">
        <v>129</v>
      </c>
      <c r="BR116" s="1014"/>
      <c r="BS116" s="1014"/>
      <c r="BT116" s="1014"/>
      <c r="BU116" s="1014"/>
      <c r="BV116" s="1014" t="s">
        <v>129</v>
      </c>
      <c r="BW116" s="1014"/>
      <c r="BX116" s="1014"/>
      <c r="BY116" s="1014"/>
      <c r="BZ116" s="1014"/>
      <c r="CA116" s="1014" t="s">
        <v>129</v>
      </c>
      <c r="CB116" s="1014"/>
      <c r="CC116" s="1014"/>
      <c r="CD116" s="1014"/>
      <c r="CE116" s="1014"/>
      <c r="CF116" s="1008" t="s">
        <v>129</v>
      </c>
      <c r="CG116" s="1009"/>
      <c r="CH116" s="1009"/>
      <c r="CI116" s="1009"/>
      <c r="CJ116" s="1009"/>
      <c r="CK116" s="1039"/>
      <c r="CL116" s="1040"/>
      <c r="CM116" s="1010" t="s">
        <v>457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129</v>
      </c>
      <c r="DH116" s="1053"/>
      <c r="DI116" s="1053"/>
      <c r="DJ116" s="1053"/>
      <c r="DK116" s="1054"/>
      <c r="DL116" s="1055" t="s">
        <v>129</v>
      </c>
      <c r="DM116" s="1053"/>
      <c r="DN116" s="1053"/>
      <c r="DO116" s="1053"/>
      <c r="DP116" s="1054"/>
      <c r="DQ116" s="1055" t="s">
        <v>129</v>
      </c>
      <c r="DR116" s="1053"/>
      <c r="DS116" s="1053"/>
      <c r="DT116" s="1053"/>
      <c r="DU116" s="1054"/>
      <c r="DV116" s="1056" t="s">
        <v>129</v>
      </c>
      <c r="DW116" s="1057"/>
      <c r="DX116" s="1057"/>
      <c r="DY116" s="1057"/>
      <c r="DZ116" s="1058"/>
    </row>
    <row r="117" spans="1:130" s="247" customFormat="1" ht="26.25" customHeight="1" x14ac:dyDescent="0.15">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458</v>
      </c>
      <c r="Z117" s="980"/>
      <c r="AA117" s="1070">
        <v>1296623</v>
      </c>
      <c r="AB117" s="1071"/>
      <c r="AC117" s="1071"/>
      <c r="AD117" s="1071"/>
      <c r="AE117" s="1072"/>
      <c r="AF117" s="1073">
        <v>1177126</v>
      </c>
      <c r="AG117" s="1071"/>
      <c r="AH117" s="1071"/>
      <c r="AI117" s="1071"/>
      <c r="AJ117" s="1072"/>
      <c r="AK117" s="1073">
        <v>1103296</v>
      </c>
      <c r="AL117" s="1071"/>
      <c r="AM117" s="1071"/>
      <c r="AN117" s="1071"/>
      <c r="AO117" s="1072"/>
      <c r="AP117" s="1074"/>
      <c r="AQ117" s="1075"/>
      <c r="AR117" s="1075"/>
      <c r="AS117" s="1075"/>
      <c r="AT117" s="1076"/>
      <c r="AU117" s="994"/>
      <c r="AV117" s="995"/>
      <c r="AW117" s="995"/>
      <c r="AX117" s="995"/>
      <c r="AY117" s="995"/>
      <c r="AZ117" s="1061" t="s">
        <v>459</v>
      </c>
      <c r="BA117" s="1062"/>
      <c r="BB117" s="1062"/>
      <c r="BC117" s="1062"/>
      <c r="BD117" s="1062"/>
      <c r="BE117" s="1062"/>
      <c r="BF117" s="1062"/>
      <c r="BG117" s="1062"/>
      <c r="BH117" s="1062"/>
      <c r="BI117" s="1062"/>
      <c r="BJ117" s="1062"/>
      <c r="BK117" s="1062"/>
      <c r="BL117" s="1062"/>
      <c r="BM117" s="1062"/>
      <c r="BN117" s="1062"/>
      <c r="BO117" s="1062"/>
      <c r="BP117" s="1063"/>
      <c r="BQ117" s="1013" t="s">
        <v>129</v>
      </c>
      <c r="BR117" s="1014"/>
      <c r="BS117" s="1014"/>
      <c r="BT117" s="1014"/>
      <c r="BU117" s="1014"/>
      <c r="BV117" s="1014" t="s">
        <v>129</v>
      </c>
      <c r="BW117" s="1014"/>
      <c r="BX117" s="1014"/>
      <c r="BY117" s="1014"/>
      <c r="BZ117" s="1014"/>
      <c r="CA117" s="1014" t="s">
        <v>129</v>
      </c>
      <c r="CB117" s="1014"/>
      <c r="CC117" s="1014"/>
      <c r="CD117" s="1014"/>
      <c r="CE117" s="1014"/>
      <c r="CF117" s="1008" t="s">
        <v>129</v>
      </c>
      <c r="CG117" s="1009"/>
      <c r="CH117" s="1009"/>
      <c r="CI117" s="1009"/>
      <c r="CJ117" s="1009"/>
      <c r="CK117" s="1039"/>
      <c r="CL117" s="1040"/>
      <c r="CM117" s="1010" t="s">
        <v>460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129</v>
      </c>
      <c r="DH117" s="1053"/>
      <c r="DI117" s="1053"/>
      <c r="DJ117" s="1053"/>
      <c r="DK117" s="1054"/>
      <c r="DL117" s="1055" t="s">
        <v>129</v>
      </c>
      <c r="DM117" s="1053"/>
      <c r="DN117" s="1053"/>
      <c r="DO117" s="1053"/>
      <c r="DP117" s="1054"/>
      <c r="DQ117" s="1055" t="s">
        <v>129</v>
      </c>
      <c r="DR117" s="1053"/>
      <c r="DS117" s="1053"/>
      <c r="DT117" s="1053"/>
      <c r="DU117" s="1054"/>
      <c r="DV117" s="1056" t="s">
        <v>129</v>
      </c>
      <c r="DW117" s="1057"/>
      <c r="DX117" s="1057"/>
      <c r="DY117" s="1057"/>
      <c r="DZ117" s="1058"/>
    </row>
    <row r="118" spans="1:130" s="247" customFormat="1" ht="26.25" customHeight="1" x14ac:dyDescent="0.15">
      <c r="A118" s="998" t="s">
        <v>434</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432</v>
      </c>
      <c r="AB118" s="979"/>
      <c r="AC118" s="979"/>
      <c r="AD118" s="979"/>
      <c r="AE118" s="980"/>
      <c r="AF118" s="978" t="s">
        <v>312</v>
      </c>
      <c r="AG118" s="979"/>
      <c r="AH118" s="979"/>
      <c r="AI118" s="979"/>
      <c r="AJ118" s="980"/>
      <c r="AK118" s="978" t="s">
        <v>311</v>
      </c>
      <c r="AL118" s="979"/>
      <c r="AM118" s="979"/>
      <c r="AN118" s="979"/>
      <c r="AO118" s="980"/>
      <c r="AP118" s="1065" t="s">
        <v>433</v>
      </c>
      <c r="AQ118" s="1066"/>
      <c r="AR118" s="1066"/>
      <c r="AS118" s="1066"/>
      <c r="AT118" s="1067"/>
      <c r="AU118" s="994"/>
      <c r="AV118" s="995"/>
      <c r="AW118" s="995"/>
      <c r="AX118" s="995"/>
      <c r="AY118" s="995"/>
      <c r="AZ118" s="1068" t="s">
        <v>461</v>
      </c>
      <c r="BA118" s="1059"/>
      <c r="BB118" s="1059"/>
      <c r="BC118" s="1059"/>
      <c r="BD118" s="1059"/>
      <c r="BE118" s="1059"/>
      <c r="BF118" s="1059"/>
      <c r="BG118" s="1059"/>
      <c r="BH118" s="1059"/>
      <c r="BI118" s="1059"/>
      <c r="BJ118" s="1059"/>
      <c r="BK118" s="1059"/>
      <c r="BL118" s="1059"/>
      <c r="BM118" s="1059"/>
      <c r="BN118" s="1059"/>
      <c r="BO118" s="1059"/>
      <c r="BP118" s="1060"/>
      <c r="BQ118" s="1091" t="s">
        <v>129</v>
      </c>
      <c r="BR118" s="1092"/>
      <c r="BS118" s="1092"/>
      <c r="BT118" s="1092"/>
      <c r="BU118" s="1092"/>
      <c r="BV118" s="1092" t="s">
        <v>129</v>
      </c>
      <c r="BW118" s="1092"/>
      <c r="BX118" s="1092"/>
      <c r="BY118" s="1092"/>
      <c r="BZ118" s="1092"/>
      <c r="CA118" s="1092" t="s">
        <v>129</v>
      </c>
      <c r="CB118" s="1092"/>
      <c r="CC118" s="1092"/>
      <c r="CD118" s="1092"/>
      <c r="CE118" s="1092"/>
      <c r="CF118" s="1008" t="s">
        <v>129</v>
      </c>
      <c r="CG118" s="1009"/>
      <c r="CH118" s="1009"/>
      <c r="CI118" s="1009"/>
      <c r="CJ118" s="1009"/>
      <c r="CK118" s="1039"/>
      <c r="CL118" s="1040"/>
      <c r="CM118" s="1010" t="s">
        <v>462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129</v>
      </c>
      <c r="DH118" s="1053"/>
      <c r="DI118" s="1053"/>
      <c r="DJ118" s="1053"/>
      <c r="DK118" s="1054"/>
      <c r="DL118" s="1055" t="s">
        <v>129</v>
      </c>
      <c r="DM118" s="1053"/>
      <c r="DN118" s="1053"/>
      <c r="DO118" s="1053"/>
      <c r="DP118" s="1054"/>
      <c r="DQ118" s="1055" t="s">
        <v>129</v>
      </c>
      <c r="DR118" s="1053"/>
      <c r="DS118" s="1053"/>
      <c r="DT118" s="1053"/>
      <c r="DU118" s="1054"/>
      <c r="DV118" s="1056" t="s">
        <v>129</v>
      </c>
      <c r="DW118" s="1057"/>
      <c r="DX118" s="1057"/>
      <c r="DY118" s="1057"/>
      <c r="DZ118" s="1058"/>
    </row>
    <row r="119" spans="1:130" s="247" customFormat="1" ht="26.25" customHeight="1" x14ac:dyDescent="0.15">
      <c r="A119" s="1152" t="s">
        <v>437</v>
      </c>
      <c r="B119" s="1038"/>
      <c r="C119" s="1017" t="s">
        <v>438</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129</v>
      </c>
      <c r="AB119" s="986"/>
      <c r="AC119" s="986"/>
      <c r="AD119" s="986"/>
      <c r="AE119" s="987"/>
      <c r="AF119" s="988" t="s">
        <v>129</v>
      </c>
      <c r="AG119" s="986"/>
      <c r="AH119" s="986"/>
      <c r="AI119" s="986"/>
      <c r="AJ119" s="987"/>
      <c r="AK119" s="988" t="s">
        <v>129</v>
      </c>
      <c r="AL119" s="986"/>
      <c r="AM119" s="986"/>
      <c r="AN119" s="986"/>
      <c r="AO119" s="987"/>
      <c r="AP119" s="989" t="s">
        <v>129</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463</v>
      </c>
      <c r="BP119" s="1100"/>
      <c r="BQ119" s="1091">
        <v>12414375</v>
      </c>
      <c r="BR119" s="1092"/>
      <c r="BS119" s="1092"/>
      <c r="BT119" s="1092"/>
      <c r="BU119" s="1092"/>
      <c r="BV119" s="1092">
        <v>11859728</v>
      </c>
      <c r="BW119" s="1092"/>
      <c r="BX119" s="1092"/>
      <c r="BY119" s="1092"/>
      <c r="BZ119" s="1092"/>
      <c r="CA119" s="1092">
        <v>10965931</v>
      </c>
      <c r="CB119" s="1092"/>
      <c r="CC119" s="1092"/>
      <c r="CD119" s="1092"/>
      <c r="CE119" s="1092"/>
      <c r="CF119" s="1093"/>
      <c r="CG119" s="1094"/>
      <c r="CH119" s="1094"/>
      <c r="CI119" s="1094"/>
      <c r="CJ119" s="1095"/>
      <c r="CK119" s="1041"/>
      <c r="CL119" s="1042"/>
      <c r="CM119" s="1096" t="s">
        <v>464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415680</v>
      </c>
      <c r="DH119" s="1078"/>
      <c r="DI119" s="1078"/>
      <c r="DJ119" s="1078"/>
      <c r="DK119" s="1079"/>
      <c r="DL119" s="1077">
        <v>384000</v>
      </c>
      <c r="DM119" s="1078"/>
      <c r="DN119" s="1078"/>
      <c r="DO119" s="1078"/>
      <c r="DP119" s="1079"/>
      <c r="DQ119" s="1077" t="s">
        <v>129</v>
      </c>
      <c r="DR119" s="1078"/>
      <c r="DS119" s="1078"/>
      <c r="DT119" s="1078"/>
      <c r="DU119" s="1079"/>
      <c r="DV119" s="1080" t="s">
        <v>129</v>
      </c>
      <c r="DW119" s="1081"/>
      <c r="DX119" s="1081"/>
      <c r="DY119" s="1081"/>
      <c r="DZ119" s="1082"/>
    </row>
    <row r="120" spans="1:130" s="247" customFormat="1" ht="26.25" customHeight="1" x14ac:dyDescent="0.15">
      <c r="A120" s="1153"/>
      <c r="B120" s="1040"/>
      <c r="C120" s="1010" t="s">
        <v>441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129</v>
      </c>
      <c r="AB120" s="1053"/>
      <c r="AC120" s="1053"/>
      <c r="AD120" s="1053"/>
      <c r="AE120" s="1054"/>
      <c r="AF120" s="1055" t="s">
        <v>129</v>
      </c>
      <c r="AG120" s="1053"/>
      <c r="AH120" s="1053"/>
      <c r="AI120" s="1053"/>
      <c r="AJ120" s="1054"/>
      <c r="AK120" s="1055" t="s">
        <v>129</v>
      </c>
      <c r="AL120" s="1053"/>
      <c r="AM120" s="1053"/>
      <c r="AN120" s="1053"/>
      <c r="AO120" s="1054"/>
      <c r="AP120" s="1056" t="s">
        <v>129</v>
      </c>
      <c r="AQ120" s="1057"/>
      <c r="AR120" s="1057"/>
      <c r="AS120" s="1057"/>
      <c r="AT120" s="1058"/>
      <c r="AU120" s="1083" t="s">
        <v>465</v>
      </c>
      <c r="AV120" s="1084"/>
      <c r="AW120" s="1084"/>
      <c r="AX120" s="1084"/>
      <c r="AY120" s="1085"/>
      <c r="AZ120" s="1034" t="s">
        <v>466</v>
      </c>
      <c r="BA120" s="983"/>
      <c r="BB120" s="983"/>
      <c r="BC120" s="983"/>
      <c r="BD120" s="983"/>
      <c r="BE120" s="983"/>
      <c r="BF120" s="983"/>
      <c r="BG120" s="983"/>
      <c r="BH120" s="983"/>
      <c r="BI120" s="983"/>
      <c r="BJ120" s="983"/>
      <c r="BK120" s="983"/>
      <c r="BL120" s="983"/>
      <c r="BM120" s="983"/>
      <c r="BN120" s="983"/>
      <c r="BO120" s="983"/>
      <c r="BP120" s="984"/>
      <c r="BQ120" s="1020">
        <v>6079390</v>
      </c>
      <c r="BR120" s="1021"/>
      <c r="BS120" s="1021"/>
      <c r="BT120" s="1021"/>
      <c r="BU120" s="1021"/>
      <c r="BV120" s="1021">
        <v>6531015</v>
      </c>
      <c r="BW120" s="1021"/>
      <c r="BX120" s="1021"/>
      <c r="BY120" s="1021"/>
      <c r="BZ120" s="1021"/>
      <c r="CA120" s="1021">
        <v>6549205</v>
      </c>
      <c r="CB120" s="1021"/>
      <c r="CC120" s="1021"/>
      <c r="CD120" s="1021"/>
      <c r="CE120" s="1021"/>
      <c r="CF120" s="1035">
        <v>224.9</v>
      </c>
      <c r="CG120" s="1036"/>
      <c r="CH120" s="1036"/>
      <c r="CI120" s="1036"/>
      <c r="CJ120" s="1036"/>
      <c r="CK120" s="1101" t="s">
        <v>467</v>
      </c>
      <c r="CL120" s="1102"/>
      <c r="CM120" s="1102"/>
      <c r="CN120" s="1102"/>
      <c r="CO120" s="1103"/>
      <c r="CP120" s="1109" t="s">
        <v>411</v>
      </c>
      <c r="CQ120" s="1110"/>
      <c r="CR120" s="1110"/>
      <c r="CS120" s="1110"/>
      <c r="CT120" s="1110"/>
      <c r="CU120" s="1110"/>
      <c r="CV120" s="1110"/>
      <c r="CW120" s="1110"/>
      <c r="CX120" s="1110"/>
      <c r="CY120" s="1110"/>
      <c r="CZ120" s="1110"/>
      <c r="DA120" s="1110"/>
      <c r="DB120" s="1110"/>
      <c r="DC120" s="1110"/>
      <c r="DD120" s="1110"/>
      <c r="DE120" s="1110"/>
      <c r="DF120" s="1111"/>
      <c r="DG120" s="1020">
        <v>1961987</v>
      </c>
      <c r="DH120" s="1021"/>
      <c r="DI120" s="1021"/>
      <c r="DJ120" s="1021"/>
      <c r="DK120" s="1021"/>
      <c r="DL120" s="1021">
        <v>1890163</v>
      </c>
      <c r="DM120" s="1021"/>
      <c r="DN120" s="1021"/>
      <c r="DO120" s="1021"/>
      <c r="DP120" s="1021"/>
      <c r="DQ120" s="1021">
        <v>1822410</v>
      </c>
      <c r="DR120" s="1021"/>
      <c r="DS120" s="1021"/>
      <c r="DT120" s="1021"/>
      <c r="DU120" s="1021"/>
      <c r="DV120" s="1022">
        <v>62.6</v>
      </c>
      <c r="DW120" s="1022"/>
      <c r="DX120" s="1022"/>
      <c r="DY120" s="1022"/>
      <c r="DZ120" s="1023"/>
    </row>
    <row r="121" spans="1:130" s="247" customFormat="1" ht="26.25" customHeight="1" x14ac:dyDescent="0.15">
      <c r="A121" s="1153"/>
      <c r="B121" s="1040"/>
      <c r="C121" s="1061" t="s">
        <v>468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19681</v>
      </c>
      <c r="AB121" s="1053"/>
      <c r="AC121" s="1053"/>
      <c r="AD121" s="1053"/>
      <c r="AE121" s="1054"/>
      <c r="AF121" s="1055" t="s">
        <v>129</v>
      </c>
      <c r="AG121" s="1053"/>
      <c r="AH121" s="1053"/>
      <c r="AI121" s="1053"/>
      <c r="AJ121" s="1054"/>
      <c r="AK121" s="1055" t="s">
        <v>129</v>
      </c>
      <c r="AL121" s="1053"/>
      <c r="AM121" s="1053"/>
      <c r="AN121" s="1053"/>
      <c r="AO121" s="1054"/>
      <c r="AP121" s="1056" t="s">
        <v>129</v>
      </c>
      <c r="AQ121" s="1057"/>
      <c r="AR121" s="1057"/>
      <c r="AS121" s="1057"/>
      <c r="AT121" s="1058"/>
      <c r="AU121" s="1086"/>
      <c r="AV121" s="1087"/>
      <c r="AW121" s="1087"/>
      <c r="AX121" s="1087"/>
      <c r="AY121" s="1088"/>
      <c r="AZ121" s="1043" t="s">
        <v>469</v>
      </c>
      <c r="BA121" s="1044"/>
      <c r="BB121" s="1044"/>
      <c r="BC121" s="1044"/>
      <c r="BD121" s="1044"/>
      <c r="BE121" s="1044"/>
      <c r="BF121" s="1044"/>
      <c r="BG121" s="1044"/>
      <c r="BH121" s="1044"/>
      <c r="BI121" s="1044"/>
      <c r="BJ121" s="1044"/>
      <c r="BK121" s="1044"/>
      <c r="BL121" s="1044"/>
      <c r="BM121" s="1044"/>
      <c r="BN121" s="1044"/>
      <c r="BO121" s="1044"/>
      <c r="BP121" s="1045"/>
      <c r="BQ121" s="1013">
        <v>55858</v>
      </c>
      <c r="BR121" s="1014"/>
      <c r="BS121" s="1014"/>
      <c r="BT121" s="1014"/>
      <c r="BU121" s="1014"/>
      <c r="BV121" s="1014">
        <v>208491</v>
      </c>
      <c r="BW121" s="1014"/>
      <c r="BX121" s="1014"/>
      <c r="BY121" s="1014"/>
      <c r="BZ121" s="1014"/>
      <c r="CA121" s="1014">
        <v>5786</v>
      </c>
      <c r="CB121" s="1014"/>
      <c r="CC121" s="1014"/>
      <c r="CD121" s="1014"/>
      <c r="CE121" s="1014"/>
      <c r="CF121" s="1008">
        <v>0.2</v>
      </c>
      <c r="CG121" s="1009"/>
      <c r="CH121" s="1009"/>
      <c r="CI121" s="1009"/>
      <c r="CJ121" s="1009"/>
      <c r="CK121" s="1104"/>
      <c r="CL121" s="1105"/>
      <c r="CM121" s="1105"/>
      <c r="CN121" s="1105"/>
      <c r="CO121" s="1106"/>
      <c r="CP121" s="1114" t="s">
        <v>409</v>
      </c>
      <c r="CQ121" s="1115"/>
      <c r="CR121" s="1115"/>
      <c r="CS121" s="1115"/>
      <c r="CT121" s="1115"/>
      <c r="CU121" s="1115"/>
      <c r="CV121" s="1115"/>
      <c r="CW121" s="1115"/>
      <c r="CX121" s="1115"/>
      <c r="CY121" s="1115"/>
      <c r="CZ121" s="1115"/>
      <c r="DA121" s="1115"/>
      <c r="DB121" s="1115"/>
      <c r="DC121" s="1115"/>
      <c r="DD121" s="1115"/>
      <c r="DE121" s="1115"/>
      <c r="DF121" s="1116"/>
      <c r="DG121" s="1013">
        <v>1369143</v>
      </c>
      <c r="DH121" s="1014"/>
      <c r="DI121" s="1014"/>
      <c r="DJ121" s="1014"/>
      <c r="DK121" s="1014"/>
      <c r="DL121" s="1014">
        <v>1294469</v>
      </c>
      <c r="DM121" s="1014"/>
      <c r="DN121" s="1014"/>
      <c r="DO121" s="1014"/>
      <c r="DP121" s="1014"/>
      <c r="DQ121" s="1014">
        <v>1193532</v>
      </c>
      <c r="DR121" s="1014"/>
      <c r="DS121" s="1014"/>
      <c r="DT121" s="1014"/>
      <c r="DU121" s="1014"/>
      <c r="DV121" s="1015">
        <v>41</v>
      </c>
      <c r="DW121" s="1015"/>
      <c r="DX121" s="1015"/>
      <c r="DY121" s="1015"/>
      <c r="DZ121" s="1016"/>
    </row>
    <row r="122" spans="1:130" s="247" customFormat="1" ht="26.25" customHeight="1" x14ac:dyDescent="0.15">
      <c r="A122" s="1153"/>
      <c r="B122" s="1040"/>
      <c r="C122" s="1010" t="s">
        <v>451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129</v>
      </c>
      <c r="AB122" s="1053"/>
      <c r="AC122" s="1053"/>
      <c r="AD122" s="1053"/>
      <c r="AE122" s="1054"/>
      <c r="AF122" s="1055" t="s">
        <v>129</v>
      </c>
      <c r="AG122" s="1053"/>
      <c r="AH122" s="1053"/>
      <c r="AI122" s="1053"/>
      <c r="AJ122" s="1054"/>
      <c r="AK122" s="1055" t="s">
        <v>129</v>
      </c>
      <c r="AL122" s="1053"/>
      <c r="AM122" s="1053"/>
      <c r="AN122" s="1053"/>
      <c r="AO122" s="1054"/>
      <c r="AP122" s="1056" t="s">
        <v>129</v>
      </c>
      <c r="AQ122" s="1057"/>
      <c r="AR122" s="1057"/>
      <c r="AS122" s="1057"/>
      <c r="AT122" s="1058"/>
      <c r="AU122" s="1086"/>
      <c r="AV122" s="1087"/>
      <c r="AW122" s="1087"/>
      <c r="AX122" s="1087"/>
      <c r="AY122" s="1088"/>
      <c r="AZ122" s="1068" t="s">
        <v>470</v>
      </c>
      <c r="BA122" s="1059"/>
      <c r="BB122" s="1059"/>
      <c r="BC122" s="1059"/>
      <c r="BD122" s="1059"/>
      <c r="BE122" s="1059"/>
      <c r="BF122" s="1059"/>
      <c r="BG122" s="1059"/>
      <c r="BH122" s="1059"/>
      <c r="BI122" s="1059"/>
      <c r="BJ122" s="1059"/>
      <c r="BK122" s="1059"/>
      <c r="BL122" s="1059"/>
      <c r="BM122" s="1059"/>
      <c r="BN122" s="1059"/>
      <c r="BO122" s="1059"/>
      <c r="BP122" s="1060"/>
      <c r="BQ122" s="1091">
        <v>6714753</v>
      </c>
      <c r="BR122" s="1092"/>
      <c r="BS122" s="1092"/>
      <c r="BT122" s="1092"/>
      <c r="BU122" s="1092"/>
      <c r="BV122" s="1092">
        <v>6597948</v>
      </c>
      <c r="BW122" s="1092"/>
      <c r="BX122" s="1092"/>
      <c r="BY122" s="1092"/>
      <c r="BZ122" s="1092"/>
      <c r="CA122" s="1092">
        <v>6421348</v>
      </c>
      <c r="CB122" s="1092"/>
      <c r="CC122" s="1092"/>
      <c r="CD122" s="1092"/>
      <c r="CE122" s="1092"/>
      <c r="CF122" s="1112">
        <v>220.5</v>
      </c>
      <c r="CG122" s="1113"/>
      <c r="CH122" s="1113"/>
      <c r="CI122" s="1113"/>
      <c r="CJ122" s="1113"/>
      <c r="CK122" s="1104"/>
      <c r="CL122" s="1105"/>
      <c r="CM122" s="1105"/>
      <c r="CN122" s="1105"/>
      <c r="CO122" s="1106"/>
      <c r="CP122" s="1114" t="s">
        <v>407</v>
      </c>
      <c r="CQ122" s="1115"/>
      <c r="CR122" s="1115"/>
      <c r="CS122" s="1115"/>
      <c r="CT122" s="1115"/>
      <c r="CU122" s="1115"/>
      <c r="CV122" s="1115"/>
      <c r="CW122" s="1115"/>
      <c r="CX122" s="1115"/>
      <c r="CY122" s="1115"/>
      <c r="CZ122" s="1115"/>
      <c r="DA122" s="1115"/>
      <c r="DB122" s="1115"/>
      <c r="DC122" s="1115"/>
      <c r="DD122" s="1115"/>
      <c r="DE122" s="1115"/>
      <c r="DF122" s="1116"/>
      <c r="DG122" s="1013" t="s">
        <v>129</v>
      </c>
      <c r="DH122" s="1014"/>
      <c r="DI122" s="1014"/>
      <c r="DJ122" s="1014"/>
      <c r="DK122" s="1014"/>
      <c r="DL122" s="1014" t="s">
        <v>129</v>
      </c>
      <c r="DM122" s="1014"/>
      <c r="DN122" s="1014"/>
      <c r="DO122" s="1014"/>
      <c r="DP122" s="1014"/>
      <c r="DQ122" s="1014" t="s">
        <v>129</v>
      </c>
      <c r="DR122" s="1014"/>
      <c r="DS122" s="1014"/>
      <c r="DT122" s="1014"/>
      <c r="DU122" s="1014"/>
      <c r="DV122" s="1015" t="s">
        <v>129</v>
      </c>
      <c r="DW122" s="1015"/>
      <c r="DX122" s="1015"/>
      <c r="DY122" s="1015"/>
      <c r="DZ122" s="1016"/>
    </row>
    <row r="123" spans="1:130" s="247" customFormat="1" ht="26.25" customHeight="1" x14ac:dyDescent="0.15">
      <c r="A123" s="1153"/>
      <c r="B123" s="1040"/>
      <c r="C123" s="1010" t="s">
        <v>457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129</v>
      </c>
      <c r="AB123" s="1053"/>
      <c r="AC123" s="1053"/>
      <c r="AD123" s="1053"/>
      <c r="AE123" s="1054"/>
      <c r="AF123" s="1055" t="s">
        <v>129</v>
      </c>
      <c r="AG123" s="1053"/>
      <c r="AH123" s="1053"/>
      <c r="AI123" s="1053"/>
      <c r="AJ123" s="1054"/>
      <c r="AK123" s="1055" t="s">
        <v>129</v>
      </c>
      <c r="AL123" s="1053"/>
      <c r="AM123" s="1053"/>
      <c r="AN123" s="1053"/>
      <c r="AO123" s="1054"/>
      <c r="AP123" s="1056" t="s">
        <v>129</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471</v>
      </c>
      <c r="BP123" s="1100"/>
      <c r="BQ123" s="1159">
        <v>12850001</v>
      </c>
      <c r="BR123" s="1160"/>
      <c r="BS123" s="1160"/>
      <c r="BT123" s="1160"/>
      <c r="BU123" s="1160"/>
      <c r="BV123" s="1160">
        <v>13337454</v>
      </c>
      <c r="BW123" s="1160"/>
      <c r="BX123" s="1160"/>
      <c r="BY123" s="1160"/>
      <c r="BZ123" s="1160"/>
      <c r="CA123" s="1160">
        <v>12976339</v>
      </c>
      <c r="CB123" s="1160"/>
      <c r="CC123" s="1160"/>
      <c r="CD123" s="1160"/>
      <c r="CE123" s="1160"/>
      <c r="CF123" s="1093"/>
      <c r="CG123" s="1094"/>
      <c r="CH123" s="1094"/>
      <c r="CI123" s="1094"/>
      <c r="CJ123" s="1095"/>
      <c r="CK123" s="1104"/>
      <c r="CL123" s="1105"/>
      <c r="CM123" s="1105"/>
      <c r="CN123" s="1105"/>
      <c r="CO123" s="1106"/>
      <c r="CP123" s="1114" t="s">
        <v>408</v>
      </c>
      <c r="CQ123" s="1115"/>
      <c r="CR123" s="1115"/>
      <c r="CS123" s="1115"/>
      <c r="CT123" s="1115"/>
      <c r="CU123" s="1115"/>
      <c r="CV123" s="1115"/>
      <c r="CW123" s="1115"/>
      <c r="CX123" s="1115"/>
      <c r="CY123" s="1115"/>
      <c r="CZ123" s="1115"/>
      <c r="DA123" s="1115"/>
      <c r="DB123" s="1115"/>
      <c r="DC123" s="1115"/>
      <c r="DD123" s="1115"/>
      <c r="DE123" s="1115"/>
      <c r="DF123" s="1116"/>
      <c r="DG123" s="1052" t="s">
        <v>129</v>
      </c>
      <c r="DH123" s="1053"/>
      <c r="DI123" s="1053"/>
      <c r="DJ123" s="1053"/>
      <c r="DK123" s="1054"/>
      <c r="DL123" s="1055" t="s">
        <v>129</v>
      </c>
      <c r="DM123" s="1053"/>
      <c r="DN123" s="1053"/>
      <c r="DO123" s="1053"/>
      <c r="DP123" s="1054"/>
      <c r="DQ123" s="1055" t="s">
        <v>129</v>
      </c>
      <c r="DR123" s="1053"/>
      <c r="DS123" s="1053"/>
      <c r="DT123" s="1053"/>
      <c r="DU123" s="1054"/>
      <c r="DV123" s="1056" t="s">
        <v>129</v>
      </c>
      <c r="DW123" s="1057"/>
      <c r="DX123" s="1057"/>
      <c r="DY123" s="1057"/>
      <c r="DZ123" s="1058"/>
    </row>
    <row r="124" spans="1:130" s="247" customFormat="1" ht="26.25" customHeight="1" thickBot="1" x14ac:dyDescent="0.2">
      <c r="A124" s="1153"/>
      <c r="B124" s="1040"/>
      <c r="C124" s="1010" t="s">
        <v>460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129</v>
      </c>
      <c r="AB124" s="1053"/>
      <c r="AC124" s="1053"/>
      <c r="AD124" s="1053"/>
      <c r="AE124" s="1054"/>
      <c r="AF124" s="1055" t="s">
        <v>129</v>
      </c>
      <c r="AG124" s="1053"/>
      <c r="AH124" s="1053"/>
      <c r="AI124" s="1053"/>
      <c r="AJ124" s="1054"/>
      <c r="AK124" s="1055" t="s">
        <v>129</v>
      </c>
      <c r="AL124" s="1053"/>
      <c r="AM124" s="1053"/>
      <c r="AN124" s="1053"/>
      <c r="AO124" s="1054"/>
      <c r="AP124" s="1056" t="s">
        <v>129</v>
      </c>
      <c r="AQ124" s="1057"/>
      <c r="AR124" s="1057"/>
      <c r="AS124" s="1057"/>
      <c r="AT124" s="1058"/>
      <c r="AU124" s="1155" t="s">
        <v>472</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129</v>
      </c>
      <c r="BR124" s="1122"/>
      <c r="BS124" s="1122"/>
      <c r="BT124" s="1122"/>
      <c r="BU124" s="1122"/>
      <c r="BV124" s="1122" t="s">
        <v>129</v>
      </c>
      <c r="BW124" s="1122"/>
      <c r="BX124" s="1122"/>
      <c r="BY124" s="1122"/>
      <c r="BZ124" s="1122"/>
      <c r="CA124" s="1122" t="s">
        <v>129</v>
      </c>
      <c r="CB124" s="1122"/>
      <c r="CC124" s="1122"/>
      <c r="CD124" s="1122"/>
      <c r="CE124" s="1122"/>
      <c r="CF124" s="1123"/>
      <c r="CG124" s="1124"/>
      <c r="CH124" s="1124"/>
      <c r="CI124" s="1124"/>
      <c r="CJ124" s="1125"/>
      <c r="CK124" s="1107"/>
      <c r="CL124" s="1107"/>
      <c r="CM124" s="1107"/>
      <c r="CN124" s="1107"/>
      <c r="CO124" s="1108"/>
      <c r="CP124" s="1114" t="s">
        <v>473</v>
      </c>
      <c r="CQ124" s="1115"/>
      <c r="CR124" s="1115"/>
      <c r="CS124" s="1115"/>
      <c r="CT124" s="1115"/>
      <c r="CU124" s="1115"/>
      <c r="CV124" s="1115"/>
      <c r="CW124" s="1115"/>
      <c r="CX124" s="1115"/>
      <c r="CY124" s="1115"/>
      <c r="CZ124" s="1115"/>
      <c r="DA124" s="1115"/>
      <c r="DB124" s="1115"/>
      <c r="DC124" s="1115"/>
      <c r="DD124" s="1115"/>
      <c r="DE124" s="1115"/>
      <c r="DF124" s="1116"/>
      <c r="DG124" s="1099" t="s">
        <v>129</v>
      </c>
      <c r="DH124" s="1078"/>
      <c r="DI124" s="1078"/>
      <c r="DJ124" s="1078"/>
      <c r="DK124" s="1079"/>
      <c r="DL124" s="1077" t="s">
        <v>129</v>
      </c>
      <c r="DM124" s="1078"/>
      <c r="DN124" s="1078"/>
      <c r="DO124" s="1078"/>
      <c r="DP124" s="1079"/>
      <c r="DQ124" s="1077" t="s">
        <v>129</v>
      </c>
      <c r="DR124" s="1078"/>
      <c r="DS124" s="1078"/>
      <c r="DT124" s="1078"/>
      <c r="DU124" s="1079"/>
      <c r="DV124" s="1080" t="s">
        <v>129</v>
      </c>
      <c r="DW124" s="1081"/>
      <c r="DX124" s="1081"/>
      <c r="DY124" s="1081"/>
      <c r="DZ124" s="1082"/>
    </row>
    <row r="125" spans="1:130" s="247" customFormat="1" ht="26.25" customHeight="1" x14ac:dyDescent="0.15">
      <c r="A125" s="1153"/>
      <c r="B125" s="1040"/>
      <c r="C125" s="1010" t="s">
        <v>462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129</v>
      </c>
      <c r="AB125" s="1053"/>
      <c r="AC125" s="1053"/>
      <c r="AD125" s="1053"/>
      <c r="AE125" s="1054"/>
      <c r="AF125" s="1055" t="s">
        <v>129</v>
      </c>
      <c r="AG125" s="1053"/>
      <c r="AH125" s="1053"/>
      <c r="AI125" s="1053"/>
      <c r="AJ125" s="1054"/>
      <c r="AK125" s="1055" t="s">
        <v>129</v>
      </c>
      <c r="AL125" s="1053"/>
      <c r="AM125" s="1053"/>
      <c r="AN125" s="1053"/>
      <c r="AO125" s="1054"/>
      <c r="AP125" s="1056" t="s">
        <v>129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474</v>
      </c>
      <c r="CL125" s="1102"/>
      <c r="CM125" s="1102"/>
      <c r="CN125" s="1102"/>
      <c r="CO125" s="1103"/>
      <c r="CP125" s="1034" t="s">
        <v>475</v>
      </c>
      <c r="CQ125" s="983"/>
      <c r="CR125" s="983"/>
      <c r="CS125" s="983"/>
      <c r="CT125" s="983"/>
      <c r="CU125" s="983"/>
      <c r="CV125" s="983"/>
      <c r="CW125" s="983"/>
      <c r="CX125" s="983"/>
      <c r="CY125" s="983"/>
      <c r="CZ125" s="983"/>
      <c r="DA125" s="983"/>
      <c r="DB125" s="983"/>
      <c r="DC125" s="983"/>
      <c r="DD125" s="983"/>
      <c r="DE125" s="983"/>
      <c r="DF125" s="984"/>
      <c r="DG125" s="1020" t="s">
        <v>129</v>
      </c>
      <c r="DH125" s="1021"/>
      <c r="DI125" s="1021"/>
      <c r="DJ125" s="1021"/>
      <c r="DK125" s="1021"/>
      <c r="DL125" s="1021" t="s">
        <v>129</v>
      </c>
      <c r="DM125" s="1021"/>
      <c r="DN125" s="1021"/>
      <c r="DO125" s="1021"/>
      <c r="DP125" s="1021"/>
      <c r="DQ125" s="1021" t="s">
        <v>129</v>
      </c>
      <c r="DR125" s="1021"/>
      <c r="DS125" s="1021"/>
      <c r="DT125" s="1021"/>
      <c r="DU125" s="1021"/>
      <c r="DV125" s="1022" t="s">
        <v>129</v>
      </c>
      <c r="DW125" s="1022"/>
      <c r="DX125" s="1022"/>
      <c r="DY125" s="1022"/>
      <c r="DZ125" s="1023"/>
    </row>
    <row r="126" spans="1:130" s="247" customFormat="1" ht="26.25" customHeight="1" thickBot="1" x14ac:dyDescent="0.2">
      <c r="A126" s="1153"/>
      <c r="B126" s="1040"/>
      <c r="C126" s="1010" t="s">
        <v>464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129</v>
      </c>
      <c r="AB126" s="1053"/>
      <c r="AC126" s="1053"/>
      <c r="AD126" s="1053"/>
      <c r="AE126" s="1054"/>
      <c r="AF126" s="1055" t="s">
        <v>129</v>
      </c>
      <c r="AG126" s="1053"/>
      <c r="AH126" s="1053"/>
      <c r="AI126" s="1053"/>
      <c r="AJ126" s="1054"/>
      <c r="AK126" s="1055" t="s">
        <v>129</v>
      </c>
      <c r="AL126" s="1053"/>
      <c r="AM126" s="1053"/>
      <c r="AN126" s="1053"/>
      <c r="AO126" s="1054"/>
      <c r="AP126" s="1056" t="s">
        <v>129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476</v>
      </c>
      <c r="CQ126" s="1044"/>
      <c r="CR126" s="1044"/>
      <c r="CS126" s="1044"/>
      <c r="CT126" s="1044"/>
      <c r="CU126" s="1044"/>
      <c r="CV126" s="1044"/>
      <c r="CW126" s="1044"/>
      <c r="CX126" s="1044"/>
      <c r="CY126" s="1044"/>
      <c r="CZ126" s="1044"/>
      <c r="DA126" s="1044"/>
      <c r="DB126" s="1044"/>
      <c r="DC126" s="1044"/>
      <c r="DD126" s="1044"/>
      <c r="DE126" s="1044"/>
      <c r="DF126" s="1045"/>
      <c r="DG126" s="1013" t="s">
        <v>129</v>
      </c>
      <c r="DH126" s="1014"/>
      <c r="DI126" s="1014"/>
      <c r="DJ126" s="1014"/>
      <c r="DK126" s="1014"/>
      <c r="DL126" s="1014" t="s">
        <v>129</v>
      </c>
      <c r="DM126" s="1014"/>
      <c r="DN126" s="1014"/>
      <c r="DO126" s="1014"/>
      <c r="DP126" s="1014"/>
      <c r="DQ126" s="1014" t="s">
        <v>129</v>
      </c>
      <c r="DR126" s="1014"/>
      <c r="DS126" s="1014"/>
      <c r="DT126" s="1014"/>
      <c r="DU126" s="1014"/>
      <c r="DV126" s="1015" t="s">
        <v>129</v>
      </c>
      <c r="DW126" s="1015"/>
      <c r="DX126" s="1015"/>
      <c r="DY126" s="1015"/>
      <c r="DZ126" s="1016"/>
    </row>
    <row r="127" spans="1:130" s="247" customFormat="1" ht="26.25" customHeight="1" x14ac:dyDescent="0.15">
      <c r="A127" s="1154"/>
      <c r="B127" s="1042"/>
      <c r="C127" s="1096" t="s">
        <v>477</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129</v>
      </c>
      <c r="AB127" s="1053"/>
      <c r="AC127" s="1053"/>
      <c r="AD127" s="1053"/>
      <c r="AE127" s="1054"/>
      <c r="AF127" s="1055" t="s">
        <v>129</v>
      </c>
      <c r="AG127" s="1053"/>
      <c r="AH127" s="1053"/>
      <c r="AI127" s="1053"/>
      <c r="AJ127" s="1054"/>
      <c r="AK127" s="1055" t="s">
        <v>129</v>
      </c>
      <c r="AL127" s="1053"/>
      <c r="AM127" s="1053"/>
      <c r="AN127" s="1053"/>
      <c r="AO127" s="1054"/>
      <c r="AP127" s="1056" t="s">
        <v>129</v>
      </c>
      <c r="AQ127" s="1057"/>
      <c r="AR127" s="1057"/>
      <c r="AS127" s="1057"/>
      <c r="AT127" s="1058"/>
      <c r="AU127" s="283"/>
      <c r="AV127" s="283"/>
      <c r="AW127" s="283"/>
      <c r="AX127" s="1126" t="s">
        <v>478</v>
      </c>
      <c r="AY127" s="1127"/>
      <c r="AZ127" s="1127"/>
      <c r="BA127" s="1127"/>
      <c r="BB127" s="1127"/>
      <c r="BC127" s="1127"/>
      <c r="BD127" s="1127"/>
      <c r="BE127" s="1128"/>
      <c r="BF127" s="1129" t="s">
        <v>479</v>
      </c>
      <c r="BG127" s="1127"/>
      <c r="BH127" s="1127"/>
      <c r="BI127" s="1127"/>
      <c r="BJ127" s="1127"/>
      <c r="BK127" s="1127"/>
      <c r="BL127" s="1128"/>
      <c r="BM127" s="1129" t="s">
        <v>480</v>
      </c>
      <c r="BN127" s="1127"/>
      <c r="BO127" s="1127"/>
      <c r="BP127" s="1127"/>
      <c r="BQ127" s="1127"/>
      <c r="BR127" s="1127"/>
      <c r="BS127" s="1128"/>
      <c r="BT127" s="1129" t="s">
        <v>481</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482</v>
      </c>
      <c r="CQ127" s="1044"/>
      <c r="CR127" s="1044"/>
      <c r="CS127" s="1044"/>
      <c r="CT127" s="1044"/>
      <c r="CU127" s="1044"/>
      <c r="CV127" s="1044"/>
      <c r="CW127" s="1044"/>
      <c r="CX127" s="1044"/>
      <c r="CY127" s="1044"/>
      <c r="CZ127" s="1044"/>
      <c r="DA127" s="1044"/>
      <c r="DB127" s="1044"/>
      <c r="DC127" s="1044"/>
      <c r="DD127" s="1044"/>
      <c r="DE127" s="1044"/>
      <c r="DF127" s="1045"/>
      <c r="DG127" s="1013" t="s">
        <v>129</v>
      </c>
      <c r="DH127" s="1014"/>
      <c r="DI127" s="1014"/>
      <c r="DJ127" s="1014"/>
      <c r="DK127" s="1014"/>
      <c r="DL127" s="1014" t="s">
        <v>129</v>
      </c>
      <c r="DM127" s="1014"/>
      <c r="DN127" s="1014"/>
      <c r="DO127" s="1014"/>
      <c r="DP127" s="1014"/>
      <c r="DQ127" s="1014" t="s">
        <v>129</v>
      </c>
      <c r="DR127" s="1014"/>
      <c r="DS127" s="1014"/>
      <c r="DT127" s="1014"/>
      <c r="DU127" s="1014"/>
      <c r="DV127" s="1015" t="s">
        <v>129</v>
      </c>
      <c r="DW127" s="1015"/>
      <c r="DX127" s="1015"/>
      <c r="DY127" s="1015"/>
      <c r="DZ127" s="1016"/>
    </row>
    <row r="128" spans="1:130" s="247" customFormat="1" ht="26.25" customHeight="1" thickBot="1" x14ac:dyDescent="0.2">
      <c r="A128" s="1137" t="s">
        <v>483</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484</v>
      </c>
      <c r="X128" s="1139"/>
      <c r="Y128" s="1139"/>
      <c r="Z128" s="1140"/>
      <c r="AA128" s="1141">
        <v>18278</v>
      </c>
      <c r="AB128" s="1142"/>
      <c r="AC128" s="1142"/>
      <c r="AD128" s="1142"/>
      <c r="AE128" s="1143"/>
      <c r="AF128" s="1144">
        <v>22618</v>
      </c>
      <c r="AG128" s="1142"/>
      <c r="AH128" s="1142"/>
      <c r="AI128" s="1142"/>
      <c r="AJ128" s="1143"/>
      <c r="AK128" s="1144">
        <v>24386</v>
      </c>
      <c r="AL128" s="1142"/>
      <c r="AM128" s="1142"/>
      <c r="AN128" s="1142"/>
      <c r="AO128" s="1143"/>
      <c r="AP128" s="1145"/>
      <c r="AQ128" s="1146"/>
      <c r="AR128" s="1146"/>
      <c r="AS128" s="1146"/>
      <c r="AT128" s="1147"/>
      <c r="AU128" s="283"/>
      <c r="AV128" s="283"/>
      <c r="AW128" s="283"/>
      <c r="AX128" s="982" t="s">
        <v>485</v>
      </c>
      <c r="AY128" s="983"/>
      <c r="AZ128" s="983"/>
      <c r="BA128" s="983"/>
      <c r="BB128" s="983"/>
      <c r="BC128" s="983"/>
      <c r="BD128" s="983"/>
      <c r="BE128" s="984"/>
      <c r="BF128" s="1148" t="s">
        <v>129</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486</v>
      </c>
      <c r="CQ128" s="1131"/>
      <c r="CR128" s="1131"/>
      <c r="CS128" s="1131"/>
      <c r="CT128" s="1131"/>
      <c r="CU128" s="1131"/>
      <c r="CV128" s="1131"/>
      <c r="CW128" s="1131"/>
      <c r="CX128" s="1131"/>
      <c r="CY128" s="1131"/>
      <c r="CZ128" s="1131"/>
      <c r="DA128" s="1131"/>
      <c r="DB128" s="1131"/>
      <c r="DC128" s="1131"/>
      <c r="DD128" s="1131"/>
      <c r="DE128" s="1131"/>
      <c r="DF128" s="1132"/>
      <c r="DG128" s="1133" t="s">
        <v>129</v>
      </c>
      <c r="DH128" s="1134"/>
      <c r="DI128" s="1134"/>
      <c r="DJ128" s="1134"/>
      <c r="DK128" s="1134"/>
      <c r="DL128" s="1134" t="s">
        <v>129</v>
      </c>
      <c r="DM128" s="1134"/>
      <c r="DN128" s="1134"/>
      <c r="DO128" s="1134"/>
      <c r="DP128" s="1134"/>
      <c r="DQ128" s="1134" t="s">
        <v>129</v>
      </c>
      <c r="DR128" s="1134"/>
      <c r="DS128" s="1134"/>
      <c r="DT128" s="1134"/>
      <c r="DU128" s="1134"/>
      <c r="DV128" s="1135" t="s">
        <v>129</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487</v>
      </c>
      <c r="X129" s="1168"/>
      <c r="Y129" s="1168"/>
      <c r="Z129" s="1169"/>
      <c r="AA129" s="1052">
        <v>3658013</v>
      </c>
      <c r="AB129" s="1053"/>
      <c r="AC129" s="1053"/>
      <c r="AD129" s="1053"/>
      <c r="AE129" s="1054"/>
      <c r="AF129" s="1055">
        <v>3561547</v>
      </c>
      <c r="AG129" s="1053"/>
      <c r="AH129" s="1053"/>
      <c r="AI129" s="1053"/>
      <c r="AJ129" s="1054"/>
      <c r="AK129" s="1055">
        <v>3497849</v>
      </c>
      <c r="AL129" s="1053"/>
      <c r="AM129" s="1053"/>
      <c r="AN129" s="1053"/>
      <c r="AO129" s="1054"/>
      <c r="AP129" s="1170"/>
      <c r="AQ129" s="1171"/>
      <c r="AR129" s="1171"/>
      <c r="AS129" s="1171"/>
      <c r="AT129" s="1172"/>
      <c r="AU129" s="285"/>
      <c r="AV129" s="285"/>
      <c r="AW129" s="285"/>
      <c r="AX129" s="1161" t="s">
        <v>488</v>
      </c>
      <c r="AY129" s="1044"/>
      <c r="AZ129" s="1044"/>
      <c r="BA129" s="1044"/>
      <c r="BB129" s="1044"/>
      <c r="BC129" s="1044"/>
      <c r="BD129" s="1044"/>
      <c r="BE129" s="1045"/>
      <c r="BF129" s="1162" t="s">
        <v>129</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489</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490</v>
      </c>
      <c r="X130" s="1168"/>
      <c r="Y130" s="1168"/>
      <c r="Z130" s="1169"/>
      <c r="AA130" s="1052">
        <v>652114</v>
      </c>
      <c r="AB130" s="1053"/>
      <c r="AC130" s="1053"/>
      <c r="AD130" s="1053"/>
      <c r="AE130" s="1054"/>
      <c r="AF130" s="1055">
        <v>634236</v>
      </c>
      <c r="AG130" s="1053"/>
      <c r="AH130" s="1053"/>
      <c r="AI130" s="1053"/>
      <c r="AJ130" s="1054"/>
      <c r="AK130" s="1055">
        <v>585524</v>
      </c>
      <c r="AL130" s="1053"/>
      <c r="AM130" s="1053"/>
      <c r="AN130" s="1053"/>
      <c r="AO130" s="1054"/>
      <c r="AP130" s="1170"/>
      <c r="AQ130" s="1171"/>
      <c r="AR130" s="1171"/>
      <c r="AS130" s="1171"/>
      <c r="AT130" s="1172"/>
      <c r="AU130" s="285"/>
      <c r="AV130" s="285"/>
      <c r="AW130" s="285"/>
      <c r="AX130" s="1161" t="s">
        <v>491</v>
      </c>
      <c r="AY130" s="1044"/>
      <c r="AZ130" s="1044"/>
      <c r="BA130" s="1044"/>
      <c r="BB130" s="1044"/>
      <c r="BC130" s="1044"/>
      <c r="BD130" s="1044"/>
      <c r="BE130" s="1045"/>
      <c r="BF130" s="1198">
        <v>18.5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492</v>
      </c>
      <c r="X131" s="1206"/>
      <c r="Y131" s="1206"/>
      <c r="Z131" s="1207"/>
      <c r="AA131" s="1099">
        <v>3005899</v>
      </c>
      <c r="AB131" s="1078"/>
      <c r="AC131" s="1078"/>
      <c r="AD131" s="1078"/>
      <c r="AE131" s="1079"/>
      <c r="AF131" s="1077">
        <v>2927311</v>
      </c>
      <c r="AG131" s="1078"/>
      <c r="AH131" s="1078"/>
      <c r="AI131" s="1078"/>
      <c r="AJ131" s="1079"/>
      <c r="AK131" s="1077">
        <v>2912325</v>
      </c>
      <c r="AL131" s="1078"/>
      <c r="AM131" s="1078"/>
      <c r="AN131" s="1078"/>
      <c r="AO131" s="1079"/>
      <c r="AP131" s="1208"/>
      <c r="AQ131" s="1209"/>
      <c r="AR131" s="1209"/>
      <c r="AS131" s="1209"/>
      <c r="AT131" s="1210"/>
      <c r="AU131" s="285"/>
      <c r="AV131" s="285"/>
      <c r="AW131" s="285"/>
      <c r="AX131" s="1180" t="s">
        <v>493</v>
      </c>
      <c r="AY131" s="1131"/>
      <c r="AZ131" s="1131"/>
      <c r="BA131" s="1131"/>
      <c r="BB131" s="1131"/>
      <c r="BC131" s="1131"/>
      <c r="BD131" s="1131"/>
      <c r="BE131" s="1132"/>
      <c r="BF131" s="1181" t="s">
        <v>129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494</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495</v>
      </c>
      <c r="W132" s="1191"/>
      <c r="X132" s="1191"/>
      <c r="Y132" s="1191"/>
      <c r="Z132" s="1192"/>
      <c r="AA132" s="1193">
        <v>20.833401259999999</v>
      </c>
      <c r="AB132" s="1194"/>
      <c r="AC132" s="1194"/>
      <c r="AD132" s="1194"/>
      <c r="AE132" s="1195"/>
      <c r="AF132" s="1196">
        <v>17.773034710000001</v>
      </c>
      <c r="AG132" s="1194"/>
      <c r="AH132" s="1194"/>
      <c r="AI132" s="1194"/>
      <c r="AJ132" s="1195"/>
      <c r="AK132" s="1196">
        <v>16.941309780000001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496</v>
      </c>
      <c r="W133" s="1174"/>
      <c r="X133" s="1174"/>
      <c r="Y133" s="1174"/>
      <c r="Z133" s="1175"/>
      <c r="AA133" s="1176">
        <v>21.8</v>
      </c>
      <c r="AB133" s="1177"/>
      <c r="AC133" s="1177"/>
      <c r="AD133" s="1177"/>
      <c r="AE133" s="1178"/>
      <c r="AF133" s="1176">
        <v>20.3</v>
      </c>
      <c r="AG133" s="1177"/>
      <c r="AH133" s="1177"/>
      <c r="AI133" s="1177"/>
      <c r="AJ133" s="1178"/>
      <c r="AK133" s="1176">
        <v>18.5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20A17f3fmRUNTxZbrfD8jA2T5n2oNsOChFE8J+a3mGbdHu7zmpNwa046vICLBFW8WmUsRTQ78guVU/SvAcVaNg==" saltValue="2FxmvVoAGpkk35VBIbuKo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Normal="85" zoomScaleSheetLayoutView="100" workbookViewId="0">
      <selection activeCell="BA53" sqref="BA53"/>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PaMVMoZeWWsf6C5SHRqp+SJyEiYJhhvI6huKiWuNKdyuI0od9mEFo1AXA3sPFgJkNEYtmlJFudodby+yxEpEA==" saltValue="JEBSe/II3LZPI+jyHAYz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Vs1exDDMbvbSYQrmr7h0VEaeRJmxEnuxPaHoKwi2GMTKZSDPICcHou2n3jjL2qIslTzmLhhqXciqawIlaoALg==" saltValue="D1QCidALWcc/hYuXXy3fI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view="pageBreakPreview" workbookViewId="0">
      <selection activeCell="AM61" sqref="AM61"/>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500</v>
      </c>
      <c r="AP7" s="304"/>
      <c r="AQ7" s="305" t="s">
        <v>501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502</v>
      </c>
      <c r="AQ8" s="311" t="s">
        <v>503</v>
      </c>
      <c r="AR8" s="312" t="s">
        <v>504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505</v>
      </c>
      <c r="AL9" s="1217"/>
      <c r="AM9" s="1217"/>
      <c r="AN9" s="1218"/>
      <c r="AO9" s="313">
        <v>830579</v>
      </c>
      <c r="AP9" s="313">
        <v>131213</v>
      </c>
      <c r="AQ9" s="314">
        <v>140211</v>
      </c>
      <c r="AR9" s="315">
        <v>-6.4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506</v>
      </c>
      <c r="AL10" s="1217"/>
      <c r="AM10" s="1217"/>
      <c r="AN10" s="1218"/>
      <c r="AO10" s="316">
        <v>49261</v>
      </c>
      <c r="AP10" s="316">
        <v>7782</v>
      </c>
      <c r="AQ10" s="317">
        <v>17469</v>
      </c>
      <c r="AR10" s="318">
        <v>-55.5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507</v>
      </c>
      <c r="AL11" s="1217"/>
      <c r="AM11" s="1217"/>
      <c r="AN11" s="1218"/>
      <c r="AO11" s="316">
        <v>391162</v>
      </c>
      <c r="AP11" s="316">
        <v>61795</v>
      </c>
      <c r="AQ11" s="317">
        <v>23430</v>
      </c>
      <c r="AR11" s="318">
        <v>163.69999999999999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508</v>
      </c>
      <c r="AL12" s="1217"/>
      <c r="AM12" s="1217"/>
      <c r="AN12" s="1218"/>
      <c r="AO12" s="316" t="s">
        <v>509</v>
      </c>
      <c r="AP12" s="316" t="s">
        <v>509</v>
      </c>
      <c r="AQ12" s="317">
        <v>2927</v>
      </c>
      <c r="AR12" s="318" t="s">
        <v>509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510</v>
      </c>
      <c r="AL13" s="1217"/>
      <c r="AM13" s="1217"/>
      <c r="AN13" s="1218"/>
      <c r="AO13" s="316" t="s">
        <v>509</v>
      </c>
      <c r="AP13" s="316" t="s">
        <v>509</v>
      </c>
      <c r="AQ13" s="317" t="s">
        <v>509</v>
      </c>
      <c r="AR13" s="318" t="s">
        <v>509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511</v>
      </c>
      <c r="AL14" s="1217"/>
      <c r="AM14" s="1217"/>
      <c r="AN14" s="1218"/>
      <c r="AO14" s="316">
        <v>65847</v>
      </c>
      <c r="AP14" s="316">
        <v>10402</v>
      </c>
      <c r="AQ14" s="317">
        <v>6472</v>
      </c>
      <c r="AR14" s="318">
        <v>60.7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512</v>
      </c>
      <c r="AL15" s="1217"/>
      <c r="AM15" s="1217"/>
      <c r="AN15" s="1218"/>
      <c r="AO15" s="316">
        <v>71325</v>
      </c>
      <c r="AP15" s="316">
        <v>11268</v>
      </c>
      <c r="AQ15" s="317">
        <v>3599</v>
      </c>
      <c r="AR15" s="318">
        <v>213.1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513</v>
      </c>
      <c r="AL16" s="1220"/>
      <c r="AM16" s="1220"/>
      <c r="AN16" s="1221"/>
      <c r="AO16" s="316">
        <v>-83067</v>
      </c>
      <c r="AP16" s="316">
        <v>-13123</v>
      </c>
      <c r="AQ16" s="317">
        <v>-14458</v>
      </c>
      <c r="AR16" s="318">
        <v>-9.1999999999999993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1325107</v>
      </c>
      <c r="AP17" s="316">
        <v>209338</v>
      </c>
      <c r="AQ17" s="317">
        <v>179649</v>
      </c>
      <c r="AR17" s="318">
        <v>16.5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518</v>
      </c>
      <c r="AL21" s="1212"/>
      <c r="AM21" s="1212"/>
      <c r="AN21" s="1213"/>
      <c r="AO21" s="328">
        <v>14.69</v>
      </c>
      <c r="AP21" s="329">
        <v>16.079999999999998</v>
      </c>
      <c r="AQ21" s="330">
        <v>-1.39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519</v>
      </c>
      <c r="AL22" s="1212"/>
      <c r="AM22" s="1212"/>
      <c r="AN22" s="1213"/>
      <c r="AO22" s="333">
        <v>93.7</v>
      </c>
      <c r="AP22" s="334">
        <v>96</v>
      </c>
      <c r="AQ22" s="335">
        <v>-2.2999999999999998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500</v>
      </c>
      <c r="AP30" s="304"/>
      <c r="AQ30" s="305" t="s">
        <v>501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502</v>
      </c>
      <c r="AQ31" s="311" t="s">
        <v>503</v>
      </c>
      <c r="AR31" s="312" t="s">
        <v>504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523</v>
      </c>
      <c r="AL32" s="1228"/>
      <c r="AM32" s="1228"/>
      <c r="AN32" s="1229"/>
      <c r="AO32" s="343">
        <v>768631</v>
      </c>
      <c r="AP32" s="343">
        <v>121427</v>
      </c>
      <c r="AQ32" s="344">
        <v>107391</v>
      </c>
      <c r="AR32" s="345">
        <v>13.1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524</v>
      </c>
      <c r="AL33" s="1228"/>
      <c r="AM33" s="1228"/>
      <c r="AN33" s="1229"/>
      <c r="AO33" s="343" t="s">
        <v>509</v>
      </c>
      <c r="AP33" s="343" t="s">
        <v>509</v>
      </c>
      <c r="AQ33" s="344">
        <v>130</v>
      </c>
      <c r="AR33" s="345" t="s">
        <v>509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525</v>
      </c>
      <c r="AL34" s="1228"/>
      <c r="AM34" s="1228"/>
      <c r="AN34" s="1229"/>
      <c r="AO34" s="343" t="s">
        <v>509</v>
      </c>
      <c r="AP34" s="343" t="s">
        <v>509</v>
      </c>
      <c r="AQ34" s="344">
        <v>239</v>
      </c>
      <c r="AR34" s="345" t="s">
        <v>509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526</v>
      </c>
      <c r="AL35" s="1228"/>
      <c r="AM35" s="1228"/>
      <c r="AN35" s="1229"/>
      <c r="AO35" s="343">
        <v>283356</v>
      </c>
      <c r="AP35" s="343">
        <v>44764</v>
      </c>
      <c r="AQ35" s="344">
        <v>23019</v>
      </c>
      <c r="AR35" s="345">
        <v>94.5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527</v>
      </c>
      <c r="AL36" s="1228"/>
      <c r="AM36" s="1228"/>
      <c r="AN36" s="1229"/>
      <c r="AO36" s="343">
        <v>49956</v>
      </c>
      <c r="AP36" s="343">
        <v>7892</v>
      </c>
      <c r="AQ36" s="344">
        <v>3575</v>
      </c>
      <c r="AR36" s="345">
        <v>120.8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528</v>
      </c>
      <c r="AL37" s="1228"/>
      <c r="AM37" s="1228"/>
      <c r="AN37" s="1229"/>
      <c r="AO37" s="343" t="s">
        <v>509</v>
      </c>
      <c r="AP37" s="343" t="s">
        <v>509</v>
      </c>
      <c r="AQ37" s="344">
        <v>750</v>
      </c>
      <c r="AR37" s="345" t="s">
        <v>509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529</v>
      </c>
      <c r="AL38" s="1231"/>
      <c r="AM38" s="1231"/>
      <c r="AN38" s="1232"/>
      <c r="AO38" s="346">
        <v>1353</v>
      </c>
      <c r="AP38" s="346">
        <v>214</v>
      </c>
      <c r="AQ38" s="347">
        <v>17</v>
      </c>
      <c r="AR38" s="335">
        <v>1158.8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530</v>
      </c>
      <c r="AL39" s="1231"/>
      <c r="AM39" s="1231"/>
      <c r="AN39" s="1232"/>
      <c r="AO39" s="343">
        <v>-24386</v>
      </c>
      <c r="AP39" s="343">
        <v>-3852</v>
      </c>
      <c r="AQ39" s="344">
        <v>-4961</v>
      </c>
      <c r="AR39" s="345">
        <v>-22.4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531</v>
      </c>
      <c r="AL40" s="1228"/>
      <c r="AM40" s="1228"/>
      <c r="AN40" s="1229"/>
      <c r="AO40" s="343">
        <v>-585524</v>
      </c>
      <c r="AP40" s="343">
        <v>-92500</v>
      </c>
      <c r="AQ40" s="344">
        <v>-92273</v>
      </c>
      <c r="AR40" s="345">
        <v>0.2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303</v>
      </c>
      <c r="AL41" s="1234"/>
      <c r="AM41" s="1234"/>
      <c r="AN41" s="1235"/>
      <c r="AO41" s="343">
        <v>493386</v>
      </c>
      <c r="AP41" s="343">
        <v>77944</v>
      </c>
      <c r="AQ41" s="344">
        <v>37889</v>
      </c>
      <c r="AR41" s="345">
        <v>105.7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500</v>
      </c>
      <c r="AN49" s="1224" t="s">
        <v>535</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536</v>
      </c>
      <c r="AO50" s="360" t="s">
        <v>537</v>
      </c>
      <c r="AP50" s="361" t="s">
        <v>538</v>
      </c>
      <c r="AQ50" s="362" t="s">
        <v>539</v>
      </c>
      <c r="AR50" s="363" t="s">
        <v>540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1251406</v>
      </c>
      <c r="AN51" s="365">
        <v>181679</v>
      </c>
      <c r="AO51" s="366">
        <v>-18.7</v>
      </c>
      <c r="AP51" s="367">
        <v>162193</v>
      </c>
      <c r="AQ51" s="368">
        <v>-7.7</v>
      </c>
      <c r="AR51" s="369">
        <v>-11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780223</v>
      </c>
      <c r="AN52" s="373">
        <v>113273</v>
      </c>
      <c r="AO52" s="374">
        <v>-40.799999999999997</v>
      </c>
      <c r="AP52" s="375">
        <v>79985</v>
      </c>
      <c r="AQ52" s="376">
        <v>-8.8000000000000007</v>
      </c>
      <c r="AR52" s="377">
        <v>-32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1094072</v>
      </c>
      <c r="AN53" s="365">
        <v>161917</v>
      </c>
      <c r="AO53" s="366">
        <v>-10.9</v>
      </c>
      <c r="AP53" s="367">
        <v>168868</v>
      </c>
      <c r="AQ53" s="368">
        <v>4.0999999999999996</v>
      </c>
      <c r="AR53" s="369">
        <v>-15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493200</v>
      </c>
      <c r="AN54" s="373">
        <v>72991</v>
      </c>
      <c r="AO54" s="374">
        <v>-35.6</v>
      </c>
      <c r="AP54" s="375">
        <v>79360</v>
      </c>
      <c r="AQ54" s="376">
        <v>-0.8</v>
      </c>
      <c r="AR54" s="377">
        <v>-34.799999999999997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1837132</v>
      </c>
      <c r="AN55" s="365">
        <v>278311</v>
      </c>
      <c r="AO55" s="366">
        <v>71.900000000000006</v>
      </c>
      <c r="AP55" s="367">
        <v>202870</v>
      </c>
      <c r="AQ55" s="368">
        <v>20.100000000000001</v>
      </c>
      <c r="AR55" s="369">
        <v>51.8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416113</v>
      </c>
      <c r="AN56" s="373">
        <v>63038</v>
      </c>
      <c r="AO56" s="374">
        <v>-13.6</v>
      </c>
      <c r="AP56" s="375">
        <v>79735</v>
      </c>
      <c r="AQ56" s="376">
        <v>0.5</v>
      </c>
      <c r="AR56" s="377">
        <v>-14.1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1622836</v>
      </c>
      <c r="AN57" s="365">
        <v>250360</v>
      </c>
      <c r="AO57" s="366">
        <v>-10</v>
      </c>
      <c r="AP57" s="367">
        <v>167497</v>
      </c>
      <c r="AQ57" s="368">
        <v>-17.399999999999999</v>
      </c>
      <c r="AR57" s="369">
        <v>7.4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623735</v>
      </c>
      <c r="AN58" s="373">
        <v>96226</v>
      </c>
      <c r="AO58" s="374">
        <v>52.6</v>
      </c>
      <c r="AP58" s="375">
        <v>82571</v>
      </c>
      <c r="AQ58" s="376">
        <v>3.6</v>
      </c>
      <c r="AR58" s="377">
        <v>49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1617058</v>
      </c>
      <c r="AN59" s="365">
        <v>255459</v>
      </c>
      <c r="AO59" s="366">
        <v>2</v>
      </c>
      <c r="AP59" s="367">
        <v>190274</v>
      </c>
      <c r="AQ59" s="368">
        <v>13.6</v>
      </c>
      <c r="AR59" s="369">
        <v>-11.6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950778</v>
      </c>
      <c r="AN60" s="373">
        <v>150202</v>
      </c>
      <c r="AO60" s="374">
        <v>56.1</v>
      </c>
      <c r="AP60" s="375">
        <v>88584</v>
      </c>
      <c r="AQ60" s="376">
        <v>7.3</v>
      </c>
      <c r="AR60" s="377">
        <v>48.8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1484501</v>
      </c>
      <c r="AN61" s="380">
        <v>225545</v>
      </c>
      <c r="AO61" s="381">
        <v>6.9</v>
      </c>
      <c r="AP61" s="382">
        <v>178340</v>
      </c>
      <c r="AQ61" s="383">
        <v>2.5</v>
      </c>
      <c r="AR61" s="369">
        <v>4.4000000000000004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652810</v>
      </c>
      <c r="AN62" s="373">
        <v>99146</v>
      </c>
      <c r="AO62" s="374">
        <v>3.7</v>
      </c>
      <c r="AP62" s="375">
        <v>82047</v>
      </c>
      <c r="AQ62" s="376">
        <v>0.4</v>
      </c>
      <c r="AR62" s="377">
        <v>3.3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pTeEJgz15D3MAbwiarsv/xq8qBg4Xl1/M+rMHdWQmenPwBp8aSmR3sLjeI5TEcUoW7t0I/OoLTs7ffNStslKRw==" saltValue="giJuAqAfsTiCJ1pCDcZry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20" spans="125:125" ht="13.5" hidden="1" customHeight="1" x14ac:dyDescent="0.15"/>
    <row r="121" spans="125:125" ht="13.5" hidden="1" customHeight="1" x14ac:dyDescent="0.15">
      <c r="DU121" s="291"/>
    </row>
  </sheetData>
  <sheetProtection algorithmName="SHA-512" hashValue="HemKWxU6cawR3uxgoeP5i7b3qqHTDWHswHB4PpgUokjpFsnBlXKk1YgxRaUC9707UbvjUXZ0q10Lv683nQCZNw==" saltValue="ACOgFQ9E6WTyE9AmJQiF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Normal="100" zoomScaleSheetLayoutView="55" workbookViewId="0">
      <selection activeCell="AH1" sqref="AH1"/>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sheetData>
  <sheetProtection algorithmName="SHA-512" hashValue="r/wohaPMwHtL9RdKAYjYEJnYANpWjTATXpurZhFa1xs1OpJLiOhF68/39nLIAt6t+bd63HIOMZwmeRSUAv3VaQ==" saltValue="HtXu1nJaAli2EOPlYvtz5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6" t="s">
        <v>3</v>
      </c>
      <c r="D47" s="1236"/>
      <c r="E47" s="1237"/>
      <c r="F47" s="11">
        <v>1.24</v>
      </c>
      <c r="G47" s="12">
        <v>0.36</v>
      </c>
      <c r="H47" s="12">
        <v>1.56</v>
      </c>
      <c r="I47" s="12">
        <v>3.7</v>
      </c>
      <c r="J47" s="13">
        <v>7.88</v>
      </c>
    </row>
    <row r="48" spans="2:10" ht="57.75" customHeight="1" x14ac:dyDescent="0.15">
      <c r="B48" s="14"/>
      <c r="C48" s="1238" t="s">
        <v>4</v>
      </c>
      <c r="D48" s="1238"/>
      <c r="E48" s="1239"/>
      <c r="F48" s="15">
        <v>3.14</v>
      </c>
      <c r="G48" s="16">
        <v>2.65</v>
      </c>
      <c r="H48" s="16">
        <v>2.3199999999999998</v>
      </c>
      <c r="I48" s="16">
        <v>4.17</v>
      </c>
      <c r="J48" s="17">
        <v>5.4</v>
      </c>
    </row>
    <row r="49" spans="2:10" ht="57.75" customHeight="1" thickBot="1" x14ac:dyDescent="0.2">
      <c r="B49" s="18"/>
      <c r="C49" s="1240" t="s">
        <v>5</v>
      </c>
      <c r="D49" s="1240"/>
      <c r="E49" s="1241"/>
      <c r="F49" s="19">
        <v>2.25</v>
      </c>
      <c r="G49" s="20" t="s">
        <v>556</v>
      </c>
      <c r="H49" s="20" t="s">
        <v>557</v>
      </c>
      <c r="I49" s="20">
        <v>1.8</v>
      </c>
      <c r="J49" s="21">
        <v>1.1599999999999999</v>
      </c>
    </row>
    <row r="50" spans="2:10" ht="13.5" customHeight="1" x14ac:dyDescent="0.15"/>
  </sheetData>
  <sheetProtection algorithmName="SHA-512" hashValue="Qqk3AwejT5GapSBz83xoR92i9d1nP9uNa1WWtZLsOkSuhtRJhA6+c4dwMkwRl78Mk10v02p3Vkx4cZJ4DN9T0g==" saltValue="FllzxvN2F67iHc3Lw7nC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2021-10-08T04:31:06Z</cp:lastPrinted>
  <dcterms:created xsi:type="dcterms:W3CDTF">2021-02-05T00:57:52Z</dcterms:created>
  <dcterms:modified xsi:type="dcterms:W3CDTF">2021-10-14T02:46:14Z</dcterms:modified>
</cp:coreProperties>
</file>