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B6BAF8E2-1BBB-4294-B5F4-C5CDD2C25FF8}" xr6:coauthVersionLast="36" xr6:coauthVersionMax="36" xr10:uidLastSave="{00000000-0000-0000-0000-000000000000}"/>
  <bookViews>
    <workbookView xWindow="0" yWindow="0" windowWidth="19200" windowHeight="11070" tabRatio="77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8" r:id="rId15"/>
    <sheet name="施設類型別ストック情報分析表①" sheetId="19" r:id="rId16"/>
    <sheet name="施設類型別ストック情報分析表②" sheetId="20"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CO34" i="10" l="1"/>
  <c r="CO35" i="10" s="1"/>
</calcChain>
</file>

<file path=xl/sharedStrings.xml><?xml version="1.0" encoding="utf-8"?>
<sst xmlns="http://schemas.openxmlformats.org/spreadsheetml/2006/main" count="1119" uniqueCount="601">
  <si>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</si>
  <si>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</si>
  <si>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</si>
  <si>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</si>
  <si>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</si>
  <si>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</si>
  <si>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</si>
  <si>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</si>
  <si>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</si>
  <si>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</si>
  <si>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</si>
  <si>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</si>
  <si>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</si>
  <si>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</si>
  <si>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</si>
  <si>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</si>
  <si>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</si>
  <si>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</si>
  <si>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</si>
  <si>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</si>
  <si>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</si>
  <si>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</si>
  <si>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</si>
  <si>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</si>
  <si>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</si>
  <si>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</si>
  <si>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</si>
  <si>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</si>
  <si>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</si>
  <si>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</si>
  <si>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</si>
  <si>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</si>
  <si>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</si>
  <si>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</si>
  <si>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</si>
  <si>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</si>
  <si>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</si>
  <si>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</si>
  <si>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</si>
  <si>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</si>
  <si>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</si>
  <si>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</si>
  <si>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</si>
  <si>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</si>
  <si>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</si>
  <si>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</si>
  <si>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</si>
  <si>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</si>
  <si>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</si>
  <si>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</si>
  <si>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</si>
  <si>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</si>
  <si>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</si>
  <si>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</si>
  <si>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</si>
  <si>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</si>
  <si>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</si>
  <si>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</si>
  <si>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</si>
  <si>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</si>
  <si>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</si>
  <si>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</si>
  <si>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</si>
  <si>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</si>
  <si>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</si>
  <si>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</si>
  <si>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</si>
  <si>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</si>
  <si>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</si>
  <si>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</si>
  <si>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</si>
  <si>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</si>
  <si>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</si>
  <si>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</si>
  <si>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</si>
  <si>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</si>
  <si>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</si>
  <si>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</si>
  <si>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</si>
  <si>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</si>
  <si>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</si>
  <si>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</si>
  <si>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</si>
  <si>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</si>
  <si>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</si>
  <si>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</si>
  <si>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</si>
  <si>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</si>
  <si>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</si>
  <si>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</si>
  <si>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</si>
  <si>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</si>
  <si>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</si>
  <si>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</si>
  <si>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</si>
  <si>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</si>
  <si>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</si>
  <si>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</si>
  <si>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</si>
  <si>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</si>
  <si>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</si>
  <si>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</si>
  <si>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</si>
  <si>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</si>
  <si>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</si>
  <si>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</si>
  <si>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</si>
  <si>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</si>
  <si>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</si>
  <si>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</si>
  <si>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</si>
  <si>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</si>
  <si>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</si>
  <si>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</si>
  <si>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</si>
  <si>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</si>
  <si>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</si>
  <si>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</si>
  <si>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</si>
  <si>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</si>
  <si>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</si>
  <si>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</si>
  <si>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</si>
  <si>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</si>
  <si>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</si>
  <si>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</si>
  <si>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</si>
  <si>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</si>
  <si>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</si>
  <si>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</si>
  <si>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</si>
  <si>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</si>
  <si>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</si>
  <si>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</si>
  <si>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</si>
  <si>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</si>
  <si>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</si>
  <si>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</si>
  <si>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</si>
  <si>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</si>
  <si>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</si>
  <si>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</si>
  <si>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</si>
  <si>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</si>
  <si>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</si>
  <si>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</si>
  <si>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</si>
  <si>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</si>
  <si>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</si>
  <si>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</si>
  <si>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</si>
  <si>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</si>
  <si>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</si>
  <si>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</si>
  <si>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</si>
  <si>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</si>
  <si>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</si>
  <si>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</si>
  <si>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</si>
  <si>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</si>
  <si>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</si>
  <si>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</si>
  <si>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</si>
  <si>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</si>
  <si>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</si>
  <si>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</si>
  <si>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</si>
  <si>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</si>
  <si>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</si>
  <si>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</si>
  <si>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</si>
  <si>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</si>
  <si>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</si>
  <si>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</si>
  <si>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</si>
  <si>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</si>
  <si>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</si>
  <si>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</si>
  <si>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</si>
  <si>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</si>
  <si>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</si>
  <si>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</si>
  <si>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</si>
  <si>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</si>
  <si>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</si>
  <si>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</si>
  <si>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</si>
  <si>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</si>
  <si>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</si>
  <si>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</si>
  <si>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</si>
  <si>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</si>
  <si>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</si>
  <si>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</si>
  <si>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</si>
  <si>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</si>
  <si>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</si>
  <si>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</si>
  <si>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</si>
  <si>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</si>
  <si>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</si>
  <si>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</si>
  <si>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</si>
  <si>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</si>
  <si>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</si>
  <si>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</si>
  <si>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</si>
  <si>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</si>
  <si>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</si>
  <si>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</si>
  <si>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</si>
  <si>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</si>
  <si>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</si>
  <si>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</si>
  <si>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</si>
  <si>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</si>
  <si>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</si>
  <si>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青森県東通村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</si>
  <si>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</si>
  <si>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</si>
  <si>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</si>
  <si>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</si>
  <si>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</si>
  <si>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</si>
  <si>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</si>
  <si>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</si>
  <si>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</si>
  <si>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</si>
  <si>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</si>
  <si>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</si>
  <si>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</si>
  <si>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</si>
  <si>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</si>
  <si>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</si>
  <si>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</si>
  <si>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</si>
  <si>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</si>
  <si>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</si>
  <si>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</si>
  <si>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</si>
  <si>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</si>
  <si>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</si>
  <si>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</si>
  <si>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</si>
  <si>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</si>
  <si>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</si>
  <si>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</si>
  <si>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</si>
  <si>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</si>
  <si>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</si>
  <si>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</si>
  <si>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</si>
  <si>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</si>
  <si>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</si>
  <si>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</si>
  <si>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</si>
  <si>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</si>
  <si>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</si>
  <si>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</si>
  <si>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</si>
  <si>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</si>
  <si>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</si>
  <si>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</si>
  <si>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</si>
  <si>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</si>
  <si>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</si>
  <si>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</si>
  <si>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</si>
  <si>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</si>
  <si>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</si>
  <si>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</si>
  <si>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</si>
  <si>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</si>
  <si>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</si>
  <si>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</si>
  <si>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</si>
  <si>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</si>
  <si>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</si>
  <si>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</si>
  <si>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</si>
  <si>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</si>
  <si>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</si>
  <si>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</si>
  <si>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</si>
  <si>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</si>
  <si>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</si>
  <si>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</si>
  <si>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</si>
  <si>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</si>
  <si>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</si>
  <si>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</si>
  <si>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</si>
  <si>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</si>
  <si>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</si>
  <si>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</si>
  <si>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</si>
  <si>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</si>
  <si>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</si>
  <si>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</si>
  <si>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</si>
  <si>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</si>
  <si>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</si>
  <si>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</si>
  <si>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</si>
  <si>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</si>
  <si>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</si>
  <si>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</si>
  <si>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</si>
  <si>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</si>
  <si>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</si>
  <si>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</si>
  <si>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</si>
  <si>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</si>
  <si>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</si>
  <si>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</si>
  <si>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</si>
  <si>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</si>
  <si>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</si>
  <si>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</si>
  <si>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</si>
  <si>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</si>
  <si>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</si>
  <si>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</si>
  <si>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</si>
  <si>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</si>
  <si>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</si>
  <si>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</si>
  <si>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</si>
  <si>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</si>
  <si>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</si>
  <si>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</si>
  <si>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</si>
  <si>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</si>
  <si>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</si>
  <si>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</si>
  <si>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</si>
  <si>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</si>
  <si>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</si>
  <si>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</si>
  <si>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</si>
  <si>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</si>
  <si>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</si>
  <si>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</si>
  <si>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</si>
  <si>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</si>
  <si>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</si>
  <si>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</si>
  <si>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</si>
  <si>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</si>
  <si>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</si>
  <si>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</si>
  <si>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</si>
  <si>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</si>
  <si>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</si>
  <si>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</si>
  <si>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</si>
  <si>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</si>
  <si>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</si>
  <si>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</si>
  <si>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</si>
  <si>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</si>
  <si>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</si>
  <si>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</si>
  <si>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</si>
  <si>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</si>
  <si>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</si>
  <si>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</si>
  <si>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</si>
  <si>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</si>
  <si>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</si>
  <si>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</si>
  <si>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</si>
  <si>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青森県東通村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</si>
  <si>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</si>
  <si>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</si>
  <si>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</si>
  <si>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</si>
  <si>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</si>
  <si>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</si>
  <si>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</si>
  <si>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</si>
  <si>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</si>
  <si>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</si>
  <si>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</si>
  <si>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</si>
  <si>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</si>
  <si>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</si>
  <si>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</si>
  <si>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</si>
  <si>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</si>
  <si>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</si>
  <si>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</si>
  <si>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</si>
  <si>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</si>
  <si>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</si>
  <si>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</si>
  <si>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</si>
  <si>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</si>
  <si>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</si>
  <si>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</si>
  <si>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</si>
  <si>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</si>
  <si>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</si>
  <si>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</si>
  <si>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</si>
  <si>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</si>
  <si>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</si>
  <si>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</si>
  <si>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</si>
  <si>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</si>
  <si>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</si>
  <si>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</si>
  <si>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</si>
  <si>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</si>
  <si>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</si>
  <si>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</si>
  <si>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</si>
  <si>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</si>
  <si>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</si>
  <si>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</si>
  <si>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</si>
  <si>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</si>
  <si>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</si>
  <si>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</si>
  <si>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</si>
  <si>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</si>
  <si>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</si>
  <si>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</si>
  <si>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</si>
  <si>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</si>
  <si>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</si>
  <si>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</si>
  <si>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</si>
  <si>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</si>
  <si>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</si>
  <si>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</si>
  <si>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</si>
  <si>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</si>
  <si>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</si>
  <si>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</si>
  <si>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</si>
  <si>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</si>
  <si>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</si>
  <si>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</si>
  <si>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</si>
  <si>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</si>
  <si>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</si>
  <si>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</si>
  <si>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</si>
  <si>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</si>
  <si>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</si>
  <si>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</si>
  <si>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</si>
  <si>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</si>
  <si>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</si>
  <si>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</si>
  <si>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</si>
  <si>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</si>
  <si>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</si>
  <si>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</si>
  <si>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</si>
  <si>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</si>
  <si>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</si>
  <si>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</si>
  <si>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</si>
  <si>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</si>
  <si>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</si>
  <si>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</si>
  <si>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</si>
  <si>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</si>
  <si>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</si>
  <si>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</si>
  <si>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</si>
  <si>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</si>
  <si>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</si>
  <si>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</si>
  <si>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</si>
  <si>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</si>
  <si>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</si>
  <si>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</si>
  <si>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</si>
  <si>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</si>
  <si>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</si>
  <si>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</si>
  <si>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</si>
  <si>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</si>
  <si>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</si>
  <si>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</si>
  <si>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</si>
  <si>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</si>
  <si>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</si>
  <si>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</si>
  <si>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</si>
  <si>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</si>
  <si>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</si>
  <si>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</si>
  <si>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</si>
  <si>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</si>
  <si>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</si>
  <si>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</si>
  <si>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</si>
  <si>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</si>
  <si>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</si>
  <si>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</si>
  <si>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</si>
  <si>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</si>
  <si>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</si>
  <si>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</si>
  <si>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</si>
  <si>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</si>
  <si>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</si>
  <si>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</si>
  <si>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</si>
  <si>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</si>
  <si>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</si>
  <si>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</si>
  <si>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</si>
  <si>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</si>
  <si>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</si>
  <si>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</si>
  <si>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</si>
  <si>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</si>
  <si>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</si>
  <si>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</si>
  <si>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</si>
  <si>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</si>
  <si>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</si>
  <si>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</si>
  <si>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</si>
  <si>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</si>
  <si>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</si>
  <si>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</si>
  <si>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</si>
  <si>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</si>
  <si>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</si>
  <si>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</si>
  <si>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</si>
  <si>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</si>
  <si>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</si>
  <si>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</si>
  <si>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</si>
  <si>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</si>
  <si>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</si>
  <si>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</si>
  <si>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</si>
  <si>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</si>
  <si>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</si>
  <si>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</si>
  <si>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</si>
  <si>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</si>
  <si>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</si>
  <si>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</si>
  <si>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</si>
  <si>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</si>
  <si>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</si>
  <si>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</si>
  <si>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4.47</t>
  </si>
  <si>
    <t>▲ 0.44</t>
  </si>
  <si>
    <t>一般会計</t>
  </si>
  <si>
    <t>水道事業会計</t>
  </si>
  <si>
    <t>国民健康保険特別会計</t>
  </si>
  <si>
    <t>介護保険特別会計</t>
  </si>
  <si>
    <t>後期高齢者医療特別会計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</si>
  <si>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</si>
  <si>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</si>
  <si>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</si>
  <si>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</si>
  <si>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</si>
  <si>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</si>
  <si>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</si>
  <si>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</si>
  <si>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</si>
  <si>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</si>
  <si>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</si>
  <si>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</si>
  <si>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</si>
  <si>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</si>
  <si>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青森県後期高齢者広域連合（特別会計）</t>
    <rPh sb="0" eb="3">
      <t>アオモリケン</t>
    </rPh>
    <rPh sb="3" eb="5">
      <t>コウキ</t>
    </rPh>
    <rPh sb="5" eb="8">
      <t>コウレイシャ</t>
    </rPh>
    <rPh sb="8" eb="10">
      <t>コウイキ</t>
    </rPh>
    <rPh sb="10" eb="12">
      <t>レンゴウ</t>
    </rPh>
    <rPh sb="13" eb="15">
      <t>トクベツ</t>
    </rPh>
    <rPh sb="15" eb="17">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</si>
  <si>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</si>
  <si>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</si>
  <si>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</si>
  <si>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東通村産業振興公社</t>
    <rPh sb="0" eb="3">
      <t>ヒガシドオリムラ</t>
    </rPh>
    <rPh sb="3" eb="5">
      <t>サンギョウ</t>
    </rPh>
    <rPh sb="5" eb="7">
      <t>シンコウ</t>
    </rPh>
    <rPh sb="7" eb="9">
      <t>コウシャ</t>
    </rPh>
    <phoneticPr fontId="2"/>
  </si>
  <si>
    <t>漁業振興基金</t>
    <rPh sb="0" eb="2">
      <t>ギョギョウ</t>
    </rPh>
    <rPh sb="2" eb="4">
      <t>シンコウ</t>
    </rPh>
    <rPh sb="4" eb="6">
      <t>キキン</t>
    </rPh>
    <phoneticPr fontId="5"/>
  </si>
  <si>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5"/>
  </si>
  <si>
    <t>磯資源等倍増基金</t>
    <rPh sb="0" eb="1">
      <t>イソ</t>
    </rPh>
    <rPh sb="1" eb="3">
      <t>シゲン</t>
    </rPh>
    <rPh sb="3" eb="4">
      <t>トウ</t>
    </rPh>
    <rPh sb="4" eb="6">
      <t>バイゾウ</t>
    </rPh>
    <rPh sb="6" eb="8">
      <t>キキン</t>
    </rPh>
    <phoneticPr fontId="5"/>
  </si>
  <si>
    <t>津軽海峡地区漁業振興基金</t>
    <rPh sb="0" eb="2">
      <t>ツガル</t>
    </rPh>
    <rPh sb="2" eb="4">
      <t>カイキョウ</t>
    </rPh>
    <rPh sb="4" eb="6">
      <t>チク</t>
    </rPh>
    <rPh sb="6" eb="8">
      <t>ギョギョウ</t>
    </rPh>
    <rPh sb="8" eb="10">
      <t>シンコウ</t>
    </rPh>
    <rPh sb="10" eb="12">
      <t>キキン</t>
    </rPh>
    <phoneticPr fontId="5"/>
  </si>
  <si>
    <t>定住促進及び子育て支援基金</t>
    <rPh sb="0" eb="2">
      <t>テイジュウ</t>
    </rPh>
    <rPh sb="2" eb="4">
      <t>ソクシン</t>
    </rPh>
    <rPh sb="4" eb="5">
      <t>オヨ</t>
    </rPh>
    <rPh sb="6" eb="8">
      <t>コソダ</t>
    </rPh>
    <rPh sb="9" eb="11">
      <t>シエン</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</si>
  <si>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</si>
  <si>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</si>
  <si>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</si>
  <si>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施設の集約化により、有形固定資産減価償却率は類似団体平均と比べて低い水準にあるが、比率は施設の減価償却が進むため上昇していく傾向にある。また、将来負担比率は地方債残高の減少と債務負担行為の解消によりゼロとなっており、類似団体平均と同等の水準であるが、当面は同水準のまま推移していく見込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</si>
  <si>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</si>
  <si>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</si>
  <si>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</si>
  <si>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</si>
  <si>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</si>
  <si>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</si>
  <si>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残高の減少と債務負担行為の設定抑制等により将来負担比率はゼロとなっているが、実質公債費比率は類似団体と比較して高い水準にある。これは公債費及び準公債費の支出が減少傾向にあるものの、標準財政規模も縮小を続けていることが要因となっている。実質公債費比率は3ヶ年平均により算出されるが、単年度における比率は平成28年度をピークに減少に転じており、今後も減少傾向となる見込みであるものの依然として高い水準にあることから、新発債の抑制などの対策を講じて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</si>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</sst>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20A1-4936-AC63-54741A0DAC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181679</c:v>
                </c:pt>
                <c:pt idx="1">
                  <c:v>161917</c:v>
                </c:pt>
                <c:pt idx="2">
                  <c:v>278311</c:v>
                </c:pt>
                <c:pt idx="3">
                  <c:v>250360</c:v>
                </c:pt>
                <c:pt idx="4">
                  <c:v>255459</c:v>
                </c:pt>
              </c:numCache>
            </c:numRef>
          </c:val>
          <c:smooth val="0"/>
          <c:extLst>
            <c:ext xmlns:c16="http://schemas.microsoft.com/office/drawing/2014/chart" uri="{C3380CC4-5D6E-409C-BE32-E72D297353CC}">
              <c16:uniqueId val="{00000001-20A1-4936-AC63-54741A0DAC8A}"/>
            </c:ext>
          </c:extLst>
        </c:ser>
        <c:dLbls>
          <c:showLegendKey val="0"/>
          <c:showVal val="0"/>
          <c:showCatName val="0"/>
          <c:showSerName val="0"/>
          <c:showPercent val="0"/>
          <c:showBubbleSize val="0"/>
        </c:dLbls>
        <c:marker val="1"/>
        <c:smooth val="0"/>
        <c:axId val="84188160"/>
        <c:axId val="85468288"/>
      </c:lineChart>
      <c:catAx>
        <c:axId val="84188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468288"/>
        <c:crosses val="autoZero"/>
        <c:auto val="1"/>
        <c:lblAlgn val="ctr"/>
        <c:lblOffset val="100"/>
        <c:tickLblSkip val="1"/>
        <c:tickMarkSkip val="1"/>
        <c:noMultiLvlLbl val="0"/>
      </c:catAx>
      <c:valAx>
        <c:axId val="854682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8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3.14</c:v>
                </c:pt>
                <c:pt idx="1">
                  <c:v>2.65</c:v>
                </c:pt>
                <c:pt idx="2">
                  <c:v>2.3199999999999998</c:v>
                </c:pt>
                <c:pt idx="3">
                  <c:v>4.17</c:v>
                </c:pt>
                <c:pt idx="4">
                  <c:v>5.4</c:v>
                </c:pt>
              </c:numCache>
            </c:numRef>
          </c:val>
          <c:extLst>
            <c:ext xmlns:c16="http://schemas.microsoft.com/office/drawing/2014/chart" uri="{C3380CC4-5D6E-409C-BE32-E72D297353CC}">
              <c16:uniqueId val="{00000000-C829-4499-87E6-D9990D51B9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1.24</c:v>
                </c:pt>
                <c:pt idx="1">
                  <c:v>0.36</c:v>
                </c:pt>
                <c:pt idx="2">
                  <c:v>1.56</c:v>
                </c:pt>
                <c:pt idx="3">
                  <c:v>3.7</c:v>
                </c:pt>
                <c:pt idx="4">
                  <c:v>7.88</c:v>
                </c:pt>
              </c:numCache>
            </c:numRef>
          </c:val>
          <c:extLst>
            <c:ext xmlns:c16="http://schemas.microsoft.com/office/drawing/2014/chart" uri="{C3380CC4-5D6E-409C-BE32-E72D297353CC}">
              <c16:uniqueId val="{00000001-C829-4499-87E6-D9990D51B97C}"/>
            </c:ext>
          </c:extLst>
        </c:ser>
        <c:dLbls>
          <c:showLegendKey val="0"/>
          <c:showVal val="0"/>
          <c:showCatName val="0"/>
          <c:showSerName val="0"/>
          <c:showPercent val="0"/>
          <c:showBubbleSize val="0"/>
        </c:dLbls>
        <c:gapWidth val="250"/>
        <c:overlap val="100"/>
        <c:axId val="200229632"/>
        <c:axId val="20023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c:v>
                </c:pt>
                <c:pt idx="1">
                  <c:v>-4.47</c:v>
                </c:pt>
                <c:pt idx="2">
                  <c:v>-0.44</c:v>
                </c:pt>
                <c:pt idx="3">
                  <c:v>1.8</c:v>
                </c:pt>
                <c:pt idx="4">
                  <c:v>1.1599999999999999</c:v>
                </c:pt>
              </c:numCache>
            </c:numRef>
          </c:val>
          <c:smooth val="0"/>
          <c:extLst>
            <c:ext xmlns:c16="http://schemas.microsoft.com/office/drawing/2014/chart" uri="{C3380CC4-5D6E-409C-BE32-E72D297353CC}">
              <c16:uniqueId val="{00000002-C829-4499-87E6-D9990D51B97C}"/>
            </c:ext>
          </c:extLst>
        </c:ser>
        <c:dLbls>
          <c:showLegendKey val="0"/>
          <c:showVal val="0"/>
          <c:showCatName val="0"/>
          <c:showSerName val="0"/>
          <c:showPercent val="0"/>
          <c:showBubbleSize val="0"/>
        </c:dLbls>
        <c:marker val="1"/>
        <c:smooth val="0"/>
        <c:axId val="200229632"/>
        <c:axId val="200231552"/>
      </c:lineChart>
      <c:catAx>
        <c:axId val="20022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231552"/>
        <c:crosses val="autoZero"/>
        <c:auto val="1"/>
        <c:lblAlgn val="ctr"/>
        <c:lblOffset val="100"/>
        <c:tickLblSkip val="1"/>
        <c:tickMarkSkip val="1"/>
        <c:noMultiLvlLbl val="0"/>
      </c:catAx>
      <c:valAx>
        <c:axId val="20023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22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6D-4512-B95E-6DD6D03F80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6D-4512-B95E-6DD6D03F80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6D-4512-B95E-6DD6D03F80B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6D-4512-B95E-6DD6D03F80B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16D-4512-B95E-6DD6D03F80B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5-C16D-4512-B95E-6DD6D03F80B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0.28999999999999998</c:v>
                </c:pt>
                <c:pt idx="2">
                  <c:v>#N/A</c:v>
                </c:pt>
                <c:pt idx="3">
                  <c:v>0.1</c:v>
                </c:pt>
                <c:pt idx="4">
                  <c:v>#N/A</c:v>
                </c:pt>
                <c:pt idx="5">
                  <c:v>0.81</c:v>
                </c:pt>
                <c:pt idx="6">
                  <c:v>#N/A</c:v>
                </c:pt>
                <c:pt idx="7">
                  <c:v>0.15</c:v>
                </c:pt>
                <c:pt idx="8">
                  <c:v>#N/A</c:v>
                </c:pt>
                <c:pt idx="9">
                  <c:v>0.03</c:v>
                </c:pt>
              </c:numCache>
            </c:numRef>
          </c:val>
          <c:extLst>
            <c:ext xmlns:c16="http://schemas.microsoft.com/office/drawing/2014/chart" uri="{C3380CC4-5D6E-409C-BE32-E72D297353CC}">
              <c16:uniqueId val="{00000006-C16D-4512-B95E-6DD6D03F80B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0.16</c:v>
                </c:pt>
                <c:pt idx="2">
                  <c:v>#N/A</c:v>
                </c:pt>
                <c:pt idx="3">
                  <c:v>0.65</c:v>
                </c:pt>
                <c:pt idx="4">
                  <c:v>#N/A</c:v>
                </c:pt>
                <c:pt idx="5">
                  <c:v>1.43</c:v>
                </c:pt>
                <c:pt idx="6">
                  <c:v>#N/A</c:v>
                </c:pt>
                <c:pt idx="7">
                  <c:v>1.67</c:v>
                </c:pt>
                <c:pt idx="8">
                  <c:v>#N/A</c:v>
                </c:pt>
                <c:pt idx="9">
                  <c:v>1.1399999999999999</c:v>
                </c:pt>
              </c:numCache>
            </c:numRef>
          </c:val>
          <c:extLst>
            <c:ext xmlns:c16="http://schemas.microsoft.com/office/drawing/2014/chart" uri="{C3380CC4-5D6E-409C-BE32-E72D297353CC}">
              <c16:uniqueId val="{00000007-C16D-4512-B95E-6DD6D03F80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2.41</c:v>
                </c:pt>
                <c:pt idx="2">
                  <c:v>#N/A</c:v>
                </c:pt>
                <c:pt idx="3">
                  <c:v>3.12</c:v>
                </c:pt>
                <c:pt idx="4">
                  <c:v>#N/A</c:v>
                </c:pt>
                <c:pt idx="5">
                  <c:v>2.4900000000000002</c:v>
                </c:pt>
                <c:pt idx="6">
                  <c:v>#N/A</c:v>
                </c:pt>
                <c:pt idx="7">
                  <c:v>2.99</c:v>
                </c:pt>
                <c:pt idx="8">
                  <c:v>#N/A</c:v>
                </c:pt>
                <c:pt idx="9">
                  <c:v>4.8600000000000003</c:v>
                </c:pt>
              </c:numCache>
            </c:numRef>
          </c:val>
          <c:extLst>
            <c:ext xmlns:c16="http://schemas.microsoft.com/office/drawing/2014/chart" uri="{C3380CC4-5D6E-409C-BE32-E72D297353CC}">
              <c16:uniqueId val="{00000008-C16D-4512-B95E-6DD6D03F80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3.13</c:v>
                </c:pt>
                <c:pt idx="2">
                  <c:v>#N/A</c:v>
                </c:pt>
                <c:pt idx="3">
                  <c:v>2.65</c:v>
                </c:pt>
                <c:pt idx="4">
                  <c:v>#N/A</c:v>
                </c:pt>
                <c:pt idx="5">
                  <c:v>2.31</c:v>
                </c:pt>
                <c:pt idx="6">
                  <c:v>#N/A</c:v>
                </c:pt>
                <c:pt idx="7">
                  <c:v>4.17</c:v>
                </c:pt>
                <c:pt idx="8">
                  <c:v>#N/A</c:v>
                </c:pt>
                <c:pt idx="9">
                  <c:v>5.4</c:v>
                </c:pt>
              </c:numCache>
            </c:numRef>
          </c:val>
          <c:extLst>
            <c:ext xmlns:c16="http://schemas.microsoft.com/office/drawing/2014/chart" uri="{C3380CC4-5D6E-409C-BE32-E72D297353CC}">
              <c16:uniqueId val="{00000009-C16D-4512-B95E-6DD6D03F80B7}"/>
            </c:ext>
          </c:extLst>
        </c:ser>
        <c:dLbls>
          <c:showLegendKey val="0"/>
          <c:showVal val="0"/>
          <c:showCatName val="0"/>
          <c:showSerName val="0"/>
          <c:showPercent val="0"/>
          <c:showBubbleSize val="0"/>
        </c:dLbls>
        <c:gapWidth val="150"/>
        <c:overlap val="100"/>
        <c:axId val="200314240"/>
        <c:axId val="200324224"/>
      </c:barChart>
      <c:catAx>
        <c:axId val="2003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324224"/>
        <c:crosses val="autoZero"/>
        <c:auto val="1"/>
        <c:lblAlgn val="ctr"/>
        <c:lblOffset val="100"/>
        <c:tickLblSkip val="1"/>
        <c:tickMarkSkip val="1"/>
        <c:noMultiLvlLbl val="0"/>
      </c:catAx>
      <c:valAx>
        <c:axId val="20032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1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655</c:v>
                </c:pt>
                <c:pt idx="5">
                  <c:v>684</c:v>
                </c:pt>
                <c:pt idx="8">
                  <c:v>671</c:v>
                </c:pt>
                <c:pt idx="11">
                  <c:v>656</c:v>
                </c:pt>
                <c:pt idx="14">
                  <c:v>609</c:v>
                </c:pt>
              </c:numCache>
            </c:numRef>
          </c:val>
          <c:extLst>
            <c:ext xmlns:c16="http://schemas.microsoft.com/office/drawing/2014/chart" uri="{C3380CC4-5D6E-409C-BE32-E72D297353CC}">
              <c16:uniqueId val="{00000000-E2AA-4F3D-953C-F96748B055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c:v>
                </c:pt>
                <c:pt idx="3">
                  <c:v>1</c:v>
                </c:pt>
                <c:pt idx="6">
                  <c:v>1</c:v>
                </c:pt>
                <c:pt idx="9">
                  <c:v>1</c:v>
                </c:pt>
                <c:pt idx="12">
                  <c:v>1</c:v>
                </c:pt>
              </c:numCache>
            </c:numRef>
          </c:val>
          <c:extLst>
            <c:ext xmlns:c16="http://schemas.microsoft.com/office/drawing/2014/chart" uri="{C3380CC4-5D6E-409C-BE32-E72D297353CC}">
              <c16:uniqueId val="{00000001-E2AA-4F3D-953C-F96748B055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65</c:v>
                </c:pt>
                <c:pt idx="3">
                  <c:v>65</c:v>
                </c:pt>
                <c:pt idx="6">
                  <c:v>20</c:v>
                </c:pt>
                <c:pt idx="9">
                  <c:v>0</c:v>
                </c:pt>
                <c:pt idx="12">
                  <c:v>0</c:v>
                </c:pt>
              </c:numCache>
            </c:numRef>
          </c:val>
          <c:extLst>
            <c:ext xmlns:c16="http://schemas.microsoft.com/office/drawing/2014/chart" uri="{C3380CC4-5D6E-409C-BE32-E72D297353CC}">
              <c16:uniqueId val="{00000002-E2AA-4F3D-953C-F96748B055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78</c:v>
                </c:pt>
                <c:pt idx="3">
                  <c:v>76</c:v>
                </c:pt>
                <c:pt idx="6">
                  <c:v>80</c:v>
                </c:pt>
                <c:pt idx="9">
                  <c:v>51</c:v>
                </c:pt>
                <c:pt idx="12">
                  <c:v>50</c:v>
                </c:pt>
              </c:numCache>
            </c:numRef>
          </c:val>
          <c:extLst>
            <c:ext xmlns:c16="http://schemas.microsoft.com/office/drawing/2014/chart" uri="{C3380CC4-5D6E-409C-BE32-E72D297353CC}">
              <c16:uniqueId val="{00000003-E2AA-4F3D-953C-F96748B055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320</c:v>
                </c:pt>
                <c:pt idx="3">
                  <c:v>319</c:v>
                </c:pt>
                <c:pt idx="6">
                  <c:v>313</c:v>
                </c:pt>
                <c:pt idx="9">
                  <c:v>294</c:v>
                </c:pt>
                <c:pt idx="12">
                  <c:v>283</c:v>
                </c:pt>
              </c:numCache>
            </c:numRef>
          </c:val>
          <c:extLst>
            <c:ext xmlns:c16="http://schemas.microsoft.com/office/drawing/2014/chart" uri="{C3380CC4-5D6E-409C-BE32-E72D297353CC}">
              <c16:uniqueId val="{00000004-E2AA-4F3D-953C-F96748B055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AA-4F3D-953C-F96748B055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AA-4F3D-953C-F96748B055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896</c:v>
                </c:pt>
                <c:pt idx="3">
                  <c:v>914</c:v>
                </c:pt>
                <c:pt idx="6">
                  <c:v>883</c:v>
                </c:pt>
                <c:pt idx="9">
                  <c:v>831</c:v>
                </c:pt>
                <c:pt idx="12">
                  <c:v>769</c:v>
                </c:pt>
              </c:numCache>
            </c:numRef>
          </c:val>
          <c:extLst>
            <c:ext xmlns:c16="http://schemas.microsoft.com/office/drawing/2014/chart" uri="{C3380CC4-5D6E-409C-BE32-E72D297353CC}">
              <c16:uniqueId val="{00000007-E2AA-4F3D-953C-F96748B055C2}"/>
            </c:ext>
          </c:extLst>
        </c:ser>
        <c:dLbls>
          <c:showLegendKey val="0"/>
          <c:showVal val="0"/>
          <c:showCatName val="0"/>
          <c:showSerName val="0"/>
          <c:showPercent val="0"/>
          <c:showBubbleSize val="0"/>
        </c:dLbls>
        <c:gapWidth val="100"/>
        <c:overlap val="100"/>
        <c:axId val="200566656"/>
        <c:axId val="20057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707</c:v>
                </c:pt>
                <c:pt idx="2">
                  <c:v>#N/A</c:v>
                </c:pt>
                <c:pt idx="3">
                  <c:v>#N/A</c:v>
                </c:pt>
                <c:pt idx="4">
                  <c:v>691</c:v>
                </c:pt>
                <c:pt idx="5">
                  <c:v>#N/A</c:v>
                </c:pt>
                <c:pt idx="6">
                  <c:v>#N/A</c:v>
                </c:pt>
                <c:pt idx="7">
                  <c:v>626</c:v>
                </c:pt>
                <c:pt idx="8">
                  <c:v>#N/A</c:v>
                </c:pt>
                <c:pt idx="9">
                  <c:v>#N/A</c:v>
                </c:pt>
                <c:pt idx="10">
                  <c:v>521</c:v>
                </c:pt>
                <c:pt idx="11">
                  <c:v>#N/A</c:v>
                </c:pt>
                <c:pt idx="12">
                  <c:v>#N/A</c:v>
                </c:pt>
                <c:pt idx="13">
                  <c:v>494</c:v>
                </c:pt>
                <c:pt idx="14">
                  <c:v>#N/A</c:v>
                </c:pt>
              </c:numCache>
            </c:numRef>
          </c:val>
          <c:smooth val="0"/>
          <c:extLst>
            <c:ext xmlns:c16="http://schemas.microsoft.com/office/drawing/2014/chart" uri="{C3380CC4-5D6E-409C-BE32-E72D297353CC}">
              <c16:uniqueId val="{00000008-E2AA-4F3D-953C-F96748B055C2}"/>
            </c:ext>
          </c:extLst>
        </c:ser>
        <c:dLbls>
          <c:showLegendKey val="0"/>
          <c:showVal val="0"/>
          <c:showCatName val="0"/>
          <c:showSerName val="0"/>
          <c:showPercent val="0"/>
          <c:showBubbleSize val="0"/>
        </c:dLbls>
        <c:marker val="1"/>
        <c:smooth val="0"/>
        <c:axId val="200566656"/>
        <c:axId val="200572928"/>
      </c:lineChart>
      <c:catAx>
        <c:axId val="2005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572928"/>
        <c:crosses val="autoZero"/>
        <c:auto val="1"/>
        <c:lblAlgn val="ctr"/>
        <c:lblOffset val="100"/>
        <c:tickLblSkip val="1"/>
        <c:tickMarkSkip val="1"/>
        <c:noMultiLvlLbl val="0"/>
      </c:catAx>
      <c:valAx>
        <c:axId val="20057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5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6868</c:v>
                </c:pt>
                <c:pt idx="5">
                  <c:v>6795</c:v>
                </c:pt>
                <c:pt idx="8">
                  <c:v>6715</c:v>
                </c:pt>
                <c:pt idx="11">
                  <c:v>6598</c:v>
                </c:pt>
                <c:pt idx="14">
                  <c:v>6421</c:v>
                </c:pt>
              </c:numCache>
            </c:numRef>
          </c:val>
          <c:extLst>
            <c:ext xmlns:c16="http://schemas.microsoft.com/office/drawing/2014/chart" uri="{C3380CC4-5D6E-409C-BE32-E72D297353CC}">
              <c16:uniqueId val="{00000000-9DD0-4268-80C5-4FFF95F480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107</c:v>
                </c:pt>
                <c:pt idx="5">
                  <c:v>82</c:v>
                </c:pt>
                <c:pt idx="8">
                  <c:v>56</c:v>
                </c:pt>
                <c:pt idx="11">
                  <c:v>208</c:v>
                </c:pt>
                <c:pt idx="14">
                  <c:v>6</c:v>
                </c:pt>
              </c:numCache>
            </c:numRef>
          </c:val>
          <c:extLst>
            <c:ext xmlns:c16="http://schemas.microsoft.com/office/drawing/2014/chart" uri="{C3380CC4-5D6E-409C-BE32-E72D297353CC}">
              <c16:uniqueId val="{00000001-9DD0-4268-80C5-4FFF95F480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6118</c:v>
                </c:pt>
                <c:pt idx="5">
                  <c:v>6085</c:v>
                </c:pt>
                <c:pt idx="8">
                  <c:v>6079</c:v>
                </c:pt>
                <c:pt idx="11">
                  <c:v>6531</c:v>
                </c:pt>
                <c:pt idx="14">
                  <c:v>6549</c:v>
                </c:pt>
              </c:numCache>
            </c:numRef>
          </c:val>
          <c:extLst>
            <c:ext xmlns:c16="http://schemas.microsoft.com/office/drawing/2014/chart" uri="{C3380CC4-5D6E-409C-BE32-E72D297353CC}">
              <c16:uniqueId val="{00000002-9DD0-4268-80C5-4FFF95F480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D0-4268-80C5-4FFF95F480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D0-4268-80C5-4FFF95F480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D0-4268-80C5-4FFF95F480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914</c:v>
                </c:pt>
                <c:pt idx="3">
                  <c:v>903</c:v>
                </c:pt>
                <c:pt idx="6">
                  <c:v>847</c:v>
                </c:pt>
                <c:pt idx="9">
                  <c:v>787</c:v>
                </c:pt>
                <c:pt idx="12">
                  <c:v>764</c:v>
                </c:pt>
              </c:numCache>
            </c:numRef>
          </c:val>
          <c:extLst>
            <c:ext xmlns:c16="http://schemas.microsoft.com/office/drawing/2014/chart" uri="{C3380CC4-5D6E-409C-BE32-E72D297353CC}">
              <c16:uniqueId val="{00000006-9DD0-4268-80C5-4FFF95F480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444</c:v>
                </c:pt>
                <c:pt idx="3">
                  <c:v>369</c:v>
                </c:pt>
                <c:pt idx="6">
                  <c:v>311</c:v>
                </c:pt>
                <c:pt idx="9">
                  <c:v>262</c:v>
                </c:pt>
                <c:pt idx="12">
                  <c:v>220</c:v>
                </c:pt>
              </c:numCache>
            </c:numRef>
          </c:val>
          <c:extLst>
            <c:ext xmlns:c16="http://schemas.microsoft.com/office/drawing/2014/chart" uri="{C3380CC4-5D6E-409C-BE32-E72D297353CC}">
              <c16:uniqueId val="{00000007-9DD0-4268-80C5-4FFF95F480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3839</c:v>
                </c:pt>
                <c:pt idx="3">
                  <c:v>3594</c:v>
                </c:pt>
                <c:pt idx="6">
                  <c:v>3331</c:v>
                </c:pt>
                <c:pt idx="9">
                  <c:v>3185</c:v>
                </c:pt>
                <c:pt idx="12">
                  <c:v>3016</c:v>
                </c:pt>
              </c:numCache>
            </c:numRef>
          </c:val>
          <c:extLst>
            <c:ext xmlns:c16="http://schemas.microsoft.com/office/drawing/2014/chart" uri="{C3380CC4-5D6E-409C-BE32-E72D297353CC}">
              <c16:uniqueId val="{00000008-9DD0-4268-80C5-4FFF95F480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709</c:v>
                </c:pt>
                <c:pt idx="3">
                  <c:v>562</c:v>
                </c:pt>
                <c:pt idx="6">
                  <c:v>416</c:v>
                </c:pt>
                <c:pt idx="9">
                  <c:v>384</c:v>
                </c:pt>
                <c:pt idx="12">
                  <c:v>0</c:v>
                </c:pt>
              </c:numCache>
            </c:numRef>
          </c:val>
          <c:extLst>
            <c:ext xmlns:c16="http://schemas.microsoft.com/office/drawing/2014/chart" uri="{C3380CC4-5D6E-409C-BE32-E72D297353CC}">
              <c16:uniqueId val="{00000009-9DD0-4268-80C5-4FFF95F480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7963</c:v>
                </c:pt>
                <c:pt idx="3">
                  <c:v>7740</c:v>
                </c:pt>
                <c:pt idx="6">
                  <c:v>7509</c:v>
                </c:pt>
                <c:pt idx="9">
                  <c:v>7242</c:v>
                </c:pt>
                <c:pt idx="12">
                  <c:v>6966</c:v>
                </c:pt>
              </c:numCache>
            </c:numRef>
          </c:val>
          <c:extLst>
            <c:ext xmlns:c16="http://schemas.microsoft.com/office/drawing/2014/chart" uri="{C3380CC4-5D6E-409C-BE32-E72D297353CC}">
              <c16:uniqueId val="{0000000A-9DD0-4268-80C5-4FFF95F48080}"/>
            </c:ext>
          </c:extLst>
        </c:ser>
        <c:dLbls>
          <c:showLegendKey val="0"/>
          <c:showVal val="0"/>
          <c:showCatName val="0"/>
          <c:showSerName val="0"/>
          <c:showPercent val="0"/>
          <c:showBubbleSize val="0"/>
        </c:dLbls>
        <c:gapWidth val="100"/>
        <c:overlap val="100"/>
        <c:axId val="200681728"/>
        <c:axId val="20068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775</c:v>
                </c:pt>
                <c:pt idx="2">
                  <c:v>#N/A</c:v>
                </c:pt>
                <c:pt idx="3">
                  <c:v>#N/A</c:v>
                </c:pt>
                <c:pt idx="4">
                  <c:v>207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D0-4268-80C5-4FFF95F48080}"/>
            </c:ext>
          </c:extLst>
        </c:ser>
        <c:dLbls>
          <c:showLegendKey val="0"/>
          <c:showVal val="0"/>
          <c:showCatName val="0"/>
          <c:showSerName val="0"/>
          <c:showPercent val="0"/>
          <c:showBubbleSize val="0"/>
        </c:dLbls>
        <c:marker val="1"/>
        <c:smooth val="0"/>
        <c:axId val="200681728"/>
        <c:axId val="200688000"/>
      </c:lineChart>
      <c:catAx>
        <c:axId val="20068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688000"/>
        <c:crosses val="autoZero"/>
        <c:auto val="1"/>
        <c:lblAlgn val="ctr"/>
        <c:lblOffset val="100"/>
        <c:tickLblSkip val="1"/>
        <c:tickMarkSkip val="1"/>
        <c:noMultiLvlLbl val="0"/>
      </c:catAx>
      <c:valAx>
        <c:axId val="20068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68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c:v>
                </c:pt>
                <c:pt idx="1">
                  <c:v>132</c:v>
                </c:pt>
                <c:pt idx="2">
                  <c:v>276</c:v>
                </c:pt>
              </c:numCache>
            </c:numRef>
          </c:val>
          <c:extLst>
            <c:ext xmlns:c16="http://schemas.microsoft.com/office/drawing/2014/chart" uri="{C3380CC4-5D6E-409C-BE32-E72D297353CC}">
              <c16:uniqueId val="{00000000-0AC0-43F7-B99E-95EB1ADCC4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0AC0-43F7-B99E-95EB1ADCC4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6955</c:v>
                </c:pt>
                <c:pt idx="1">
                  <c:v>7053</c:v>
                </c:pt>
                <c:pt idx="2">
                  <c:v>7765</c:v>
                </c:pt>
              </c:numCache>
            </c:numRef>
          </c:val>
          <c:extLst>
            <c:ext xmlns:c16="http://schemas.microsoft.com/office/drawing/2014/chart" uri="{C3380CC4-5D6E-409C-BE32-E72D297353CC}">
              <c16:uniqueId val="{00000002-0AC0-43F7-B99E-95EB1ADCC47E}"/>
            </c:ext>
          </c:extLst>
        </c:ser>
        <c:dLbls>
          <c:showLegendKey val="0"/>
          <c:showVal val="0"/>
          <c:showCatName val="0"/>
          <c:showSerName val="0"/>
          <c:showPercent val="0"/>
          <c:showBubbleSize val="0"/>
        </c:dLbls>
        <c:gapWidth val="120"/>
        <c:overlap val="100"/>
        <c:axId val="200875008"/>
        <c:axId val="200876800"/>
      </c:barChart>
      <c:catAx>
        <c:axId val="20087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876800"/>
        <c:crosses val="autoZero"/>
        <c:auto val="1"/>
        <c:lblAlgn val="ctr"/>
        <c:lblOffset val="100"/>
        <c:tickLblSkip val="1"/>
        <c:tickMarkSkip val="1"/>
        <c:noMultiLvlLbl val="0"/>
      </c:catAx>
      <c:valAx>
        <c:axId val="200876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87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{D521E279-B2EE-45B0-AE24-17C9D5CEC334}</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269-40D5-A5FA-26775473AD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{30BB8E75-77A9-4883-A9CB-BA9DD3890616}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69-40D5-A5FA-26775473AD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{8046D35A-567A-4099-8EF9-7E11E91C5DA4}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69-40D5-A5FA-26775473AD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{844D0D9D-BF03-4950-BCAF-21870C010293}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69-40D5-A5FA-26775473AD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{71300AE8-1948-4F5F-B61F-57CF515E804D}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69-40D5-A5FA-26775473AD55}"/>
                </c:ext>
              </c:extLst>
            </c:dLbl>
            <c:dLbl>
              <c:idx val="8"/>
              <c:tx>
                <c:strRef>
                  <c:f>[1]公会計指標分析・財政指標組合せ分析表!$BX$50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{483B25A3-C548-4C65-97B0-FF2EC43DD17A}</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269-40D5-A5FA-26775473AD55}"/>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{08A74094-4A36-4F8A-98F1-736162738F11}</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269-40D5-A5FA-26775473AD55}"/>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{FF710CC0-6351-4B1C-848D-5D377A29433D}</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269-40D5-A5FA-26775473AD55}"/>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{70DD532B-E23B-4A28-A79F-37E9343CF83C}</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269-40D5-A5FA-26775473AD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41</c:v>
                </c:pt>
                <c:pt idx="8">
                  <c:v>43</c:v>
                </c:pt>
                <c:pt idx="16">
                  <c:v>44.1</c:v>
                </c:pt>
                <c:pt idx="24">
                  <c:v>45.8</c:v>
                </c:pt>
              </c:numCache>
            </c:numRef>
          </c:xVal>
          <c:yVal>
            <c:numRef>
              <c:f>[1]公会計指標分析・財政指標組合せ分析表!$BP$51:$DC$51</c:f>
              <c:numCache>
                <c:formatCode>General</c:formatCode>
                <c:ptCount val="40"/>
                <c:pt idx="0">
                  <c:v>24.5</c:v>
                </c:pt>
                <c:pt idx="8">
                  <c:v>6.7</c:v>
                </c:pt>
              </c:numCache>
            </c:numRef>
          </c:yVal>
          <c:smooth val="0"/>
          <c:extLst>
            <c:ext xmlns:c16="http://schemas.microsoft.com/office/drawing/2014/chart" uri="{C3380CC4-5D6E-409C-BE32-E72D297353CC}">
              <c16:uniqueId val="{00000009-E269-40D5-A5FA-26775473AD55}"/>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{D9D260BD-23DA-45FA-95B3-E45B7261C13A}</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269-40D5-A5FA-26775473AD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{539254AB-9803-4A36-9DD1-F492375CBBF1}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69-40D5-A5FA-26775473AD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{84CEC2CC-2064-4D78-8145-901350AE620C}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69-40D5-A5FA-26775473AD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{2DB4BA5D-D598-4FC4-9925-7E7B7581DE11}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69-40D5-A5FA-26775473AD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{CE469B24-2C2C-4DE1-9753-0A2AE952EE87}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69-40D5-A5FA-26775473AD55}"/>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{7F834E5E-C48E-4CE2-ABC9-897E066306CC}</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269-40D5-A5FA-26775473AD55}"/>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{6C678474-7C92-4603-A68D-1F02C5DF74B4}</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269-40D5-A5FA-26775473AD55}"/>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{874A10F1-A2C3-41B3-8397-D73FAE922F16}</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269-40D5-A5FA-26775473AD55}"/>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{095225C5-5C45-4E8D-9A67-F238DBEBE0FD}</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269-40D5-A5FA-26775473AD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55.3</c:v>
                </c:pt>
                <c:pt idx="8">
                  <c:v>56.3</c:v>
                </c:pt>
                <c:pt idx="16">
                  <c:v>58.3</c:v>
                </c:pt>
                <c:pt idx="24">
                  <c:v>60.2</c:v>
                </c:pt>
              </c:numCache>
            </c:numRef>
          </c:xVal>
          <c:yVal>
            <c:numRef>
              <c:f>[1]公会計指標分析・財政指標組合せ分析表!$BP$55:$DC$55</c:f>
              <c:numCache>
                <c:formatCode>General</c:formatCode>
                <c:ptCount val="40"/>
                <c:pt idx="0">
                  <c:v>0</c:v>
                </c:pt>
                <c:pt idx="8">
                  <c:v>0</c:v>
                </c:pt>
                <c:pt idx="16">
                  <c:v>0</c:v>
                </c:pt>
                <c:pt idx="24">
                  <c:v>0</c:v>
                </c:pt>
              </c:numCache>
            </c:numRef>
          </c:yVal>
          <c:smooth val="0"/>
          <c:extLst>
            <c:ext xmlns:c16="http://schemas.microsoft.com/office/drawing/2014/chart" uri="{C3380CC4-5D6E-409C-BE32-E72D297353CC}">
              <c16:uniqueId val="{00000013-E269-40D5-A5FA-26775473AD55}"/>
            </c:ext>
          </c:extLst>
        </c:ser>
        <c:dLbls>
          <c:showLegendKey val="0"/>
          <c:showVal val="1"/>
          <c:showCatName val="0"/>
          <c:showSerName val="0"/>
          <c:showPercent val="0"/>
          <c:showBubbleSize val="0"/>
        </c:dLbls>
        <c:axId val="320391040"/>
        <c:axId val="319840256"/>
      </c:scatterChart>
      <c:valAx>
        <c:axId val="320391040"/>
        <c:scaling>
          <c:orientation val="minMax"/>
          <c:max val="62"/>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840256"/>
        <c:crosses val="autoZero"/>
        <c:crossBetween val="midCat"/>
      </c:valAx>
      <c:valAx>
        <c:axId val="319840256"/>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3910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{64FD13AF-5586-49ED-BF2D-BD30022ACB35}</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6F4-4508-8226-1D913E091B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{9AE19621-8C0D-4D8D-BD6C-56512FE7F3CD}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F4-4508-8226-1D913E091B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{EDB77F46-2211-4E5E-8A14-51FC4312B485}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F4-4508-8226-1D913E091B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{6BA0368E-754B-4463-838E-BA5B972E3A86}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F4-4508-8226-1D913E091B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{7CB9043D-8D19-4C70-AD69-2253A5548CDA}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F4-4508-8226-1D913E091BD7}"/>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{8B4A6DE6-F8C6-4B3F-A304-DD7A7FB6D3A7}</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6F4-4508-8226-1D913E091BD7}"/>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{E7E41940-6336-4E30-BEAD-7DCD6F43696D}</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6F4-4508-8226-1D913E091BD7}"/>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{1D454F2A-8B17-4423-BFFD-594BC6744057}</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6F4-4508-8226-1D913E091BD7}"/>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{2A9BEFF4-7833-499B-865A-20FBB0B1D50B}</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6F4-4508-8226-1D913E091B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22</c:v>
                </c:pt>
                <c:pt idx="8">
                  <c:v>22.2</c:v>
                </c:pt>
                <c:pt idx="16">
                  <c:v>21.8</c:v>
                </c:pt>
                <c:pt idx="24">
                  <c:v>20.3</c:v>
                </c:pt>
                <c:pt idx="32">
                  <c:v>18.5</c:v>
                </c:pt>
              </c:numCache>
            </c:numRef>
          </c:xVal>
          <c:yVal>
            <c:numRef>
              <c:f>[1]公会計指標分析・財政指標組合せ分析表!$BP$73:$DC$73</c:f>
              <c:numCache>
                <c:formatCode>General</c:formatCode>
                <c:ptCount val="40"/>
                <c:pt idx="0">
                  <c:v>24.5</c:v>
                </c:pt>
                <c:pt idx="8">
                  <c:v>6.7</c:v>
                </c:pt>
              </c:numCache>
            </c:numRef>
          </c:yVal>
          <c:smooth val="0"/>
          <c:extLst>
            <c:ext xmlns:c16="http://schemas.microsoft.com/office/drawing/2014/chart" uri="{C3380CC4-5D6E-409C-BE32-E72D297353CC}">
              <c16:uniqueId val="{00000009-06F4-4508-8226-1D913E091BD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0728371194368662E-2"/>
                  <c:y val="-0.10557949924207501"/>
                </c:manualLayout>
              </c:layout>
              <c:tx>
                <c:strRef>
                  <c:f>[1]公会計指標分析・財政指標組合せ分析表!$BP$72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{4263AA91-1442-41F4-A659-9A758C7D0F39}</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6F4-4508-8226-1D913E091B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{560C3DB1-7A97-4FA5-9D1D-CB2A7C1D86BB}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F4-4508-8226-1D913E091B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{99D12DCF-D640-4141-8F63-A720A59A6293}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F4-4508-8226-1D913E091B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{DB19CB6F-5849-4481-957A-74B4BB505EB6}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F4-4508-8226-1D913E091B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{24BD606F-F0C6-45A3-8B0D-C6F556EB06C2}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F4-4508-8226-1D913E091BD7}"/>
                </c:ext>
              </c:extLst>
            </c:dLbl>
            <c:dLbl>
              <c:idx val="8"/>
              <c:layout>
                <c:manualLayout>
                  <c:x val="-4.2667612043852637E-2"/>
                  <c:y val="-9.8779922282720825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{A8A15F36-29E8-4910-BB86-8553577BF8AB}</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6F4-4508-8226-1D913E091BD7}"/>
                </c:ext>
              </c:extLst>
            </c:dLbl>
            <c:dLbl>
              <c:idx val="16"/>
              <c:layout>
                <c:manualLayout>
                  <c:x val="-3.1697991619110633E-2"/>
                  <c:y val="3.3255542990051227E-4"/>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{7345C565-2DB3-4624-A0F0-86E42C57585C}</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6F4-4508-8226-1D913E091BD7}"/>
                </c:ext>
              </c:extLst>
            </c:dLbl>
            <c:dLbl>
              <c:idx val="24"/>
              <c:layout>
                <c:manualLayout>
                  <c:x val="-3.1697991619110633E-2"/>
                  <c:y val="-7.2948311091049031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{D78ACD35-5264-48F2-A056-7CA37427E1C5}</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6F4-4508-8226-1D913E091BD7}"/>
                </c:ext>
              </c:extLst>
            </c:dLbl>
            <c:dLbl>
              <c:idx val="32"/>
              <c:layout>
                <c:manualLayout>
                  <c:x val="-3.1570342725075584E-2"/>
                  <c:y val="-3.5106859546532761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{050FAEF1-4E81-4BE1-9C00-E526DFF682B8}</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6F4-4508-8226-1D913E091B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8.6</c:v>
                </c:pt>
                <c:pt idx="8">
                  <c:v>8.5</c:v>
                </c:pt>
                <c:pt idx="16">
                  <c:v>8.5</c:v>
                </c:pt>
                <c:pt idx="24">
                  <c:v>8.6</c:v>
                </c:pt>
                <c:pt idx="32">
                  <c:v>8.6</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6F4-4508-8226-1D913E091BD7}"/>
            </c:ext>
          </c:extLst>
        </c:ser>
        <c:dLbls>
          <c:showLegendKey val="0"/>
          <c:showVal val="1"/>
          <c:showCatName val="0"/>
          <c:showSerName val="0"/>
          <c:showPercent val="0"/>
          <c:showBubbleSize val="0"/>
        </c:dLbls>
        <c:axId val="335656832"/>
        <c:axId val="319967232"/>
      </c:scatterChart>
      <c:valAx>
        <c:axId val="335656832"/>
        <c:scaling>
          <c:orientation val="minMax"/>
          <c:max val="2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967232"/>
        <c:crosses val="autoZero"/>
        <c:crossBetween val="midCat"/>
      </c:valAx>
      <c:valAx>
        <c:axId val="319967232"/>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65683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一般会計債及び水道事業債は減少傾向、下水道事業債は、資本費平準化債及び下水道事業債の発行により増加傾向にあり、全体としては少しずつ減少していく見込みである。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については、一般会計債の臨時財政対策債及び過疎対策債が多くを占めているため、元利償還金に対する算入公債費は高い水準にあるが、償還終了と連動して算入公債費も減少していくため、実質公債費は少しずつ減少していく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起債残高、元利償還金ともに減少傾向にあるが、依然として実質公債費比率は高い状況にあるため、地方債の新規発行や債務負担行為設定の抑制をしていく。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現在、満期一括償還地方債を発行しておらず、また、発行も予定していない。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地方債残高、債務負担行残高が確実に減少しており、今後も減少していく傾向にあることから、引き続き地方債及び債務負担行為設定の抑制に努めていく。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青森県東通村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万円、民間活用住宅買入基金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万円を取り崩した一方、電源立地地域対策交付金特例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交付等により電源立地地域対策交付金事業基金に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万円を積立したこと、財政調整基金の取り崩しをせずに決算剰余金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4,375</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万円を積立したこと等により、全体としては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割を占める漁業振興基金、磯資源等倍増基金、津軽海峡地区漁業振興基金は原発関連の基金であり、管理運営こそ村で行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っているものの所有は各漁協という状況にある。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・電源立地地域対策交付金事業基金は、令和元年度は特例交付により例年より交付額が増加したものであり、今後も毎年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・基金残高が危機的な状況にあった財政調整基金は、平成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年度及び令和元年度においては取崩を抑制し残高を確保することができた。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当面の目標であった標準財政規模比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％以上は達成したが、今後も不測の事態に備えるために、残高確保に努める。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・漁業振興基金：白糠・小田野沢漁協における漁業の振興を図るための事業。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・電源立地地域対策交付金事業基金：公共施設の整備、維持補修または維持運営、起業導入・産業活性化、地域福祉、地域活性化の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・磯資源等倍増基金：白糠・小田野沢・尻労・猿ヶ森漁協及び老部川内水面漁協における磯資源等倍増事業。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・津軽海峡地区漁業振興基金：石持・野牛・岩屋・尻屋地区における沿岸漁業の構造改善の促進、漁業の振興及び発展を図るための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・定住促進及び子育て支援基金：定住の促進及び子育ての支援を図るための事業。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・電源立地地域対策交付金事業基金：電源立地地域対策交付金の特例交付により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万円を積立した一方、事業の財源として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・定住促進及び子育て支援基金：事業への取り崩しはなく、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・電源立地地域対策交付金事業基金：令和元年度は特例交付により例年より交付額が増加したものであり、今後も毎年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取り崩ししていく方針である。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・定住促進及び子育て支援基金：民間活用住宅の大規模改修等の事業に備え、残高を確保する。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・当面の目標であった標準財政規模比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％以上は達成したが、今後も不測の事態に備えるために、残高確保に努める。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6,330
6,320
295.27
8,236,872
8,047,864
189,006
3,497,849
6,966,334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E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E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E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E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E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E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00000000-0008-0000-0E00-000024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00000000-0008-0000-0E00-000025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00000000-0008-0000-0E00-000026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00000000-0008-0000-0E00-000027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E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当村では、保健・医療・福祉の包括ケアサービス充実のため、村内各地にあった診療所を統合、また、保幼小中一貫教育に向けた児童施設、幼児施設、小学校、中学校の統合を行うなど、順次、施設の集約化を進めてきており、これらの取り組みから類似団体平均より低い水準とな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8" name="テキスト ボックス 57">
          <a:extLst>
            <a:ext uri="{FF2B5EF4-FFF2-40B4-BE49-F238E27FC236}">
              <a16:creationId xmlns:a16="http://schemas.microsoft.com/office/drawing/2014/main" id="{00000000-0008-0000-0E00-00003A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00000000-0008-0000-0E00-00003C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00000000-0008-0000-0E00-00003E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E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E00-000047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E00-000049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E00-00004B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6" name="フローチャート: 判断 75">
          <a:extLst>
            <a:ext uri="{FF2B5EF4-FFF2-40B4-BE49-F238E27FC236}">
              <a16:creationId xmlns:a16="http://schemas.microsoft.com/office/drawing/2014/main" id="{00000000-0008-0000-0E00-00004C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8" name="フローチャート: 判断 77">
          <a:extLst>
            <a:ext uri="{FF2B5EF4-FFF2-40B4-BE49-F238E27FC236}">
              <a16:creationId xmlns:a16="http://schemas.microsoft.com/office/drawing/2014/main" id="{00000000-0008-0000-0E00-00004E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9" name="フローチャート: 判断 78">
          <a:extLst>
            <a:ext uri="{FF2B5EF4-FFF2-40B4-BE49-F238E27FC236}">
              <a16:creationId xmlns:a16="http://schemas.microsoft.com/office/drawing/2014/main" id="{00000000-0008-0000-0E00-00004F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0" name="フローチャート: 判断 79">
          <a:extLst>
            <a:ext uri="{FF2B5EF4-FFF2-40B4-BE49-F238E27FC236}">
              <a16:creationId xmlns:a16="http://schemas.microsoft.com/office/drawing/2014/main" id="{00000000-0008-0000-0E00-000050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154093</xdr:rowOff>
    </xdr:from>
    <xdr:to>
      <xdr:col>19</xdr:col>
      <xdr:colOff>187325</xdr:colOff>
      <xdr:row>29</xdr:row>
      <xdr:rowOff>84243</xdr:rowOff>
    </xdr:to>
    <xdr:sp macro="" textlink="">
      <xdr:nvSpPr>
        <xdr:cNvPr id="86" name="楕円 85">
          <a:extLst>
            <a:ext uri="{FF2B5EF4-FFF2-40B4-BE49-F238E27FC236}">
              <a16:creationId xmlns:a16="http://schemas.microsoft.com/office/drawing/2014/main" id="{00000000-0008-0000-0E00-000056000000}"/>
            </a:ext>
          </a:extLst>
        </xdr:cNvPr>
        <xdr:cNvSpPr/>
      </xdr:nvSpPr>
      <xdr:spPr>
        <a:xfrm>
          <a:off x="4000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123508</xdr:rowOff>
    </xdr:from>
    <xdr:to>
      <xdr:col>15</xdr:col>
      <xdr:colOff>187325</xdr:colOff>
      <xdr:row>29</xdr:row>
      <xdr:rowOff>53658</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3238500" y="56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2858</xdr:rowOff>
    </xdr:from>
    <xdr:to>
      <xdr:col>19</xdr:col>
      <xdr:colOff>136525</xdr:colOff>
      <xdr:row>29</xdr:row>
      <xdr:rowOff>33443</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3289300" y="5746433"/>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103717</xdr:rowOff>
    </xdr:from>
    <xdr:to>
      <xdr:col>11</xdr:col>
      <xdr:colOff>187325</xdr:colOff>
      <xdr:row>29</xdr:row>
      <xdr:rowOff>33867</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2476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154517</xdr:rowOff>
    </xdr:from>
    <xdr:to>
      <xdr:col>15</xdr:col>
      <xdr:colOff>136525</xdr:colOff>
      <xdr:row>29</xdr:row>
      <xdr:rowOff>2858</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2527300" y="5726642"/>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67733</xdr:rowOff>
    </xdr:from>
    <xdr:to>
      <xdr:col>7</xdr:col>
      <xdr:colOff>187325</xdr:colOff>
      <xdr:row>28</xdr:row>
      <xdr:rowOff>169333</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1714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118533</xdr:rowOff>
    </xdr:from>
    <xdr:to>
      <xdr:col>11</xdr:col>
      <xdr:colOff>136525</xdr:colOff>
      <xdr:row>28</xdr:row>
      <xdr:rowOff>154517</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1765300" y="569065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3" name="n_1aveValue有形固定資産減価償却率">
          <a:extLst>
            <a:ext uri="{FF2B5EF4-FFF2-40B4-BE49-F238E27FC236}">
              <a16:creationId xmlns:a16="http://schemas.microsoft.com/office/drawing/2014/main" id="{00000000-0008-0000-0E00-00005D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4" name="n_2aveValue有形固定資産減価償却率">
          <a:extLst>
            <a:ext uri="{FF2B5EF4-FFF2-40B4-BE49-F238E27FC236}">
              <a16:creationId xmlns:a16="http://schemas.microsoft.com/office/drawing/2014/main" id="{00000000-0008-0000-0E00-00005E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5" name="n_3aveValue有形固定資産減価償却率">
          <a:extLst>
            <a:ext uri="{FF2B5EF4-FFF2-40B4-BE49-F238E27FC236}">
              <a16:creationId xmlns:a16="http://schemas.microsoft.com/office/drawing/2014/main" id="{00000000-0008-0000-0E00-00005F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6" name="n_4aveValue有形固定資産減価償却率">
          <a:extLst>
            <a:ext uri="{FF2B5EF4-FFF2-40B4-BE49-F238E27FC236}">
              <a16:creationId xmlns:a16="http://schemas.microsoft.com/office/drawing/2014/main" id="{00000000-0008-0000-0E00-000060000000}"/>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100770</xdr:rowOff>
    </xdr:from>
    <xdr:ext cx="405111" cy="259045"/>
    <xdr:sp macro="" textlink="">
      <xdr:nvSpPr>
        <xdr:cNvPr id="97" name="n_1mainValue有形固定資産減価償却率">
          <a:extLst>
            <a:ext uri="{FF2B5EF4-FFF2-40B4-BE49-F238E27FC236}">
              <a16:creationId xmlns:a16="http://schemas.microsoft.com/office/drawing/2014/main" id="{00000000-0008-0000-0E00-000061000000}"/>
            </a:ext>
          </a:extLst>
        </xdr:cNvPr>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70185</xdr:rowOff>
    </xdr:from>
    <xdr:ext cx="405111" cy="259045"/>
    <xdr:sp macro="" textlink="">
      <xdr:nvSpPr>
        <xdr:cNvPr id="98" name="n_2mainValue有形固定資産減価償却率">
          <a:extLst>
            <a:ext uri="{FF2B5EF4-FFF2-40B4-BE49-F238E27FC236}">
              <a16:creationId xmlns:a16="http://schemas.microsoft.com/office/drawing/2014/main" id="{00000000-0008-0000-0E00-000062000000}"/>
            </a:ext>
          </a:extLst>
        </xdr:cNvPr>
        <xdr:cNvSpPr txBox="1"/>
      </xdr:nvSpPr>
      <xdr:spPr>
        <a:xfrm>
          <a:off x="3086744" y="5470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50394</xdr:rowOff>
    </xdr:from>
    <xdr:ext cx="405111" cy="259045"/>
    <xdr:sp macro="" textlink="">
      <xdr:nvSpPr>
        <xdr:cNvPr id="99" name="n_3mainValue有形固定資産減価償却率">
          <a:extLst>
            <a:ext uri="{FF2B5EF4-FFF2-40B4-BE49-F238E27FC236}">
              <a16:creationId xmlns:a16="http://schemas.microsoft.com/office/drawing/2014/main" id="{00000000-0008-0000-0E00-000063000000}"/>
            </a:ext>
          </a:extLst>
        </xdr:cNvPr>
        <xdr:cNvSpPr txBox="1"/>
      </xdr:nvSpPr>
      <xdr:spPr>
        <a:xfrm>
          <a:off x="2324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14410</xdr:rowOff>
    </xdr:from>
    <xdr:ext cx="405111" cy="259045"/>
    <xdr:sp macro="" textlink="">
      <xdr:nvSpPr>
        <xdr:cNvPr id="100" name="n_4mainValue有形固定資産減価償却率">
          <a:extLst>
            <a:ext uri="{FF2B5EF4-FFF2-40B4-BE49-F238E27FC236}">
              <a16:creationId xmlns:a16="http://schemas.microsoft.com/office/drawing/2014/main" id="{00000000-0008-0000-0E00-000064000000}"/>
            </a:ext>
          </a:extLst>
        </xdr:cNvPr>
        <xdr:cNvSpPr txBox="1"/>
      </xdr:nvSpPr>
      <xdr:spPr>
        <a:xfrm>
          <a:off x="1562744" y="541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債務償還比率は類似団体平均を下回っている。将来負担比率は類似団体平均と同等の水準であるが、基金残高が平均よりも多額であることから、債務償還比率が平均を下回ったものと考えられる。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E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2" name="債務償還比率最小値テキスト">
          <a:extLst>
            <a:ext uri="{FF2B5EF4-FFF2-40B4-BE49-F238E27FC236}">
              <a16:creationId xmlns:a16="http://schemas.microsoft.com/office/drawing/2014/main" id="{00000000-0008-0000-0E00-000084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E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36" name="債務償還比率平均値テキスト">
          <a:extLst>
            <a:ext uri="{FF2B5EF4-FFF2-40B4-BE49-F238E27FC236}">
              <a16:creationId xmlns:a16="http://schemas.microsoft.com/office/drawing/2014/main" id="{00000000-0008-0000-0E00-000088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0" name="フローチャート: 判断 139">
          <a:extLst>
            <a:ext uri="{FF2B5EF4-FFF2-40B4-BE49-F238E27FC236}">
              <a16:creationId xmlns:a16="http://schemas.microsoft.com/office/drawing/2014/main" id="{00000000-0008-0000-0E00-00008C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1" name="フローチャート: 判断 140">
          <a:extLst>
            <a:ext uri="{FF2B5EF4-FFF2-40B4-BE49-F238E27FC236}">
              <a16:creationId xmlns:a16="http://schemas.microsoft.com/office/drawing/2014/main" id="{00000000-0008-0000-0E00-00008D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124124</xdr:rowOff>
    </xdr:from>
    <xdr:to>
      <xdr:col>76</xdr:col>
      <xdr:colOff>73025</xdr:colOff>
      <xdr:row>29</xdr:row>
      <xdr:rowOff>54274</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4744700" y="56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147001</xdr:rowOff>
    </xdr:from>
    <xdr:ext cx="469744" cy="259045"/>
    <xdr:sp macro="" textlink="">
      <xdr:nvSpPr>
        <xdr:cNvPr id="148" name="債務償還比率該当値テキスト">
          <a:extLst>
            <a:ext uri="{FF2B5EF4-FFF2-40B4-BE49-F238E27FC236}">
              <a16:creationId xmlns:a16="http://schemas.microsoft.com/office/drawing/2014/main" id="{00000000-0008-0000-0E00-000094000000}"/>
            </a:ext>
          </a:extLst>
        </xdr:cNvPr>
        <xdr:cNvSpPr txBox="1"/>
      </xdr:nvSpPr>
      <xdr:spPr>
        <a:xfrm>
          <a:off x="14846300" y="554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84954</xdr:rowOff>
    </xdr:from>
    <xdr:to>
      <xdr:col>72</xdr:col>
      <xdr:colOff>123825</xdr:colOff>
      <xdr:row>29</xdr:row>
      <xdr:rowOff>15104</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4033500" y="56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135754</xdr:rowOff>
    </xdr:from>
    <xdr:to>
      <xdr:col>76</xdr:col>
      <xdr:colOff>22225</xdr:colOff>
      <xdr:row>29</xdr:row>
      <xdr:rowOff>3474</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14084300" y="5707879"/>
          <a:ext cx="71120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156664</xdr:rowOff>
    </xdr:from>
    <xdr:to>
      <xdr:col>68</xdr:col>
      <xdr:colOff>123825</xdr:colOff>
      <xdr:row>29</xdr:row>
      <xdr:rowOff>86814</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3271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135754</xdr:rowOff>
    </xdr:from>
    <xdr:to>
      <xdr:col>72</xdr:col>
      <xdr:colOff>73025</xdr:colOff>
      <xdr:row>29</xdr:row>
      <xdr:rowOff>36014</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13322300" y="5707879"/>
          <a:ext cx="762000" cy="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16673</xdr:rowOff>
    </xdr:from>
    <xdr:to>
      <xdr:col>64</xdr:col>
      <xdr:colOff>123825</xdr:colOff>
      <xdr:row>29</xdr:row>
      <xdr:rowOff>118273</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2509500" y="57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36014</xdr:rowOff>
    </xdr:from>
    <xdr:to>
      <xdr:col>68</xdr:col>
      <xdr:colOff>73025</xdr:colOff>
      <xdr:row>29</xdr:row>
      <xdr:rowOff>67473</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12560300" y="5779589"/>
          <a:ext cx="762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67873</xdr:rowOff>
    </xdr:from>
    <xdr:to>
      <xdr:col>60</xdr:col>
      <xdr:colOff>123825</xdr:colOff>
      <xdr:row>29</xdr:row>
      <xdr:rowOff>169473</xdr:rowOff>
    </xdr:to>
    <xdr:sp macro="" textlink="">
      <xdr:nvSpPr>
        <xdr:cNvPr id="155" name="楕円 154">
          <a:extLst>
            <a:ext uri="{FF2B5EF4-FFF2-40B4-BE49-F238E27FC236}">
              <a16:creationId xmlns:a16="http://schemas.microsoft.com/office/drawing/2014/main" id="{00000000-0008-0000-0E00-00009B000000}"/>
            </a:ext>
          </a:extLst>
        </xdr:cNvPr>
        <xdr:cNvSpPr/>
      </xdr:nvSpPr>
      <xdr:spPr>
        <a:xfrm>
          <a:off x="11747500" y="5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67473</xdr:rowOff>
    </xdr:from>
    <xdr:to>
      <xdr:col>64</xdr:col>
      <xdr:colOff>73025</xdr:colOff>
      <xdr:row>29</xdr:row>
      <xdr:rowOff>118673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11798300" y="5811048"/>
          <a:ext cx="762000" cy="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57" name="n_1aveValue債務償還比率">
          <a:extLst>
            <a:ext uri="{FF2B5EF4-FFF2-40B4-BE49-F238E27FC236}">
              <a16:creationId xmlns:a16="http://schemas.microsoft.com/office/drawing/2014/main" id="{00000000-0008-0000-0E00-00009D00000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58" name="n_2aveValue債務償還比率">
          <a:extLst>
            <a:ext uri="{FF2B5EF4-FFF2-40B4-BE49-F238E27FC236}">
              <a16:creationId xmlns:a16="http://schemas.microsoft.com/office/drawing/2014/main" id="{00000000-0008-0000-0E00-00009E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59" name="n_3aveValue債務償還比率">
          <a:extLst>
            <a:ext uri="{FF2B5EF4-FFF2-40B4-BE49-F238E27FC236}">
              <a16:creationId xmlns:a16="http://schemas.microsoft.com/office/drawing/2014/main" id="{00000000-0008-0000-0E00-00009F00000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60" name="n_4aveValue債務償還比率">
          <a:extLst>
            <a:ext uri="{FF2B5EF4-FFF2-40B4-BE49-F238E27FC236}">
              <a16:creationId xmlns:a16="http://schemas.microsoft.com/office/drawing/2014/main" id="{00000000-0008-0000-0E00-0000A0000000}"/>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31631</xdr:rowOff>
    </xdr:from>
    <xdr:ext cx="469744" cy="259045"/>
    <xdr:sp macro="" textlink="">
      <xdr:nvSpPr>
        <xdr:cNvPr id="161" name="n_1mainValue債務償還比率">
          <a:extLst>
            <a:ext uri="{FF2B5EF4-FFF2-40B4-BE49-F238E27FC236}">
              <a16:creationId xmlns:a16="http://schemas.microsoft.com/office/drawing/2014/main" id="{00000000-0008-0000-0E00-0000A1000000}"/>
            </a:ext>
          </a:extLst>
        </xdr:cNvPr>
        <xdr:cNvSpPr txBox="1"/>
      </xdr:nvSpPr>
      <xdr:spPr>
        <a:xfrm>
          <a:off x="13836727" y="543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103341</xdr:rowOff>
    </xdr:from>
    <xdr:ext cx="469744" cy="259045"/>
    <xdr:sp macro="" textlink="">
      <xdr:nvSpPr>
        <xdr:cNvPr id="162" name="n_2mainValue債務償還比率">
          <a:extLst>
            <a:ext uri="{FF2B5EF4-FFF2-40B4-BE49-F238E27FC236}">
              <a16:creationId xmlns:a16="http://schemas.microsoft.com/office/drawing/2014/main" id="{00000000-0008-0000-0E00-0000A2000000}"/>
            </a:ext>
          </a:extLst>
        </xdr:cNvPr>
        <xdr:cNvSpPr txBox="1"/>
      </xdr:nvSpPr>
      <xdr:spPr>
        <a:xfrm>
          <a:off x="13087427" y="550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134800</xdr:rowOff>
    </xdr:from>
    <xdr:ext cx="469744" cy="259045"/>
    <xdr:sp macro="" textlink="">
      <xdr:nvSpPr>
        <xdr:cNvPr id="163" name="n_3mainValue債務償還比率">
          <a:extLst>
            <a:ext uri="{FF2B5EF4-FFF2-40B4-BE49-F238E27FC236}">
              <a16:creationId xmlns:a16="http://schemas.microsoft.com/office/drawing/2014/main" id="{00000000-0008-0000-0E00-0000A3000000}"/>
            </a:ext>
          </a:extLst>
        </xdr:cNvPr>
        <xdr:cNvSpPr txBox="1"/>
      </xdr:nvSpPr>
      <xdr:spPr>
        <a:xfrm>
          <a:off x="12325427" y="55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160600</xdr:rowOff>
    </xdr:from>
    <xdr:ext cx="469744" cy="259045"/>
    <xdr:sp macro="" textlink="">
      <xdr:nvSpPr>
        <xdr:cNvPr id="164" name="n_4mainValue債務償還比率">
          <a:extLst>
            <a:ext uri="{FF2B5EF4-FFF2-40B4-BE49-F238E27FC236}">
              <a16:creationId xmlns:a16="http://schemas.microsoft.com/office/drawing/2014/main" id="{00000000-0008-0000-0E00-0000A4000000}"/>
            </a:ext>
          </a:extLst>
        </xdr:cNvPr>
        <xdr:cNvSpPr txBox="1"/>
      </xdr:nvSpPr>
      <xdr:spPr>
        <a:xfrm>
          <a:off x="11563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6,330
6,320
295.27
8,236,872
8,047,864
189,006
3,497,849
6,966,334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134801</xdr:rowOff>
    </xdr:from>
    <xdr:to>
      <xdr:col>15</xdr:col>
      <xdr:colOff>101600</xdr:colOff>
      <xdr:row>37</xdr:row>
      <xdr:rowOff>64951</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14151</xdr:rowOff>
    </xdr:from>
    <xdr:to>
      <xdr:col>19</xdr:col>
      <xdr:colOff>177800</xdr:colOff>
      <xdr:row>37</xdr:row>
      <xdr:rowOff>41910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3578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107043</xdr:rowOff>
    </xdr:from>
    <xdr:to>
      <xdr:col>10</xdr:col>
      <xdr:colOff>165100</xdr:colOff>
      <xdr:row>37</xdr:row>
      <xdr:rowOff>37193</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157843</xdr:rowOff>
    </xdr:from>
    <xdr:to>
      <xdr:col>15</xdr:col>
      <xdr:colOff>50800</xdr:colOff>
      <xdr:row>37</xdr:row>
      <xdr:rowOff>14151</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3300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157843</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3055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F00-00005100000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F00-000052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F00-000053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F00-000054000000}"/>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F00-000055000000}"/>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81478</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F00-000056000000}"/>
            </a:ext>
          </a:extLst>
        </xdr:cNvPr>
        <xdr:cNvSpPr txBox="1"/>
      </xdr:nvSpPr>
      <xdr:spPr>
        <a:xfrm>
          <a:off x="2705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F00-000057000000}"/>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F00-000058000000}"/>
            </a:ext>
          </a:extLst>
        </xdr:cNvPr>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F00-000071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F00-000073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F00-000075000000}"/>
            </a:ext>
          </a:extLst>
        </xdr:cNvPr>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85944</xdr:rowOff>
    </xdr:from>
    <xdr:to>
      <xdr:col>50</xdr:col>
      <xdr:colOff>165100</xdr:colOff>
      <xdr:row>42</xdr:row>
      <xdr:rowOff>16094</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71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87255</xdr:rowOff>
    </xdr:from>
    <xdr:to>
      <xdr:col>46</xdr:col>
      <xdr:colOff>38100</xdr:colOff>
      <xdr:row>42</xdr:row>
      <xdr:rowOff>17405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8699500" y="71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136744</xdr:rowOff>
    </xdr:from>
    <xdr:to>
      <xdr:col>50</xdr:col>
      <xdr:colOff>114300</xdr:colOff>
      <xdr:row>41</xdr:row>
      <xdr:rowOff>138055</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8750300" y="7166194"/>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90959</xdr:rowOff>
    </xdr:from>
    <xdr:to>
      <xdr:col>41</xdr:col>
      <xdr:colOff>101600</xdr:colOff>
      <xdr:row>42</xdr:row>
      <xdr:rowOff>21109</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7810500" y="71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138055</xdr:rowOff>
    </xdr:from>
    <xdr:to>
      <xdr:col>45</xdr:col>
      <xdr:colOff>177800</xdr:colOff>
      <xdr:row>41</xdr:row>
      <xdr:rowOff>141759</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7861300" y="716750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92574</xdr:rowOff>
    </xdr:from>
    <xdr:to>
      <xdr:col>36</xdr:col>
      <xdr:colOff>165100</xdr:colOff>
      <xdr:row>42</xdr:row>
      <xdr:rowOff>22724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6921500" y="71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141759</xdr:rowOff>
    </xdr:from>
    <xdr:to>
      <xdr:col>41</xdr:col>
      <xdr:colOff>50800</xdr:colOff>
      <xdr:row>41</xdr:row>
      <xdr:rowOff>143374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6972300" y="7171209"/>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5" name="n_1aveValue【道路】&#10;一人当たり延長">
          <a:extLst>
            <a:ext uri="{FF2B5EF4-FFF2-40B4-BE49-F238E27FC236}">
              <a16:creationId xmlns:a16="http://schemas.microsoft.com/office/drawing/2014/main" id="{00000000-0008-0000-0F00-000087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6" name="n_2aveValue【道路】&#10;一人当たり延長">
          <a:extLst>
            <a:ext uri="{FF2B5EF4-FFF2-40B4-BE49-F238E27FC236}">
              <a16:creationId xmlns:a16="http://schemas.microsoft.com/office/drawing/2014/main" id="{00000000-0008-0000-0F00-000088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7" name="n_3aveValue【道路】&#10;一人当たり延長">
          <a:extLst>
            <a:ext uri="{FF2B5EF4-FFF2-40B4-BE49-F238E27FC236}">
              <a16:creationId xmlns:a16="http://schemas.microsoft.com/office/drawing/2014/main" id="{00000000-0008-0000-0F00-000089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8" name="n_4aveValue【道路】&#10;一人当たり延長">
          <a:extLst>
            <a:ext uri="{FF2B5EF4-FFF2-40B4-BE49-F238E27FC236}">
              <a16:creationId xmlns:a16="http://schemas.microsoft.com/office/drawing/2014/main" id="{00000000-0008-0000-0F00-00008A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7221</xdr:rowOff>
    </xdr:from>
    <xdr:ext cx="534377" cy="259045"/>
    <xdr:sp macro="" textlink="">
      <xdr:nvSpPr>
        <xdr:cNvPr id="139" name="n_1mainValue【道路】&#10;一人当たり延長">
          <a:extLst>
            <a:ext uri="{FF2B5EF4-FFF2-40B4-BE49-F238E27FC236}">
              <a16:creationId xmlns:a16="http://schemas.microsoft.com/office/drawing/2014/main" id="{00000000-0008-0000-0F00-00008B000000}"/>
            </a:ext>
          </a:extLst>
        </xdr:cNvPr>
        <xdr:cNvSpPr txBox="1"/>
      </xdr:nvSpPr>
      <xdr:spPr>
        <a:xfrm>
          <a:off x="9359411" y="72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8532</xdr:rowOff>
    </xdr:from>
    <xdr:ext cx="534377" cy="259045"/>
    <xdr:sp macro="" textlink="">
      <xdr:nvSpPr>
        <xdr:cNvPr id="140" name="n_2mainValue【道路】&#10;一人当たり延長">
          <a:extLst>
            <a:ext uri="{FF2B5EF4-FFF2-40B4-BE49-F238E27FC236}">
              <a16:creationId xmlns:a16="http://schemas.microsoft.com/office/drawing/2014/main" id="{00000000-0008-0000-0F00-00008C000000}"/>
            </a:ext>
          </a:extLst>
        </xdr:cNvPr>
        <xdr:cNvSpPr txBox="1"/>
      </xdr:nvSpPr>
      <xdr:spPr>
        <a:xfrm>
          <a:off x="8483111" y="72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12236</xdr:rowOff>
    </xdr:from>
    <xdr:ext cx="534377" cy="259045"/>
    <xdr:sp macro="" textlink="">
      <xdr:nvSpPr>
        <xdr:cNvPr id="141" name="n_3mainValue【道路】&#10;一人当たり延長">
          <a:extLst>
            <a:ext uri="{FF2B5EF4-FFF2-40B4-BE49-F238E27FC236}">
              <a16:creationId xmlns:a16="http://schemas.microsoft.com/office/drawing/2014/main" id="{00000000-0008-0000-0F00-00008D000000}"/>
            </a:ext>
          </a:extLst>
        </xdr:cNvPr>
        <xdr:cNvSpPr txBox="1"/>
      </xdr:nvSpPr>
      <xdr:spPr>
        <a:xfrm>
          <a:off x="7594111" y="72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13851</xdr:rowOff>
    </xdr:from>
    <xdr:ext cx="534377" cy="259045"/>
    <xdr:sp macro="" textlink="">
      <xdr:nvSpPr>
        <xdr:cNvPr id="142" name="n_4mainValue【道路】&#10;一人当たり延長">
          <a:extLst>
            <a:ext uri="{FF2B5EF4-FFF2-40B4-BE49-F238E27FC236}">
              <a16:creationId xmlns:a16="http://schemas.microsoft.com/office/drawing/2014/main" id="{00000000-0008-0000-0F00-00008E000000}"/>
            </a:ext>
          </a:extLst>
        </xdr:cNvPr>
        <xdr:cNvSpPr txBox="1"/>
      </xdr:nvSpPr>
      <xdr:spPr>
        <a:xfrm>
          <a:off x="6705111" y="72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76563</xdr:rowOff>
    </xdr:from>
    <xdr:to>
      <xdr:col>20</xdr:col>
      <xdr:colOff>38100</xdr:colOff>
      <xdr:row>60</xdr:row>
      <xdr:rowOff>6713</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3746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48804</xdr:rowOff>
    </xdr:from>
    <xdr:to>
      <xdr:col>15</xdr:col>
      <xdr:colOff>101600</xdr:colOff>
      <xdr:row>59</xdr:row>
      <xdr:rowOff>150404</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127363</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2908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59</xdr:row>
      <xdr:rowOff>99604</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019300" y="101857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161472</xdr:rowOff>
    </xdr:from>
    <xdr:to>
      <xdr:col>6</xdr:col>
      <xdr:colOff>38100</xdr:colOff>
      <xdr:row>59</xdr:row>
      <xdr:rowOff>91622</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079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40822</xdr:rowOff>
    </xdr:from>
    <xdr:to>
      <xdr:col>10</xdr:col>
      <xdr:colOff>114300</xdr:colOff>
      <xdr:row>59</xdr:row>
      <xdr:rowOff>70213</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130300" y="101563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F00-0000BF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F00-0000C0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F00-0000C1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F00-0000C200000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23240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F00-0000C3000000}"/>
            </a:ext>
          </a:extLst>
        </xdr:cNvPr>
        <xdr:cNvSpPr txBox="1"/>
      </xdr:nvSpPr>
      <xdr:spPr>
        <a:xfrm>
          <a:off x="3582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F00-0000C4000000}"/>
            </a:ext>
          </a:extLst>
        </xdr:cNvPr>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F00-0000C5000000}"/>
            </a:ext>
          </a:extLst>
        </xdr:cNvPr>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108149</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927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F00-0000DF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F00-0000E1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F00-0000E3000000}"/>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6036</xdr:rowOff>
    </xdr:from>
    <xdr:to>
      <xdr:col>50</xdr:col>
      <xdr:colOff>165100</xdr:colOff>
      <xdr:row>63</xdr:row>
      <xdr:rowOff>107636</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9588500" y="108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9475</xdr:rowOff>
    </xdr:from>
    <xdr:to>
      <xdr:col>46</xdr:col>
      <xdr:colOff>38100</xdr:colOff>
      <xdr:row>63</xdr:row>
      <xdr:rowOff>111075</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8699500" y="108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56836</xdr:rowOff>
    </xdr:from>
    <xdr:to>
      <xdr:col>50</xdr:col>
      <xdr:colOff>114300</xdr:colOff>
      <xdr:row>63</xdr:row>
      <xdr:rowOff>60275</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8750300" y="10858186"/>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13801</xdr:rowOff>
    </xdr:from>
    <xdr:to>
      <xdr:col>41</xdr:col>
      <xdr:colOff>101600</xdr:colOff>
      <xdr:row>63</xdr:row>
      <xdr:rowOff>115401</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7810500" y="108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60275</xdr:rowOff>
    </xdr:from>
    <xdr:to>
      <xdr:col>45</xdr:col>
      <xdr:colOff>177800</xdr:colOff>
      <xdr:row>63</xdr:row>
      <xdr:rowOff>64601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7861300" y="10861625"/>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17283</xdr:rowOff>
    </xdr:from>
    <xdr:to>
      <xdr:col>36</xdr:col>
      <xdr:colOff>165100</xdr:colOff>
      <xdr:row>63</xdr:row>
      <xdr:rowOff>118883</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6921500" y="1081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64601</xdr:rowOff>
    </xdr:from>
    <xdr:to>
      <xdr:col>41</xdr:col>
      <xdr:colOff>50800</xdr:colOff>
      <xdr:row>63</xdr:row>
      <xdr:rowOff>68083</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6972300" y="10865951"/>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F00-0000F5000000}"/>
            </a:ext>
          </a:extLst>
        </xdr:cNvPr>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F00-0000F6000000}"/>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F00-0000F7000000}"/>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F00-0000F8000000}"/>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124163</xdr:rowOff>
    </xdr:from>
    <xdr:ext cx="690189"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F00-0000F9000000}"/>
            </a:ext>
          </a:extLst>
        </xdr:cNvPr>
        <xdr:cNvSpPr txBox="1"/>
      </xdr:nvSpPr>
      <xdr:spPr>
        <a:xfrm>
          <a:off x="9281505" y="10582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127602</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F00-0000FA000000}"/>
            </a:ext>
          </a:extLst>
        </xdr:cNvPr>
        <xdr:cNvSpPr txBox="1"/>
      </xdr:nvSpPr>
      <xdr:spPr>
        <a:xfrm>
          <a:off x="8450795" y="1058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131928</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00000000-0008-0000-0F00-0000FB000000}"/>
            </a:ext>
          </a:extLst>
        </xdr:cNvPr>
        <xdr:cNvSpPr txBox="1"/>
      </xdr:nvSpPr>
      <xdr:spPr>
        <a:xfrm>
          <a:off x="7561795" y="105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135410</xdr:rowOff>
    </xdr:from>
    <xdr:ext cx="599010" cy="259045"/>
    <xdr:sp macro="" textlink="">
      <xdr:nvSpPr>
        <xdr:cNvPr id="252" name="n_4mainValue【橋りょう・トンネル】&#10;一人当たり有形固定資産（償却資産）額">
          <a:extLst>
            <a:ext uri="{FF2B5EF4-FFF2-40B4-BE49-F238E27FC236}">
              <a16:creationId xmlns:a16="http://schemas.microsoft.com/office/drawing/2014/main" id="{00000000-0008-0000-0F00-0000FC000000}"/>
            </a:ext>
          </a:extLst>
        </xdr:cNvPr>
        <xdr:cNvSpPr txBox="1"/>
      </xdr:nvSpPr>
      <xdr:spPr>
        <a:xfrm>
          <a:off x="6672795" y="1059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F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F00-00001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a:extLst>
            <a:ext uri="{FF2B5EF4-FFF2-40B4-BE49-F238E27FC236}">
              <a16:creationId xmlns:a16="http://schemas.microsoft.com/office/drawing/2014/main" id="{00000000-0008-0000-0F00-000019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F00-00001B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104866</xdr:rowOff>
    </xdr:from>
    <xdr:to>
      <xdr:col>15</xdr:col>
      <xdr:colOff>101600</xdr:colOff>
      <xdr:row>81</xdr:row>
      <xdr:rowOff>35016</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2857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155666</xdr:rowOff>
    </xdr:from>
    <xdr:to>
      <xdr:col>19</xdr:col>
      <xdr:colOff>177800</xdr:colOff>
      <xdr:row>81</xdr:row>
      <xdr:rowOff>26670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2908300" y="138716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1968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113212</xdr:rowOff>
    </xdr:from>
    <xdr:to>
      <xdr:col>15</xdr:col>
      <xdr:colOff>50800</xdr:colOff>
      <xdr:row>80</xdr:row>
      <xdr:rowOff>155666</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2019300" y="138292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18324</xdr:rowOff>
    </xdr:from>
    <xdr:to>
      <xdr:col>6</xdr:col>
      <xdr:colOff>38100</xdr:colOff>
      <xdr:row>80</xdr:row>
      <xdr:rowOff>119924</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1079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69124</xdr:rowOff>
    </xdr:from>
    <xdr:to>
      <xdr:col>10</xdr:col>
      <xdr:colOff>114300</xdr:colOff>
      <xdr:row>80</xdr:row>
      <xdr:rowOff>113212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130300" y="137851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F00-00002D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F00-00002E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F00-00002F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F00-000030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F00-000031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51543</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F00-000032010000}"/>
            </a:ext>
          </a:extLst>
        </xdr:cNvPr>
        <xdr:cNvSpPr txBox="1"/>
      </xdr:nvSpPr>
      <xdr:spPr>
        <a:xfrm>
          <a:off x="2705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F00-000033010000}"/>
            </a:ext>
          </a:extLst>
        </xdr:cNvPr>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136451</xdr:rowOff>
    </xdr:from>
    <xdr:ext cx="405111" cy="259045"/>
    <xdr:sp macro="" textlink="">
      <xdr:nvSpPr>
        <xdr:cNvPr id="308" name="n_4mainValue【公営住宅】&#10;有形固定資産減価償却率">
          <a:extLst>
            <a:ext uri="{FF2B5EF4-FFF2-40B4-BE49-F238E27FC236}">
              <a16:creationId xmlns:a16="http://schemas.microsoft.com/office/drawing/2014/main" id="{00000000-0008-0000-0F00-000034010000}"/>
            </a:ext>
          </a:extLst>
        </xdr:cNvPr>
        <xdr:cNvSpPr txBox="1"/>
      </xdr:nvSpPr>
      <xdr:spPr>
        <a:xfrm>
          <a:off x="927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F00-00004D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a:extLst>
            <a:ext uri="{FF2B5EF4-FFF2-40B4-BE49-F238E27FC236}">
              <a16:creationId xmlns:a16="http://schemas.microsoft.com/office/drawing/2014/main" id="{00000000-0008-0000-0F00-00004F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F00-000051010000}"/>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xdr:rowOff>
    </xdr:from>
    <xdr:to>
      <xdr:col>50</xdr:col>
      <xdr:colOff>165100</xdr:colOff>
      <xdr:row>86</xdr:row>
      <xdr:rowOff>103378</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9588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2921</xdr:rowOff>
    </xdr:from>
    <xdr:to>
      <xdr:col>46</xdr:col>
      <xdr:colOff>38100</xdr:colOff>
      <xdr:row>86</xdr:row>
      <xdr:rowOff>104521</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8699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52578</xdr:rowOff>
    </xdr:from>
    <xdr:to>
      <xdr:col>50</xdr:col>
      <xdr:colOff>114300</xdr:colOff>
      <xdr:row>86</xdr:row>
      <xdr:rowOff>53721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8750300" y="147972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4293</xdr:rowOff>
    </xdr:from>
    <xdr:to>
      <xdr:col>41</xdr:col>
      <xdr:colOff>101600</xdr:colOff>
      <xdr:row>86</xdr:row>
      <xdr:rowOff>105893</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7810500" y="147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53721</xdr:rowOff>
    </xdr:from>
    <xdr:to>
      <xdr:col>45</xdr:col>
      <xdr:colOff>177800</xdr:colOff>
      <xdr:row>86</xdr:row>
      <xdr:rowOff>55093</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7861300" y="1479842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5435</xdr:rowOff>
    </xdr:from>
    <xdr:to>
      <xdr:col>36</xdr:col>
      <xdr:colOff>165100</xdr:colOff>
      <xdr:row>86</xdr:row>
      <xdr:rowOff>107035</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6921500" y="147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55093</xdr:rowOff>
    </xdr:from>
    <xdr:to>
      <xdr:col>41</xdr:col>
      <xdr:colOff>50800</xdr:colOff>
      <xdr:row>86</xdr:row>
      <xdr:rowOff>56235</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6972300" y="1479979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5" name="n_1aveValue【公営住宅】&#10;一人当たり面積">
          <a:extLst>
            <a:ext uri="{FF2B5EF4-FFF2-40B4-BE49-F238E27FC236}">
              <a16:creationId xmlns:a16="http://schemas.microsoft.com/office/drawing/2014/main" id="{00000000-0008-0000-0F00-000063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6" name="n_2aveValue【公営住宅】&#10;一人当たり面積">
          <a:extLst>
            <a:ext uri="{FF2B5EF4-FFF2-40B4-BE49-F238E27FC236}">
              <a16:creationId xmlns:a16="http://schemas.microsoft.com/office/drawing/2014/main" id="{00000000-0008-0000-0F00-000064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7" name="n_3aveValue【公営住宅】&#10;一人当たり面積">
          <a:extLst>
            <a:ext uri="{FF2B5EF4-FFF2-40B4-BE49-F238E27FC236}">
              <a16:creationId xmlns:a16="http://schemas.microsoft.com/office/drawing/2014/main" id="{00000000-0008-0000-0F00-000065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8" name="n_4aveValue【公営住宅】&#10;一人当たり面積">
          <a:extLst>
            <a:ext uri="{FF2B5EF4-FFF2-40B4-BE49-F238E27FC236}">
              <a16:creationId xmlns:a16="http://schemas.microsoft.com/office/drawing/2014/main" id="{00000000-0008-0000-0F00-000066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94505</xdr:rowOff>
    </xdr:from>
    <xdr:ext cx="469744" cy="259045"/>
    <xdr:sp macro="" textlink="">
      <xdr:nvSpPr>
        <xdr:cNvPr id="359" name="n_1mainValue【公営住宅】&#10;一人当たり面積">
          <a:extLst>
            <a:ext uri="{FF2B5EF4-FFF2-40B4-BE49-F238E27FC236}">
              <a16:creationId xmlns:a16="http://schemas.microsoft.com/office/drawing/2014/main" id="{00000000-0008-0000-0F00-000067010000}"/>
            </a:ext>
          </a:extLst>
        </xdr:cNvPr>
        <xdr:cNvSpPr txBox="1"/>
      </xdr:nvSpPr>
      <xdr:spPr>
        <a:xfrm>
          <a:off x="93917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95648</xdr:rowOff>
    </xdr:from>
    <xdr:ext cx="469744" cy="259045"/>
    <xdr:sp macro="" textlink="">
      <xdr:nvSpPr>
        <xdr:cNvPr id="360" name="n_2mainValue【公営住宅】&#10;一人当たり面積">
          <a:extLst>
            <a:ext uri="{FF2B5EF4-FFF2-40B4-BE49-F238E27FC236}">
              <a16:creationId xmlns:a16="http://schemas.microsoft.com/office/drawing/2014/main" id="{00000000-0008-0000-0F00-000068010000}"/>
            </a:ext>
          </a:extLst>
        </xdr:cNvPr>
        <xdr:cNvSpPr txBox="1"/>
      </xdr:nvSpPr>
      <xdr:spPr>
        <a:xfrm>
          <a:off x="85154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97020</xdr:rowOff>
    </xdr:from>
    <xdr:ext cx="469744" cy="259045"/>
    <xdr:sp macro="" textlink="">
      <xdr:nvSpPr>
        <xdr:cNvPr id="361" name="n_3mainValue【公営住宅】&#10;一人当たり面積">
          <a:extLst>
            <a:ext uri="{FF2B5EF4-FFF2-40B4-BE49-F238E27FC236}">
              <a16:creationId xmlns:a16="http://schemas.microsoft.com/office/drawing/2014/main" id="{00000000-0008-0000-0F00-000069010000}"/>
            </a:ext>
          </a:extLst>
        </xdr:cNvPr>
        <xdr:cNvSpPr txBox="1"/>
      </xdr:nvSpPr>
      <xdr:spPr>
        <a:xfrm>
          <a:off x="7626427" y="1484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98162</xdr:rowOff>
    </xdr:from>
    <xdr:ext cx="469744" cy="259045"/>
    <xdr:sp macro="" textlink="">
      <xdr:nvSpPr>
        <xdr:cNvPr id="362" name="n_4mainValue【公営住宅】&#10;一人当たり面積">
          <a:extLst>
            <a:ext uri="{FF2B5EF4-FFF2-40B4-BE49-F238E27FC236}">
              <a16:creationId xmlns:a16="http://schemas.microsoft.com/office/drawing/2014/main" id="{00000000-0008-0000-0F00-00006A010000}"/>
            </a:ext>
          </a:extLst>
        </xdr:cNvPr>
        <xdr:cNvSpPr txBox="1"/>
      </xdr:nvSpPr>
      <xdr:spPr>
        <a:xfrm>
          <a:off x="6737427" y="148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a:extLst>
            <a:ext uri="{FF2B5EF4-FFF2-40B4-BE49-F238E27FC236}">
              <a16:creationId xmlns:a16="http://schemas.microsoft.com/office/drawing/2014/main" id="{00000000-0008-0000-0F00-00009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a:extLst>
            <a:ext uri="{FF2B5EF4-FFF2-40B4-BE49-F238E27FC236}">
              <a16:creationId xmlns:a16="http://schemas.microsoft.com/office/drawing/2014/main" id="{00000000-0008-0000-0F00-00009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a:extLst>
            <a:ext uri="{FF2B5EF4-FFF2-40B4-BE49-F238E27FC236}">
              <a16:creationId xmlns:a16="http://schemas.microsoft.com/office/drawing/2014/main" id="{00000000-0008-0000-0F00-00009701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09" name="【認定こども園・幼稚園・保育所】&#10;有形固定資産減価償却率平均値テキスト">
          <a:extLst>
            <a:ext uri="{FF2B5EF4-FFF2-40B4-BE49-F238E27FC236}">
              <a16:creationId xmlns:a16="http://schemas.microsoft.com/office/drawing/2014/main" id="{00000000-0008-0000-0F00-000099010000}"/>
            </a:ext>
          </a:extLst>
        </xdr:cNvPr>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43361</xdr:rowOff>
    </xdr:from>
    <xdr:to>
      <xdr:col>76</xdr:col>
      <xdr:colOff>165100</xdr:colOff>
      <xdr:row>34</xdr:row>
      <xdr:rowOff>144961</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4541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94161</xdr:rowOff>
    </xdr:from>
    <xdr:to>
      <xdr:col>81</xdr:col>
      <xdr:colOff>50800</xdr:colOff>
      <xdr:row>34</xdr:row>
      <xdr:rowOff>136616</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4592300" y="592346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170724</xdr:rowOff>
    </xdr:from>
    <xdr:to>
      <xdr:col>72</xdr:col>
      <xdr:colOff>38100</xdr:colOff>
      <xdr:row>34</xdr:row>
      <xdr:rowOff>100874</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3652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50074</xdr:rowOff>
    </xdr:from>
    <xdr:to>
      <xdr:col>76</xdr:col>
      <xdr:colOff>114300</xdr:colOff>
      <xdr:row>34</xdr:row>
      <xdr:rowOff>94161</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3703300" y="587937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128270</xdr:rowOff>
    </xdr:from>
    <xdr:to>
      <xdr:col>67</xdr:col>
      <xdr:colOff>101600</xdr:colOff>
      <xdr:row>34</xdr:row>
      <xdr:rowOff>58420</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2763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7620</xdr:rowOff>
    </xdr:from>
    <xdr:to>
      <xdr:col>71</xdr:col>
      <xdr:colOff>177800</xdr:colOff>
      <xdr:row>34</xdr:row>
      <xdr:rowOff>50074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814300" y="58369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F00-0000AB01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F00-0000AC010000}"/>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F00-0000AD010000}"/>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F00-0000AE010000}"/>
            </a:ext>
          </a:extLst>
        </xdr:cNvPr>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F00-0000AF010000}"/>
            </a:ext>
          </a:extLst>
        </xdr:cNvPr>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161488</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F00-0000B0010000}"/>
            </a:ext>
          </a:extLst>
        </xdr:cNvPr>
        <xdr:cNvSpPr txBox="1"/>
      </xdr:nvSpPr>
      <xdr:spPr>
        <a:xfrm>
          <a:off x="14389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117401</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F00-0000B1010000}"/>
            </a:ext>
          </a:extLst>
        </xdr:cNvPr>
        <xdr:cNvSpPr txBox="1"/>
      </xdr:nvSpPr>
      <xdr:spPr>
        <a:xfrm>
          <a:off x="13500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74947</xdr:rowOff>
    </xdr:from>
    <xdr:ext cx="405111" cy="259045"/>
    <xdr:sp macro="" textlink="">
      <xdr:nvSpPr>
        <xdr:cNvPr id="434" name="n_4mainValue【認定こども園・幼稚園・保育所】&#10;有形固定資産減価償却率">
          <a:extLst>
            <a:ext uri="{FF2B5EF4-FFF2-40B4-BE49-F238E27FC236}">
              <a16:creationId xmlns:a16="http://schemas.microsoft.com/office/drawing/2014/main" id="{00000000-0008-0000-0F00-0000B2010000}"/>
            </a:ext>
          </a:extLst>
        </xdr:cNvPr>
        <xdr:cNvSpPr txBox="1"/>
      </xdr:nvSpPr>
      <xdr:spPr>
        <a:xfrm>
          <a:off x="12611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a:extLst>
            <a:ext uri="{FF2B5EF4-FFF2-40B4-BE49-F238E27FC236}">
              <a16:creationId xmlns:a16="http://schemas.microsoft.com/office/drawing/2014/main" id="{00000000-0008-0000-0F00-0000C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a:extLst>
            <a:ext uri="{FF2B5EF4-FFF2-40B4-BE49-F238E27FC236}">
              <a16:creationId xmlns:a16="http://schemas.microsoft.com/office/drawing/2014/main" id="{00000000-0008-0000-0F00-0000C9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a:extLst>
            <a:ext uri="{FF2B5EF4-FFF2-40B4-BE49-F238E27FC236}">
              <a16:creationId xmlns:a16="http://schemas.microsoft.com/office/drawing/2014/main" id="{00000000-0008-0000-0F00-0000CB01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61" name="【認定こども園・幼稚園・保育所】&#10;一人当たり面積平均値テキスト">
          <a:extLst>
            <a:ext uri="{FF2B5EF4-FFF2-40B4-BE49-F238E27FC236}">
              <a16:creationId xmlns:a16="http://schemas.microsoft.com/office/drawing/2014/main" id="{00000000-0008-0000-0F00-0000CD01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117754</xdr:rowOff>
    </xdr:from>
    <xdr:to>
      <xdr:col>112</xdr:col>
      <xdr:colOff>38100</xdr:colOff>
      <xdr:row>39</xdr:row>
      <xdr:rowOff>47904</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21272500" y="66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2038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168554</xdr:rowOff>
    </xdr:from>
    <xdr:to>
      <xdr:col>111</xdr:col>
      <xdr:colOff>177800</xdr:colOff>
      <xdr:row>39</xdr:row>
      <xdr:rowOff>5334</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0434300" y="668365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136957</xdr:rowOff>
    </xdr:from>
    <xdr:to>
      <xdr:col>102</xdr:col>
      <xdr:colOff>165100</xdr:colOff>
      <xdr:row>39</xdr:row>
      <xdr:rowOff>67107</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9494500" y="66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xdr:rowOff>
    </xdr:from>
    <xdr:to>
      <xdr:col>107</xdr:col>
      <xdr:colOff>50800</xdr:colOff>
      <xdr:row>39</xdr:row>
      <xdr:rowOff>16307</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19545300" y="669188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146101</xdr:rowOff>
    </xdr:from>
    <xdr:to>
      <xdr:col>98</xdr:col>
      <xdr:colOff>38100</xdr:colOff>
      <xdr:row>39</xdr:row>
      <xdr:rowOff>76251</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8605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16307</xdr:rowOff>
    </xdr:from>
    <xdr:to>
      <xdr:col>102</xdr:col>
      <xdr:colOff>114300</xdr:colOff>
      <xdr:row>39</xdr:row>
      <xdr:rowOff>25451</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8656300" y="67028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F00-0000DF01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F00-0000E001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F00-0000E101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F00-0000E2010000}"/>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39031</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F00-0000E3010000}"/>
            </a:ext>
          </a:extLst>
        </xdr:cNvPr>
        <xdr:cNvSpPr txBox="1"/>
      </xdr:nvSpPr>
      <xdr:spPr>
        <a:xfrm>
          <a:off x="21075727" y="672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F00-0000E4010000}"/>
            </a:ext>
          </a:extLst>
        </xdr:cNvPr>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83634</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F00-0000E5010000}"/>
            </a:ext>
          </a:extLst>
        </xdr:cNvPr>
        <xdr:cNvSpPr txBox="1"/>
      </xdr:nvSpPr>
      <xdr:spPr>
        <a:xfrm>
          <a:off x="19310427" y="642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92778</xdr:rowOff>
    </xdr:from>
    <xdr:ext cx="469744" cy="259045"/>
    <xdr:sp macro="" textlink="">
      <xdr:nvSpPr>
        <xdr:cNvPr id="486" name="n_4mainValue【認定こども園・幼稚園・保育所】&#10;一人当たり面積">
          <a:extLst>
            <a:ext uri="{FF2B5EF4-FFF2-40B4-BE49-F238E27FC236}">
              <a16:creationId xmlns:a16="http://schemas.microsoft.com/office/drawing/2014/main" id="{00000000-0008-0000-0F00-0000E6010000}"/>
            </a:ext>
          </a:extLst>
        </xdr:cNvPr>
        <xdr:cNvSpPr txBox="1"/>
      </xdr:nvSpPr>
      <xdr:spPr>
        <a:xfrm>
          <a:off x="18421427"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00000000-0008-0000-0F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00000000-0008-0000-0F00-000000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00000000-0008-0000-0F00-000002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0000000-0008-0000-0F00-00000402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21590</xdr:rowOff>
    </xdr:from>
    <xdr:to>
      <xdr:col>81</xdr:col>
      <xdr:colOff>101600</xdr:colOff>
      <xdr:row>56</xdr:row>
      <xdr:rowOff>123190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151130</xdr:rowOff>
    </xdr:from>
    <xdr:to>
      <xdr:col>76</xdr:col>
      <xdr:colOff>165100</xdr:colOff>
      <xdr:row>56</xdr:row>
      <xdr:rowOff>81280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4541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30480</xdr:rowOff>
    </xdr:from>
    <xdr:to>
      <xdr:col>81</xdr:col>
      <xdr:colOff>50800</xdr:colOff>
      <xdr:row>56</xdr:row>
      <xdr:rowOff>72390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4592300" y="96316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109220</xdr:rowOff>
    </xdr:from>
    <xdr:to>
      <xdr:col>72</xdr:col>
      <xdr:colOff>38100</xdr:colOff>
      <xdr:row>56</xdr:row>
      <xdr:rowOff>39370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3652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160020</xdr:rowOff>
    </xdr:from>
    <xdr:to>
      <xdr:col>76</xdr:col>
      <xdr:colOff>114300</xdr:colOff>
      <xdr:row>56</xdr:row>
      <xdr:rowOff>30480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3703300" y="9589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67310</xdr:rowOff>
    </xdr:from>
    <xdr:to>
      <xdr:col>67</xdr:col>
      <xdr:colOff>101600</xdr:colOff>
      <xdr:row>55</xdr:row>
      <xdr:rowOff>168910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2763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118110</xdr:rowOff>
    </xdr:from>
    <xdr:to>
      <xdr:col>71</xdr:col>
      <xdr:colOff>177800</xdr:colOff>
      <xdr:row>55</xdr:row>
      <xdr:rowOff>160020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814300" y="9547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34" name="n_1aveValue【学校施設】&#10;有形固定資産減価償却率">
          <a:extLst>
            <a:ext uri="{FF2B5EF4-FFF2-40B4-BE49-F238E27FC236}">
              <a16:creationId xmlns:a16="http://schemas.microsoft.com/office/drawing/2014/main" id="{00000000-0008-0000-0F00-00001602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35" name="n_2aveValue【学校施設】&#10;有形固定資産減価償却率">
          <a:extLst>
            <a:ext uri="{FF2B5EF4-FFF2-40B4-BE49-F238E27FC236}">
              <a16:creationId xmlns:a16="http://schemas.microsoft.com/office/drawing/2014/main" id="{00000000-0008-0000-0F00-000017020000}"/>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36" name="n_3aveValue【学校施設】&#10;有形固定資産減価償却率">
          <a:extLst>
            <a:ext uri="{FF2B5EF4-FFF2-40B4-BE49-F238E27FC236}">
              <a16:creationId xmlns:a16="http://schemas.microsoft.com/office/drawing/2014/main" id="{00000000-0008-0000-0F00-000018020000}"/>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37" name="n_4aveValue【学校施設】&#10;有形固定資産減価償却率">
          <a:extLst>
            <a:ext uri="{FF2B5EF4-FFF2-40B4-BE49-F238E27FC236}">
              <a16:creationId xmlns:a16="http://schemas.microsoft.com/office/drawing/2014/main" id="{00000000-0008-0000-0F00-000019020000}"/>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139717</xdr:rowOff>
    </xdr:from>
    <xdr:ext cx="405111" cy="259045"/>
    <xdr:sp macro="" textlink="">
      <xdr:nvSpPr>
        <xdr:cNvPr id="538" name="n_1mainValue【学校施設】&#10;有形固定資産減価償却率">
          <a:extLst>
            <a:ext uri="{FF2B5EF4-FFF2-40B4-BE49-F238E27FC236}">
              <a16:creationId xmlns:a16="http://schemas.microsoft.com/office/drawing/2014/main" id="{00000000-0008-0000-0F00-00001A020000}"/>
            </a:ext>
          </a:extLst>
        </xdr:cNvPr>
        <xdr:cNvSpPr txBox="1"/>
      </xdr:nvSpPr>
      <xdr:spPr>
        <a:xfrm>
          <a:off x="152660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97807</xdr:rowOff>
    </xdr:from>
    <xdr:ext cx="405111" cy="259045"/>
    <xdr:sp macro="" textlink="">
      <xdr:nvSpPr>
        <xdr:cNvPr id="539" name="n_2mainValue【学校施設】&#10;有形固定資産減価償却率">
          <a:extLst>
            <a:ext uri="{FF2B5EF4-FFF2-40B4-BE49-F238E27FC236}">
              <a16:creationId xmlns:a16="http://schemas.microsoft.com/office/drawing/2014/main" id="{00000000-0008-0000-0F00-00001B020000}"/>
            </a:ext>
          </a:extLst>
        </xdr:cNvPr>
        <xdr:cNvSpPr txBox="1"/>
      </xdr:nvSpPr>
      <xdr:spPr>
        <a:xfrm>
          <a:off x="14389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55897</xdr:rowOff>
    </xdr:from>
    <xdr:ext cx="405111" cy="259045"/>
    <xdr:sp macro="" textlink="">
      <xdr:nvSpPr>
        <xdr:cNvPr id="540" name="n_3mainValue【学校施設】&#10;有形固定資産減価償却率">
          <a:extLst>
            <a:ext uri="{FF2B5EF4-FFF2-40B4-BE49-F238E27FC236}">
              <a16:creationId xmlns:a16="http://schemas.microsoft.com/office/drawing/2014/main" id="{00000000-0008-0000-0F00-00001C020000}"/>
            </a:ext>
          </a:extLst>
        </xdr:cNvPr>
        <xdr:cNvSpPr txBox="1"/>
      </xdr:nvSpPr>
      <xdr:spPr>
        <a:xfrm>
          <a:off x="13500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13987</xdr:rowOff>
    </xdr:from>
    <xdr:ext cx="405111" cy="259045"/>
    <xdr:sp macro="" textlink="">
      <xdr:nvSpPr>
        <xdr:cNvPr id="541" name="n_4mainValue【学校施設】&#10;有形固定資産減価償却率">
          <a:extLst>
            <a:ext uri="{FF2B5EF4-FFF2-40B4-BE49-F238E27FC236}">
              <a16:creationId xmlns:a16="http://schemas.microsoft.com/office/drawing/2014/main" id="{00000000-0008-0000-0F00-00001D020000}"/>
            </a:ext>
          </a:extLst>
        </xdr:cNvPr>
        <xdr:cNvSpPr txBox="1"/>
      </xdr:nvSpPr>
      <xdr:spPr>
        <a:xfrm>
          <a:off x="12611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00000000-0008-0000-0F00-00003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a:extLst>
            <a:ext uri="{FF2B5EF4-FFF2-40B4-BE49-F238E27FC236}">
              <a16:creationId xmlns:a16="http://schemas.microsoft.com/office/drawing/2014/main" id="{00000000-0008-0000-0F00-000036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a:extLst>
            <a:ext uri="{FF2B5EF4-FFF2-40B4-BE49-F238E27FC236}">
              <a16:creationId xmlns:a16="http://schemas.microsoft.com/office/drawing/2014/main" id="{00000000-0008-0000-0F00-000038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70" name="【学校施設】&#10;一人当たり面積平均値テキスト">
          <a:extLst>
            <a:ext uri="{FF2B5EF4-FFF2-40B4-BE49-F238E27FC236}">
              <a16:creationId xmlns:a16="http://schemas.microsoft.com/office/drawing/2014/main" id="{00000000-0008-0000-0F00-00003A020000}"/>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2387</xdr:rowOff>
    </xdr:from>
    <xdr:to>
      <xdr:col>112</xdr:col>
      <xdr:colOff>38100</xdr:colOff>
      <xdr:row>62</xdr:row>
      <xdr:rowOff>103987</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1272500" y="106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9017</xdr:rowOff>
    </xdr:from>
    <xdr:to>
      <xdr:col>107</xdr:col>
      <xdr:colOff>101600</xdr:colOff>
      <xdr:row>62</xdr:row>
      <xdr:rowOff>110617</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0383500" y="106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53187</xdr:rowOff>
    </xdr:from>
    <xdr:to>
      <xdr:col>111</xdr:col>
      <xdr:colOff>177800</xdr:colOff>
      <xdr:row>62</xdr:row>
      <xdr:rowOff>59817</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0434300" y="1068308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17246</xdr:rowOff>
    </xdr:from>
    <xdr:to>
      <xdr:col>102</xdr:col>
      <xdr:colOff>165100</xdr:colOff>
      <xdr:row>62</xdr:row>
      <xdr:rowOff>118846</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9494500" y="10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59817</xdr:rowOff>
    </xdr:from>
    <xdr:to>
      <xdr:col>107</xdr:col>
      <xdr:colOff>50800</xdr:colOff>
      <xdr:row>62</xdr:row>
      <xdr:rowOff>68046</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9545300" y="1068971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23952</xdr:rowOff>
    </xdr:from>
    <xdr:to>
      <xdr:col>98</xdr:col>
      <xdr:colOff>38100</xdr:colOff>
      <xdr:row>62</xdr:row>
      <xdr:rowOff>125552</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8605500" y="106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68046</xdr:rowOff>
    </xdr:from>
    <xdr:to>
      <xdr:col>102</xdr:col>
      <xdr:colOff>114300</xdr:colOff>
      <xdr:row>62</xdr:row>
      <xdr:rowOff>74752</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18656300" y="10697946"/>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588" name="n_1aveValue【学校施設】&#10;一人当たり面積">
          <a:extLst>
            <a:ext uri="{FF2B5EF4-FFF2-40B4-BE49-F238E27FC236}">
              <a16:creationId xmlns:a16="http://schemas.microsoft.com/office/drawing/2014/main" id="{00000000-0008-0000-0F00-00004C020000}"/>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589" name="n_2aveValue【学校施設】&#10;一人当たり面積">
          <a:extLst>
            <a:ext uri="{FF2B5EF4-FFF2-40B4-BE49-F238E27FC236}">
              <a16:creationId xmlns:a16="http://schemas.microsoft.com/office/drawing/2014/main" id="{00000000-0008-0000-0F00-00004D020000}"/>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590" name="n_3aveValue【学校施設】&#10;一人当たり面積">
          <a:extLst>
            <a:ext uri="{FF2B5EF4-FFF2-40B4-BE49-F238E27FC236}">
              <a16:creationId xmlns:a16="http://schemas.microsoft.com/office/drawing/2014/main" id="{00000000-0008-0000-0F00-00004E020000}"/>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591" name="n_4aveValue【学校施設】&#10;一人当たり面積">
          <a:extLst>
            <a:ext uri="{FF2B5EF4-FFF2-40B4-BE49-F238E27FC236}">
              <a16:creationId xmlns:a16="http://schemas.microsoft.com/office/drawing/2014/main" id="{00000000-0008-0000-0F00-00004F020000}"/>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120514</xdr:rowOff>
    </xdr:from>
    <xdr:ext cx="469744" cy="259045"/>
    <xdr:sp macro="" textlink="">
      <xdr:nvSpPr>
        <xdr:cNvPr id="592" name="n_1mainValue【学校施設】&#10;一人当たり面積">
          <a:extLst>
            <a:ext uri="{FF2B5EF4-FFF2-40B4-BE49-F238E27FC236}">
              <a16:creationId xmlns:a16="http://schemas.microsoft.com/office/drawing/2014/main" id="{00000000-0008-0000-0F00-000050020000}"/>
            </a:ext>
          </a:extLst>
        </xdr:cNvPr>
        <xdr:cNvSpPr txBox="1"/>
      </xdr:nvSpPr>
      <xdr:spPr>
        <a:xfrm>
          <a:off x="21075727" y="1040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127144</xdr:rowOff>
    </xdr:from>
    <xdr:ext cx="469744" cy="259045"/>
    <xdr:sp macro="" textlink="">
      <xdr:nvSpPr>
        <xdr:cNvPr id="593" name="n_2mainValue【学校施設】&#10;一人当たり面積">
          <a:extLst>
            <a:ext uri="{FF2B5EF4-FFF2-40B4-BE49-F238E27FC236}">
              <a16:creationId xmlns:a16="http://schemas.microsoft.com/office/drawing/2014/main" id="{00000000-0008-0000-0F00-000051020000}"/>
            </a:ext>
          </a:extLst>
        </xdr:cNvPr>
        <xdr:cNvSpPr txBox="1"/>
      </xdr:nvSpPr>
      <xdr:spPr>
        <a:xfrm>
          <a:off x="20199427" y="104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135373</xdr:rowOff>
    </xdr:from>
    <xdr:ext cx="469744" cy="259045"/>
    <xdr:sp macro="" textlink="">
      <xdr:nvSpPr>
        <xdr:cNvPr id="594" name="n_3mainValue【学校施設】&#10;一人当たり面積">
          <a:extLst>
            <a:ext uri="{FF2B5EF4-FFF2-40B4-BE49-F238E27FC236}">
              <a16:creationId xmlns:a16="http://schemas.microsoft.com/office/drawing/2014/main" id="{00000000-0008-0000-0F00-000052020000}"/>
            </a:ext>
          </a:extLst>
        </xdr:cNvPr>
        <xdr:cNvSpPr txBox="1"/>
      </xdr:nvSpPr>
      <xdr:spPr>
        <a:xfrm>
          <a:off x="19310427" y="10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142079</xdr:rowOff>
    </xdr:from>
    <xdr:ext cx="469744" cy="259045"/>
    <xdr:sp macro="" textlink="">
      <xdr:nvSpPr>
        <xdr:cNvPr id="595" name="n_4mainValue【学校施設】&#10;一人当たり面積">
          <a:extLst>
            <a:ext uri="{FF2B5EF4-FFF2-40B4-BE49-F238E27FC236}">
              <a16:creationId xmlns:a16="http://schemas.microsoft.com/office/drawing/2014/main" id="{00000000-0008-0000-0F00-000053020000}"/>
            </a:ext>
          </a:extLst>
        </xdr:cNvPr>
        <xdr:cNvSpPr txBox="1"/>
      </xdr:nvSpPr>
      <xdr:spPr>
        <a:xfrm>
          <a:off x="18421427" y="1042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ほとんどの類型において、有形固定資産減価償却率は類似団体平均を下回っており、特に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において大きく下回っている。これは、保幼小中一貫教育の推進により教育施設の統合を行っており、平成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年度に小学校、平成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年度に中学校、平成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年度にこども園の統合・供用を開始したことから、減価償却累計額が他団体と比較して小さくなっているものである。しかし、一人当たり面積は類似団体平均を上回っていることから、維持管理に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経費の増加に留意しつつ、引き続き子育て環境の整備に取り組んでいく。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6,330
6,320
295.27
8,236,872
8,047,864
189,006
3,497,849
6,966,334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10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10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10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1000-00004A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10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10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1000-00004D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1000-00004E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1000-00004F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1000-000052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10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1000-000054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10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90" name="楕円 89">
          <a:extLst>
            <a:ext uri="{FF2B5EF4-FFF2-40B4-BE49-F238E27FC236}">
              <a16:creationId xmlns:a16="http://schemas.microsoft.com/office/drawing/2014/main" id="{00000000-0008-0000-1000-00005A000000}"/>
            </a:ext>
          </a:extLst>
        </xdr:cNvPr>
        <xdr:cNvSpPr/>
      </xdr:nvSpPr>
      <xdr:spPr>
        <a:xfrm>
          <a:off x="3746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7983</xdr:rowOff>
    </xdr:from>
    <xdr:to>
      <xdr:col>15</xdr:col>
      <xdr:colOff>101600</xdr:colOff>
      <xdr:row>60</xdr:row>
      <xdr:rowOff>109583</xdr:rowOff>
    </xdr:to>
    <xdr:sp macro="" textlink="">
      <xdr:nvSpPr>
        <xdr:cNvPr id="91" name="楕円 90">
          <a:extLst>
            <a:ext uri="{FF2B5EF4-FFF2-40B4-BE49-F238E27FC236}">
              <a16:creationId xmlns:a16="http://schemas.microsoft.com/office/drawing/2014/main" id="{00000000-0008-0000-1000-00005B000000}"/>
            </a:ext>
          </a:extLst>
        </xdr:cNvPr>
        <xdr:cNvSpPr/>
      </xdr:nvSpPr>
      <xdr:spPr>
        <a:xfrm>
          <a:off x="2857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58783</xdr:rowOff>
    </xdr:from>
    <xdr:to>
      <xdr:col>19</xdr:col>
      <xdr:colOff>177800</xdr:colOff>
      <xdr:row>60</xdr:row>
      <xdr:rowOff>93073</xdr:rowOff>
    </xdr:to>
    <xdr:cxnSp macro="">
      <xdr:nvCxnSpPr>
        <xdr:cNvPr id="92" name="直線コネクタ 91">
          <a:extLst>
            <a:ext uri="{FF2B5EF4-FFF2-40B4-BE49-F238E27FC236}">
              <a16:creationId xmlns:a16="http://schemas.microsoft.com/office/drawing/2014/main" id="{00000000-0008-0000-1000-00005C000000}"/>
            </a:ext>
          </a:extLst>
        </xdr:cNvPr>
        <xdr:cNvCxnSpPr/>
      </xdr:nvCxnSpPr>
      <xdr:spPr>
        <a:xfrm>
          <a:off x="2908300" y="103457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93" name="楕円 92">
          <a:extLst>
            <a:ext uri="{FF2B5EF4-FFF2-40B4-BE49-F238E27FC236}">
              <a16:creationId xmlns:a16="http://schemas.microsoft.com/office/drawing/2014/main" id="{00000000-0008-0000-1000-00005D000000}"/>
            </a:ext>
          </a:extLst>
        </xdr:cNvPr>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24493</xdr:rowOff>
    </xdr:from>
    <xdr:to>
      <xdr:col>15</xdr:col>
      <xdr:colOff>50800</xdr:colOff>
      <xdr:row>60</xdr:row>
      <xdr:rowOff>58783</xdr:rowOff>
    </xdr:to>
    <xdr:cxnSp macro="">
      <xdr:nvCxnSpPr>
        <xdr:cNvPr id="94" name="直線コネクタ 93">
          <a:extLst>
            <a:ext uri="{FF2B5EF4-FFF2-40B4-BE49-F238E27FC236}">
              <a16:creationId xmlns:a16="http://schemas.microsoft.com/office/drawing/2014/main" id="{00000000-0008-0000-1000-00005E000000}"/>
            </a:ext>
          </a:extLst>
        </xdr:cNvPr>
        <xdr:cNvCxnSpPr/>
      </xdr:nvCxnSpPr>
      <xdr:spPr>
        <a:xfrm>
          <a:off x="2019300" y="103114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110853</xdr:rowOff>
    </xdr:from>
    <xdr:to>
      <xdr:col>6</xdr:col>
      <xdr:colOff>38100</xdr:colOff>
      <xdr:row>60</xdr:row>
      <xdr:rowOff>41003</xdr:rowOff>
    </xdr:to>
    <xdr:sp macro="" textlink="">
      <xdr:nvSpPr>
        <xdr:cNvPr id="95" name="楕円 94">
          <a:extLst>
            <a:ext uri="{FF2B5EF4-FFF2-40B4-BE49-F238E27FC236}">
              <a16:creationId xmlns:a16="http://schemas.microsoft.com/office/drawing/2014/main" id="{00000000-0008-0000-1000-00005F000000}"/>
            </a:ext>
          </a:extLst>
        </xdr:cNvPr>
        <xdr:cNvSpPr/>
      </xdr:nvSpPr>
      <xdr:spPr>
        <a:xfrm>
          <a:off x="1079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161653</xdr:rowOff>
    </xdr:from>
    <xdr:to>
      <xdr:col>10</xdr:col>
      <xdr:colOff>114300</xdr:colOff>
      <xdr:row>60</xdr:row>
      <xdr:rowOff>24493</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1130300" y="102772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1000-000061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1000-000062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1000-000063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160400</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35820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126110</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2705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57530</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1000-000068000000}"/>
            </a:ext>
          </a:extLst>
        </xdr:cNvPr>
        <xdr:cNvSpPr txBox="1"/>
      </xdr:nvSpPr>
      <xdr:spPr>
        <a:xfrm>
          <a:off x="927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10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10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10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10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00000000-0008-0000-1000-000074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00000000-0008-0000-1000-00007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10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10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4" name="直線コネクタ 123">
          <a:extLst>
            <a:ext uri="{FF2B5EF4-FFF2-40B4-BE49-F238E27FC236}">
              <a16:creationId xmlns:a16="http://schemas.microsoft.com/office/drawing/2014/main" id="{00000000-0008-0000-1000-00007C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1000-00007D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6" name="直線コネクタ 125">
          <a:extLst>
            <a:ext uri="{FF2B5EF4-FFF2-40B4-BE49-F238E27FC236}">
              <a16:creationId xmlns:a16="http://schemas.microsoft.com/office/drawing/2014/main" id="{00000000-0008-0000-1000-00007E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1000-00007F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8" name="直線コネクタ 127">
          <a:extLst>
            <a:ext uri="{FF2B5EF4-FFF2-40B4-BE49-F238E27FC236}">
              <a16:creationId xmlns:a16="http://schemas.microsoft.com/office/drawing/2014/main" id="{00000000-0008-0000-1000-000080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1000-000081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0" name="フローチャート: 判断 129">
          <a:extLst>
            <a:ext uri="{FF2B5EF4-FFF2-40B4-BE49-F238E27FC236}">
              <a16:creationId xmlns:a16="http://schemas.microsoft.com/office/drawing/2014/main" id="{00000000-0008-0000-1000-000082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1" name="フローチャート: 判断 130">
          <a:extLst>
            <a:ext uri="{FF2B5EF4-FFF2-40B4-BE49-F238E27FC236}">
              <a16:creationId xmlns:a16="http://schemas.microsoft.com/office/drawing/2014/main" id="{00000000-0008-0000-1000-000083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2" name="フローチャート: 判断 131">
          <a:extLst>
            <a:ext uri="{FF2B5EF4-FFF2-40B4-BE49-F238E27FC236}">
              <a16:creationId xmlns:a16="http://schemas.microsoft.com/office/drawing/2014/main" id="{00000000-0008-0000-1000-000084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3" name="フローチャート: 判断 132">
          <a:extLst>
            <a:ext uri="{FF2B5EF4-FFF2-40B4-BE49-F238E27FC236}">
              <a16:creationId xmlns:a16="http://schemas.microsoft.com/office/drawing/2014/main" id="{00000000-0008-0000-1000-000085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4" name="フローチャート: 判断 133">
          <a:extLst>
            <a:ext uri="{FF2B5EF4-FFF2-40B4-BE49-F238E27FC236}">
              <a16:creationId xmlns:a16="http://schemas.microsoft.com/office/drawing/2014/main" id="{00000000-0008-0000-1000-000086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10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10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10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10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10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xdr:rowOff>
    </xdr:from>
    <xdr:to>
      <xdr:col>50</xdr:col>
      <xdr:colOff>165100</xdr:colOff>
      <xdr:row>60</xdr:row>
      <xdr:rowOff>115951</xdr:rowOff>
    </xdr:to>
    <xdr:sp macro="" textlink="">
      <xdr:nvSpPr>
        <xdr:cNvPr id="140" name="楕円 139">
          <a:extLst>
            <a:ext uri="{FF2B5EF4-FFF2-40B4-BE49-F238E27FC236}">
              <a16:creationId xmlns:a16="http://schemas.microsoft.com/office/drawing/2014/main" id="{00000000-0008-0000-1000-00008C000000}"/>
            </a:ext>
          </a:extLst>
        </xdr:cNvPr>
        <xdr:cNvSpPr/>
      </xdr:nvSpPr>
      <xdr:spPr>
        <a:xfrm>
          <a:off x="9588500" y="103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23495</xdr:rowOff>
    </xdr:from>
    <xdr:to>
      <xdr:col>46</xdr:col>
      <xdr:colOff>38100</xdr:colOff>
      <xdr:row>60</xdr:row>
      <xdr:rowOff>125095</xdr:rowOff>
    </xdr:to>
    <xdr:sp macro="" textlink="">
      <xdr:nvSpPr>
        <xdr:cNvPr id="141" name="楕円 140">
          <a:extLst>
            <a:ext uri="{FF2B5EF4-FFF2-40B4-BE49-F238E27FC236}">
              <a16:creationId xmlns:a16="http://schemas.microsoft.com/office/drawing/2014/main" id="{00000000-0008-0000-1000-00008D000000}"/>
            </a:ext>
          </a:extLst>
        </xdr:cNvPr>
        <xdr:cNvSpPr/>
      </xdr:nvSpPr>
      <xdr:spPr>
        <a:xfrm>
          <a:off x="8699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65151</xdr:rowOff>
    </xdr:from>
    <xdr:to>
      <xdr:col>50</xdr:col>
      <xdr:colOff>114300</xdr:colOff>
      <xdr:row>60</xdr:row>
      <xdr:rowOff>74295</xdr:rowOff>
    </xdr:to>
    <xdr:cxnSp macro="">
      <xdr:nvCxnSpPr>
        <xdr:cNvPr id="142" name="直線コネクタ 141">
          <a:extLst>
            <a:ext uri="{FF2B5EF4-FFF2-40B4-BE49-F238E27FC236}">
              <a16:creationId xmlns:a16="http://schemas.microsoft.com/office/drawing/2014/main" id="{00000000-0008-0000-1000-00008E000000}"/>
            </a:ext>
          </a:extLst>
        </xdr:cNvPr>
        <xdr:cNvCxnSpPr/>
      </xdr:nvCxnSpPr>
      <xdr:spPr>
        <a:xfrm flipV="1">
          <a:off x="8750300" y="1035215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34925</xdr:rowOff>
    </xdr:from>
    <xdr:to>
      <xdr:col>41</xdr:col>
      <xdr:colOff>101600</xdr:colOff>
      <xdr:row>60</xdr:row>
      <xdr:rowOff>136525</xdr:rowOff>
    </xdr:to>
    <xdr:sp macro="" textlink="">
      <xdr:nvSpPr>
        <xdr:cNvPr id="143" name="楕円 142">
          <a:extLst>
            <a:ext uri="{FF2B5EF4-FFF2-40B4-BE49-F238E27FC236}">
              <a16:creationId xmlns:a16="http://schemas.microsoft.com/office/drawing/2014/main" id="{00000000-0008-0000-1000-00008F000000}"/>
            </a:ext>
          </a:extLst>
        </xdr:cNvPr>
        <xdr:cNvSpPr/>
      </xdr:nvSpPr>
      <xdr:spPr>
        <a:xfrm>
          <a:off x="781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74295</xdr:rowOff>
    </xdr:from>
    <xdr:to>
      <xdr:col>45</xdr:col>
      <xdr:colOff>177800</xdr:colOff>
      <xdr:row>60</xdr:row>
      <xdr:rowOff>85725</xdr:rowOff>
    </xdr:to>
    <xdr:cxnSp macro="">
      <xdr:nvCxnSpPr>
        <xdr:cNvPr id="144" name="直線コネクタ 143">
          <a:extLst>
            <a:ext uri="{FF2B5EF4-FFF2-40B4-BE49-F238E27FC236}">
              <a16:creationId xmlns:a16="http://schemas.microsoft.com/office/drawing/2014/main" id="{00000000-0008-0000-1000-000090000000}"/>
            </a:ext>
          </a:extLst>
        </xdr:cNvPr>
        <xdr:cNvCxnSpPr/>
      </xdr:nvCxnSpPr>
      <xdr:spPr>
        <a:xfrm flipV="1">
          <a:off x="7861300" y="10361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44069</xdr:rowOff>
    </xdr:from>
    <xdr:to>
      <xdr:col>36</xdr:col>
      <xdr:colOff>165100</xdr:colOff>
      <xdr:row>60</xdr:row>
      <xdr:rowOff>145669</xdr:rowOff>
    </xdr:to>
    <xdr:sp macro="" textlink="">
      <xdr:nvSpPr>
        <xdr:cNvPr id="145" name="楕円 144">
          <a:extLst>
            <a:ext uri="{FF2B5EF4-FFF2-40B4-BE49-F238E27FC236}">
              <a16:creationId xmlns:a16="http://schemas.microsoft.com/office/drawing/2014/main" id="{00000000-0008-0000-1000-000091000000}"/>
            </a:ext>
          </a:extLst>
        </xdr:cNvPr>
        <xdr:cNvSpPr/>
      </xdr:nvSpPr>
      <xdr:spPr>
        <a:xfrm>
          <a:off x="6921500" y="103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85725</xdr:rowOff>
    </xdr:from>
    <xdr:to>
      <xdr:col>41</xdr:col>
      <xdr:colOff>50800</xdr:colOff>
      <xdr:row>60</xdr:row>
      <xdr:rowOff>94869</xdr:rowOff>
    </xdr:to>
    <xdr:cxnSp macro="">
      <xdr:nvCxnSpPr>
        <xdr:cNvPr id="146" name="直線コネクタ 145">
          <a:extLst>
            <a:ext uri="{FF2B5EF4-FFF2-40B4-BE49-F238E27FC236}">
              <a16:creationId xmlns:a16="http://schemas.microsoft.com/office/drawing/2014/main" id="{00000000-0008-0000-1000-000092000000}"/>
            </a:ext>
          </a:extLst>
        </xdr:cNvPr>
        <xdr:cNvCxnSpPr/>
      </xdr:nvCxnSpPr>
      <xdr:spPr>
        <a:xfrm flipV="1">
          <a:off x="6972300" y="1037272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47" name="n_1aveValue【体育館・プール】&#10;一人当たり面積">
          <a:extLst>
            <a:ext uri="{FF2B5EF4-FFF2-40B4-BE49-F238E27FC236}">
              <a16:creationId xmlns:a16="http://schemas.microsoft.com/office/drawing/2014/main" id="{00000000-0008-0000-1000-000093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48" name="n_2aveValue【体育館・プール】&#10;一人当たり面積">
          <a:extLst>
            <a:ext uri="{FF2B5EF4-FFF2-40B4-BE49-F238E27FC236}">
              <a16:creationId xmlns:a16="http://schemas.microsoft.com/office/drawing/2014/main" id="{00000000-0008-0000-1000-000094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49" name="n_3aveValue【体育館・プール】&#10;一人当たり面積">
          <a:extLst>
            <a:ext uri="{FF2B5EF4-FFF2-40B4-BE49-F238E27FC236}">
              <a16:creationId xmlns:a16="http://schemas.microsoft.com/office/drawing/2014/main" id="{00000000-0008-0000-1000-000095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150" name="n_4aveValue【体育館・プール】&#10;一人当たり面積">
          <a:extLst>
            <a:ext uri="{FF2B5EF4-FFF2-40B4-BE49-F238E27FC236}">
              <a16:creationId xmlns:a16="http://schemas.microsoft.com/office/drawing/2014/main" id="{00000000-0008-0000-1000-000096000000}"/>
            </a:ext>
          </a:extLst>
        </xdr:cNvPr>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132478</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1000-000097000000}"/>
            </a:ext>
          </a:extLst>
        </xdr:cNvPr>
        <xdr:cNvSpPr txBox="1"/>
      </xdr:nvSpPr>
      <xdr:spPr>
        <a:xfrm>
          <a:off x="9391727"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141622</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1000-000098000000}"/>
            </a:ext>
          </a:extLst>
        </xdr:cNvPr>
        <xdr:cNvSpPr txBox="1"/>
      </xdr:nvSpPr>
      <xdr:spPr>
        <a:xfrm>
          <a:off x="85154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153052</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1000-000099000000}"/>
            </a:ext>
          </a:extLst>
        </xdr:cNvPr>
        <xdr:cNvSpPr txBox="1"/>
      </xdr:nvSpPr>
      <xdr:spPr>
        <a:xfrm>
          <a:off x="762642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162196</xdr:rowOff>
    </xdr:from>
    <xdr:ext cx="469744" cy="259045"/>
    <xdr:sp macro="" textlink="">
      <xdr:nvSpPr>
        <xdr:cNvPr id="154" name="n_4mainValue【体育館・プール】&#10;一人当たり面積">
          <a:extLst>
            <a:ext uri="{FF2B5EF4-FFF2-40B4-BE49-F238E27FC236}">
              <a16:creationId xmlns:a16="http://schemas.microsoft.com/office/drawing/2014/main" id="{00000000-0008-0000-1000-00009A000000}"/>
            </a:ext>
          </a:extLst>
        </xdr:cNvPr>
        <xdr:cNvSpPr txBox="1"/>
      </xdr:nvSpPr>
      <xdr:spPr>
        <a:xfrm>
          <a:off x="6737427" y="101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10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10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10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10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10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1000-0000A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00000000-0008-0000-1000-0000A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00000000-0008-0000-1000-0000A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00000000-0008-0000-1000-0000A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1000-0000A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1000-0000A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1000-0000A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1000-0000A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00000000-0008-0000-1000-0000A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00000000-0008-0000-1000-0000A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00000000-0008-0000-1000-0000A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00000000-0008-0000-1000-0000A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00000000-0008-0000-1000-0000A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00000000-0008-0000-1000-0000A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00000000-0008-0000-1000-0000B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00000000-0008-0000-1000-0000B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00000000-0008-0000-1000-0000B2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9" name="テキスト ボックス 178">
          <a:extLst>
            <a:ext uri="{FF2B5EF4-FFF2-40B4-BE49-F238E27FC236}">
              <a16:creationId xmlns:a16="http://schemas.microsoft.com/office/drawing/2014/main" id="{00000000-0008-0000-1000-0000B3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0" name="直線コネクタ 179">
          <a:extLst>
            <a:ext uri="{FF2B5EF4-FFF2-40B4-BE49-F238E27FC236}">
              <a16:creationId xmlns:a16="http://schemas.microsoft.com/office/drawing/2014/main" id="{00000000-0008-0000-1000-0000B4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1" name="テキスト ボックス 180">
          <a:extLst>
            <a:ext uri="{FF2B5EF4-FFF2-40B4-BE49-F238E27FC236}">
              <a16:creationId xmlns:a16="http://schemas.microsoft.com/office/drawing/2014/main" id="{00000000-0008-0000-1000-0000B5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2" name="直線コネクタ 181">
          <a:extLst>
            <a:ext uri="{FF2B5EF4-FFF2-40B4-BE49-F238E27FC236}">
              <a16:creationId xmlns:a16="http://schemas.microsoft.com/office/drawing/2014/main" id="{00000000-0008-0000-1000-0000B6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4" name="直線コネクタ 183">
          <a:extLst>
            <a:ext uri="{FF2B5EF4-FFF2-40B4-BE49-F238E27FC236}">
              <a16:creationId xmlns:a16="http://schemas.microsoft.com/office/drawing/2014/main" id="{00000000-0008-0000-1000-0000B8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6" name="直線コネクタ 185">
          <a:extLst>
            <a:ext uri="{FF2B5EF4-FFF2-40B4-BE49-F238E27FC236}">
              <a16:creationId xmlns:a16="http://schemas.microsoft.com/office/drawing/2014/main" id="{00000000-0008-0000-1000-0000BA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8" name="直線コネクタ 187">
          <a:extLst>
            <a:ext uri="{FF2B5EF4-FFF2-40B4-BE49-F238E27FC236}">
              <a16:creationId xmlns:a16="http://schemas.microsoft.com/office/drawing/2014/main" id="{00000000-0008-0000-1000-0000BC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9" name="テキスト ボックス 188">
          <a:extLst>
            <a:ext uri="{FF2B5EF4-FFF2-40B4-BE49-F238E27FC236}">
              <a16:creationId xmlns:a16="http://schemas.microsoft.com/office/drawing/2014/main" id="{00000000-0008-0000-1000-0000BD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0" name="直線コネクタ 189">
          <a:extLst>
            <a:ext uri="{FF2B5EF4-FFF2-40B4-BE49-F238E27FC236}">
              <a16:creationId xmlns:a16="http://schemas.microsoft.com/office/drawing/2014/main" id="{00000000-0008-0000-1000-0000BE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1" name="テキスト ボックス 190">
          <a:extLst>
            <a:ext uri="{FF2B5EF4-FFF2-40B4-BE49-F238E27FC236}">
              <a16:creationId xmlns:a16="http://schemas.microsoft.com/office/drawing/2014/main" id="{00000000-0008-0000-1000-0000BF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3" name="テキスト ボックス 192">
          <a:extLst>
            <a:ext uri="{FF2B5EF4-FFF2-40B4-BE49-F238E27FC236}">
              <a16:creationId xmlns:a16="http://schemas.microsoft.com/office/drawing/2014/main" id="{00000000-0008-0000-1000-0000C1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id="{00000000-0008-0000-1000-0000C3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197" name="【市民会館】&#10;有形固定資産減価償却率最小値テキスト">
          <a:extLst>
            <a:ext uri="{FF2B5EF4-FFF2-40B4-BE49-F238E27FC236}">
              <a16:creationId xmlns:a16="http://schemas.microsoft.com/office/drawing/2014/main" id="{00000000-0008-0000-1000-0000C5000000}"/>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98" name="直線コネクタ 197">
          <a:extLst>
            <a:ext uri="{FF2B5EF4-FFF2-40B4-BE49-F238E27FC236}">
              <a16:creationId xmlns:a16="http://schemas.microsoft.com/office/drawing/2014/main" id="{00000000-0008-0000-1000-0000C600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199" name="【市民会館】&#10;有形固定資産減価償却率最大値テキスト">
          <a:extLst>
            <a:ext uri="{FF2B5EF4-FFF2-40B4-BE49-F238E27FC236}">
              <a16:creationId xmlns:a16="http://schemas.microsoft.com/office/drawing/2014/main" id="{00000000-0008-0000-1000-0000C700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00" name="直線コネクタ 199">
          <a:extLst>
            <a:ext uri="{FF2B5EF4-FFF2-40B4-BE49-F238E27FC236}">
              <a16:creationId xmlns:a16="http://schemas.microsoft.com/office/drawing/2014/main" id="{00000000-0008-0000-1000-0000C800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201" name="【市民会館】&#10;有形固定資産減価償却率平均値テキスト">
          <a:extLst>
            <a:ext uri="{FF2B5EF4-FFF2-40B4-BE49-F238E27FC236}">
              <a16:creationId xmlns:a16="http://schemas.microsoft.com/office/drawing/2014/main" id="{00000000-0008-0000-1000-0000C9000000}"/>
            </a:ext>
          </a:extLst>
        </xdr:cNvPr>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02" name="フローチャート: 判断 201">
          <a:extLst>
            <a:ext uri="{FF2B5EF4-FFF2-40B4-BE49-F238E27FC236}">
              <a16:creationId xmlns:a16="http://schemas.microsoft.com/office/drawing/2014/main" id="{00000000-0008-0000-1000-0000CA000000}"/>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03" name="フローチャート: 判断 202">
          <a:extLst>
            <a:ext uri="{FF2B5EF4-FFF2-40B4-BE49-F238E27FC236}">
              <a16:creationId xmlns:a16="http://schemas.microsoft.com/office/drawing/2014/main" id="{00000000-0008-0000-1000-0000CB00000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04" name="フローチャート: 判断 203">
          <a:extLst>
            <a:ext uri="{FF2B5EF4-FFF2-40B4-BE49-F238E27FC236}">
              <a16:creationId xmlns:a16="http://schemas.microsoft.com/office/drawing/2014/main" id="{00000000-0008-0000-1000-0000CC000000}"/>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05" name="フローチャート: 判断 204">
          <a:extLst>
            <a:ext uri="{FF2B5EF4-FFF2-40B4-BE49-F238E27FC236}">
              <a16:creationId xmlns:a16="http://schemas.microsoft.com/office/drawing/2014/main" id="{00000000-0008-0000-1000-0000CD00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06" name="フローチャート: 判断 205">
          <a:extLst>
            <a:ext uri="{FF2B5EF4-FFF2-40B4-BE49-F238E27FC236}">
              <a16:creationId xmlns:a16="http://schemas.microsoft.com/office/drawing/2014/main" id="{00000000-0008-0000-1000-0000CE000000}"/>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00000000-0008-0000-1000-0000CF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00000000-0008-0000-1000-0000D0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00000000-0008-0000-1000-0000D1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00000000-0008-0000-1000-0000D2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00000000-0008-0000-1000-0000D3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212" name="楕円 211">
          <a:extLst>
            <a:ext uri="{FF2B5EF4-FFF2-40B4-BE49-F238E27FC236}">
              <a16:creationId xmlns:a16="http://schemas.microsoft.com/office/drawing/2014/main" id="{00000000-0008-0000-1000-0000D4000000}"/>
            </a:ext>
          </a:extLst>
        </xdr:cNvPr>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142966</xdr:rowOff>
    </xdr:from>
    <xdr:to>
      <xdr:col>15</xdr:col>
      <xdr:colOff>101600</xdr:colOff>
      <xdr:row>105</xdr:row>
      <xdr:rowOff>73116</xdr:rowOff>
    </xdr:to>
    <xdr:sp macro="" textlink="">
      <xdr:nvSpPr>
        <xdr:cNvPr id="213" name="楕円 212">
          <a:extLst>
            <a:ext uri="{FF2B5EF4-FFF2-40B4-BE49-F238E27FC236}">
              <a16:creationId xmlns:a16="http://schemas.microsoft.com/office/drawing/2014/main" id="{00000000-0008-0000-1000-0000D5000000}"/>
            </a:ext>
          </a:extLst>
        </xdr:cNvPr>
        <xdr:cNvSpPr/>
      </xdr:nvSpPr>
      <xdr:spPr>
        <a:xfrm>
          <a:off x="2857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105</xdr:row>
      <xdr:rowOff>54973</xdr:rowOff>
    </xdr:to>
    <xdr:cxnSp macro="">
      <xdr:nvCxnSpPr>
        <xdr:cNvPr id="214" name="直線コネクタ 213">
          <a:extLst>
            <a:ext uri="{FF2B5EF4-FFF2-40B4-BE49-F238E27FC236}">
              <a16:creationId xmlns:a16="http://schemas.microsoft.com/office/drawing/2014/main" id="{00000000-0008-0000-1000-0000D6000000}"/>
            </a:ext>
          </a:extLst>
        </xdr:cNvPr>
        <xdr:cNvCxnSpPr/>
      </xdr:nvCxnSpPr>
      <xdr:spPr>
        <a:xfrm>
          <a:off x="2908300" y="180245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110308</xdr:rowOff>
    </xdr:from>
    <xdr:to>
      <xdr:col>10</xdr:col>
      <xdr:colOff>165100</xdr:colOff>
      <xdr:row>105</xdr:row>
      <xdr:rowOff>40458</xdr:rowOff>
    </xdr:to>
    <xdr:sp macro="" textlink="">
      <xdr:nvSpPr>
        <xdr:cNvPr id="215" name="楕円 214">
          <a:extLst>
            <a:ext uri="{FF2B5EF4-FFF2-40B4-BE49-F238E27FC236}">
              <a16:creationId xmlns:a16="http://schemas.microsoft.com/office/drawing/2014/main" id="{00000000-0008-0000-1000-0000D7000000}"/>
            </a:ext>
          </a:extLst>
        </xdr:cNvPr>
        <xdr:cNvSpPr/>
      </xdr:nvSpPr>
      <xdr:spPr>
        <a:xfrm>
          <a:off x="1968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161108</xdr:rowOff>
    </xdr:from>
    <xdr:to>
      <xdr:col>15</xdr:col>
      <xdr:colOff>50800</xdr:colOff>
      <xdr:row>105</xdr:row>
      <xdr:rowOff>22316</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2019300" y="179919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77651</xdr:rowOff>
    </xdr:from>
    <xdr:to>
      <xdr:col>6</xdr:col>
      <xdr:colOff>38100</xdr:colOff>
      <xdr:row>105</xdr:row>
      <xdr:rowOff>7801</xdr:rowOff>
    </xdr:to>
    <xdr:sp macro="" textlink="">
      <xdr:nvSpPr>
        <xdr:cNvPr id="217" name="楕円 216">
          <a:extLst>
            <a:ext uri="{FF2B5EF4-FFF2-40B4-BE49-F238E27FC236}">
              <a16:creationId xmlns:a16="http://schemas.microsoft.com/office/drawing/2014/main" id="{00000000-0008-0000-1000-0000D9000000}"/>
            </a:ext>
          </a:extLst>
        </xdr:cNvPr>
        <xdr:cNvSpPr/>
      </xdr:nvSpPr>
      <xdr:spPr>
        <a:xfrm>
          <a:off x="1079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128451</xdr:rowOff>
    </xdr:from>
    <xdr:to>
      <xdr:col>10</xdr:col>
      <xdr:colOff>114300</xdr:colOff>
      <xdr:row>104</xdr:row>
      <xdr:rowOff>161108</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1130300" y="179592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219" name="n_1aveValue【市民会館】&#10;有形固定資産減価償却率">
          <a:extLst>
            <a:ext uri="{FF2B5EF4-FFF2-40B4-BE49-F238E27FC236}">
              <a16:creationId xmlns:a16="http://schemas.microsoft.com/office/drawing/2014/main" id="{00000000-0008-0000-1000-0000DB000000}"/>
            </a:ext>
          </a:extLst>
        </xdr:cNvPr>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220" name="n_2aveValue【市民会館】&#10;有形固定資産減価償却率">
          <a:extLst>
            <a:ext uri="{FF2B5EF4-FFF2-40B4-BE49-F238E27FC236}">
              <a16:creationId xmlns:a16="http://schemas.microsoft.com/office/drawing/2014/main" id="{00000000-0008-0000-1000-0000DC000000}"/>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221" name="n_3aveValue【市民会館】&#10;有形固定資産減価償却率">
          <a:extLst>
            <a:ext uri="{FF2B5EF4-FFF2-40B4-BE49-F238E27FC236}">
              <a16:creationId xmlns:a16="http://schemas.microsoft.com/office/drawing/2014/main" id="{00000000-0008-0000-1000-0000DD00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222" name="n_4aveValue【市民会館】&#10;有形固定資産減価償却率">
          <a:extLst>
            <a:ext uri="{FF2B5EF4-FFF2-40B4-BE49-F238E27FC236}">
              <a16:creationId xmlns:a16="http://schemas.microsoft.com/office/drawing/2014/main" id="{00000000-0008-0000-1000-0000DE000000}"/>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122300</xdr:rowOff>
    </xdr:from>
    <xdr:ext cx="405111" cy="259045"/>
    <xdr:sp macro="" textlink="">
      <xdr:nvSpPr>
        <xdr:cNvPr id="223" name="n_1mainValue【市民会館】&#10;有形固定資産減価償却率">
          <a:extLst>
            <a:ext uri="{FF2B5EF4-FFF2-40B4-BE49-F238E27FC236}">
              <a16:creationId xmlns:a16="http://schemas.microsoft.com/office/drawing/2014/main" id="{00000000-0008-0000-1000-0000DF000000}"/>
            </a:ext>
          </a:extLst>
        </xdr:cNvPr>
        <xdr:cNvSpPr txBox="1"/>
      </xdr:nvSpPr>
      <xdr:spPr>
        <a:xfrm>
          <a:off x="3582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64243</xdr:rowOff>
    </xdr:from>
    <xdr:ext cx="405111" cy="259045"/>
    <xdr:sp macro="" textlink="">
      <xdr:nvSpPr>
        <xdr:cNvPr id="224" name="n_2mainValue【市民会館】&#10;有形固定資産減価償却率">
          <a:extLst>
            <a:ext uri="{FF2B5EF4-FFF2-40B4-BE49-F238E27FC236}">
              <a16:creationId xmlns:a16="http://schemas.microsoft.com/office/drawing/2014/main" id="{00000000-0008-0000-1000-0000E0000000}"/>
            </a:ext>
          </a:extLst>
        </xdr:cNvPr>
        <xdr:cNvSpPr txBox="1"/>
      </xdr:nvSpPr>
      <xdr:spPr>
        <a:xfrm>
          <a:off x="2705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31585</xdr:rowOff>
    </xdr:from>
    <xdr:ext cx="405111" cy="259045"/>
    <xdr:sp macro="" textlink="">
      <xdr:nvSpPr>
        <xdr:cNvPr id="225" name="n_3mainValue【市民会館】&#10;有形固定資産減価償却率">
          <a:extLst>
            <a:ext uri="{FF2B5EF4-FFF2-40B4-BE49-F238E27FC236}">
              <a16:creationId xmlns:a16="http://schemas.microsoft.com/office/drawing/2014/main" id="{00000000-0008-0000-1000-0000E1000000}"/>
            </a:ext>
          </a:extLst>
        </xdr:cNvPr>
        <xdr:cNvSpPr txBox="1"/>
      </xdr:nvSpPr>
      <xdr:spPr>
        <a:xfrm>
          <a:off x="1816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226" name="n_4mainValue【市民会館】&#10;有形固定資産減価償却率">
          <a:extLst>
            <a:ext uri="{FF2B5EF4-FFF2-40B4-BE49-F238E27FC236}">
              <a16:creationId xmlns:a16="http://schemas.microsoft.com/office/drawing/2014/main" id="{00000000-0008-0000-1000-0000E200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7" name="正方形/長方形 226">
          <a:extLst>
            <a:ext uri="{FF2B5EF4-FFF2-40B4-BE49-F238E27FC236}">
              <a16:creationId xmlns:a16="http://schemas.microsoft.com/office/drawing/2014/main" id="{00000000-0008-0000-1000-0000E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8" name="正方形/長方形 227">
          <a:extLst>
            <a:ext uri="{FF2B5EF4-FFF2-40B4-BE49-F238E27FC236}">
              <a16:creationId xmlns:a16="http://schemas.microsoft.com/office/drawing/2014/main" id="{00000000-0008-0000-1000-0000E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9" name="正方形/長方形 228">
          <a:extLst>
            <a:ext uri="{FF2B5EF4-FFF2-40B4-BE49-F238E27FC236}">
              <a16:creationId xmlns:a16="http://schemas.microsoft.com/office/drawing/2014/main" id="{00000000-0008-0000-1000-0000E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0" name="正方形/長方形 229">
          <a:extLst>
            <a:ext uri="{FF2B5EF4-FFF2-40B4-BE49-F238E27FC236}">
              <a16:creationId xmlns:a16="http://schemas.microsoft.com/office/drawing/2014/main" id="{00000000-0008-0000-1000-0000E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1" name="正方形/長方形 230">
          <a:extLst>
            <a:ext uri="{FF2B5EF4-FFF2-40B4-BE49-F238E27FC236}">
              <a16:creationId xmlns:a16="http://schemas.microsoft.com/office/drawing/2014/main" id="{00000000-0008-0000-1000-0000E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2" name="正方形/長方形 231">
          <a:extLst>
            <a:ext uri="{FF2B5EF4-FFF2-40B4-BE49-F238E27FC236}">
              <a16:creationId xmlns:a16="http://schemas.microsoft.com/office/drawing/2014/main" id="{00000000-0008-0000-1000-0000E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3" name="正方形/長方形 232">
          <a:extLst>
            <a:ext uri="{FF2B5EF4-FFF2-40B4-BE49-F238E27FC236}">
              <a16:creationId xmlns:a16="http://schemas.microsoft.com/office/drawing/2014/main" id="{00000000-0008-0000-1000-0000E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4" name="正方形/長方形 233">
          <a:extLst>
            <a:ext uri="{FF2B5EF4-FFF2-40B4-BE49-F238E27FC236}">
              <a16:creationId xmlns:a16="http://schemas.microsoft.com/office/drawing/2014/main" id="{00000000-0008-0000-1000-0000EA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5" name="テキスト ボックス 234">
          <a:extLst>
            <a:ext uri="{FF2B5EF4-FFF2-40B4-BE49-F238E27FC236}">
              <a16:creationId xmlns:a16="http://schemas.microsoft.com/office/drawing/2014/main" id="{00000000-0008-0000-1000-0000EB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37" name="直線コネクタ 236">
          <a:extLst>
            <a:ext uri="{FF2B5EF4-FFF2-40B4-BE49-F238E27FC236}">
              <a16:creationId xmlns:a16="http://schemas.microsoft.com/office/drawing/2014/main" id="{00000000-0008-0000-1000-0000ED00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38" name="テキスト ボックス 237">
          <a:extLst>
            <a:ext uri="{FF2B5EF4-FFF2-40B4-BE49-F238E27FC236}">
              <a16:creationId xmlns:a16="http://schemas.microsoft.com/office/drawing/2014/main" id="{00000000-0008-0000-1000-0000EE00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39" name="直線コネクタ 238">
          <a:extLst>
            <a:ext uri="{FF2B5EF4-FFF2-40B4-BE49-F238E27FC236}">
              <a16:creationId xmlns:a16="http://schemas.microsoft.com/office/drawing/2014/main" id="{00000000-0008-0000-1000-0000EF00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0" name="テキスト ボックス 239">
          <a:extLst>
            <a:ext uri="{FF2B5EF4-FFF2-40B4-BE49-F238E27FC236}">
              <a16:creationId xmlns:a16="http://schemas.microsoft.com/office/drawing/2014/main" id="{00000000-0008-0000-1000-0000F000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41" name="直線コネクタ 240">
          <a:extLst>
            <a:ext uri="{FF2B5EF4-FFF2-40B4-BE49-F238E27FC236}">
              <a16:creationId xmlns:a16="http://schemas.microsoft.com/office/drawing/2014/main" id="{00000000-0008-0000-1000-0000F100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43" name="直線コネクタ 242">
          <a:extLst>
            <a:ext uri="{FF2B5EF4-FFF2-40B4-BE49-F238E27FC236}">
              <a16:creationId xmlns:a16="http://schemas.microsoft.com/office/drawing/2014/main" id="{00000000-0008-0000-1000-0000F300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45" name="直線コネクタ 244">
          <a:extLst>
            <a:ext uri="{FF2B5EF4-FFF2-40B4-BE49-F238E27FC236}">
              <a16:creationId xmlns:a16="http://schemas.microsoft.com/office/drawing/2014/main" id="{00000000-0008-0000-1000-0000F500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47" name="直線コネクタ 246">
          <a:extLst>
            <a:ext uri="{FF2B5EF4-FFF2-40B4-BE49-F238E27FC236}">
              <a16:creationId xmlns:a16="http://schemas.microsoft.com/office/drawing/2014/main" id="{00000000-0008-0000-1000-0000F700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48" name="テキスト ボックス 247">
          <a:extLst>
            <a:ext uri="{FF2B5EF4-FFF2-40B4-BE49-F238E27FC236}">
              <a16:creationId xmlns:a16="http://schemas.microsoft.com/office/drawing/2014/main" id="{00000000-0008-0000-1000-0000F800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9" name="直線コネクタ 248">
          <a:extLst>
            <a:ext uri="{FF2B5EF4-FFF2-40B4-BE49-F238E27FC236}">
              <a16:creationId xmlns:a16="http://schemas.microsoft.com/office/drawing/2014/main" id="{00000000-0008-0000-1000-0000F9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1000-0000FA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1" name="【市民会館】&#10;一人当たり面積グラフ枠">
          <a:extLst>
            <a:ext uri="{FF2B5EF4-FFF2-40B4-BE49-F238E27FC236}">
              <a16:creationId xmlns:a16="http://schemas.microsoft.com/office/drawing/2014/main" id="{00000000-0008-0000-1000-0000FB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253" name="【市民会館】&#10;一人当たり面積最小値テキスト">
          <a:extLst>
            <a:ext uri="{FF2B5EF4-FFF2-40B4-BE49-F238E27FC236}">
              <a16:creationId xmlns:a16="http://schemas.microsoft.com/office/drawing/2014/main" id="{00000000-0008-0000-1000-0000FD000000}"/>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255" name="【市民会館】&#10;一人当たり面積最大値テキスト">
          <a:extLst>
            <a:ext uri="{FF2B5EF4-FFF2-40B4-BE49-F238E27FC236}">
              <a16:creationId xmlns:a16="http://schemas.microsoft.com/office/drawing/2014/main" id="{00000000-0008-0000-1000-0000FF000000}"/>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256" name="直線コネクタ 255">
          <a:extLst>
            <a:ext uri="{FF2B5EF4-FFF2-40B4-BE49-F238E27FC236}">
              <a16:creationId xmlns:a16="http://schemas.microsoft.com/office/drawing/2014/main" id="{00000000-0008-0000-1000-000000010000}"/>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257" name="【市民会館】&#10;一人当たり面積平均値テキスト">
          <a:extLst>
            <a:ext uri="{FF2B5EF4-FFF2-40B4-BE49-F238E27FC236}">
              <a16:creationId xmlns:a16="http://schemas.microsoft.com/office/drawing/2014/main" id="{00000000-0008-0000-1000-000001010000}"/>
            </a:ext>
          </a:extLst>
        </xdr:cNvPr>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258" name="フローチャート: 判断 257">
          <a:extLst>
            <a:ext uri="{FF2B5EF4-FFF2-40B4-BE49-F238E27FC236}">
              <a16:creationId xmlns:a16="http://schemas.microsoft.com/office/drawing/2014/main" id="{00000000-0008-0000-1000-000002010000}"/>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259" name="フローチャート: 判断 258">
          <a:extLst>
            <a:ext uri="{FF2B5EF4-FFF2-40B4-BE49-F238E27FC236}">
              <a16:creationId xmlns:a16="http://schemas.microsoft.com/office/drawing/2014/main" id="{00000000-0008-0000-1000-000003010000}"/>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260" name="フローチャート: 判断 259">
          <a:extLst>
            <a:ext uri="{FF2B5EF4-FFF2-40B4-BE49-F238E27FC236}">
              <a16:creationId xmlns:a16="http://schemas.microsoft.com/office/drawing/2014/main" id="{00000000-0008-0000-1000-000004010000}"/>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261" name="フローチャート: 判断 260">
          <a:extLst>
            <a:ext uri="{FF2B5EF4-FFF2-40B4-BE49-F238E27FC236}">
              <a16:creationId xmlns:a16="http://schemas.microsoft.com/office/drawing/2014/main" id="{00000000-0008-0000-1000-000005010000}"/>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262" name="フローチャート: 判断 261">
          <a:extLst>
            <a:ext uri="{FF2B5EF4-FFF2-40B4-BE49-F238E27FC236}">
              <a16:creationId xmlns:a16="http://schemas.microsoft.com/office/drawing/2014/main" id="{00000000-0008-0000-1000-000006010000}"/>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1000-00000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00000000-0008-0000-1000-00000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00000000-0008-0000-1000-00000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00000000-0008-0000-1000-00000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00000000-0008-0000-1000-00000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30299</xdr:rowOff>
    </xdr:from>
    <xdr:to>
      <xdr:col>50</xdr:col>
      <xdr:colOff>165100</xdr:colOff>
      <xdr:row>107</xdr:row>
      <xdr:rowOff>131899</xdr:rowOff>
    </xdr:to>
    <xdr:sp macro="" textlink="">
      <xdr:nvSpPr>
        <xdr:cNvPr id="268" name="楕円 267">
          <a:extLst>
            <a:ext uri="{FF2B5EF4-FFF2-40B4-BE49-F238E27FC236}">
              <a16:creationId xmlns:a16="http://schemas.microsoft.com/office/drawing/2014/main" id="{00000000-0008-0000-1000-00000C010000}"/>
            </a:ext>
          </a:extLst>
        </xdr:cNvPr>
        <xdr:cNvSpPr/>
      </xdr:nvSpPr>
      <xdr:spPr>
        <a:xfrm>
          <a:off x="9588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35742</xdr:rowOff>
    </xdr:from>
    <xdr:to>
      <xdr:col>46</xdr:col>
      <xdr:colOff>38100</xdr:colOff>
      <xdr:row>107</xdr:row>
      <xdr:rowOff>137342</xdr:rowOff>
    </xdr:to>
    <xdr:sp macro="" textlink="">
      <xdr:nvSpPr>
        <xdr:cNvPr id="269" name="楕円 268">
          <a:extLst>
            <a:ext uri="{FF2B5EF4-FFF2-40B4-BE49-F238E27FC236}">
              <a16:creationId xmlns:a16="http://schemas.microsoft.com/office/drawing/2014/main" id="{00000000-0008-0000-1000-00000D010000}"/>
            </a:ext>
          </a:extLst>
        </xdr:cNvPr>
        <xdr:cNvSpPr/>
      </xdr:nvSpPr>
      <xdr:spPr>
        <a:xfrm>
          <a:off x="86995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81099</xdr:rowOff>
    </xdr:from>
    <xdr:to>
      <xdr:col>50</xdr:col>
      <xdr:colOff>114300</xdr:colOff>
      <xdr:row>107</xdr:row>
      <xdr:rowOff>86542</xdr:rowOff>
    </xdr:to>
    <xdr:cxnSp macro="">
      <xdr:nvCxnSpPr>
        <xdr:cNvPr id="270" name="直線コネクタ 269">
          <a:extLst>
            <a:ext uri="{FF2B5EF4-FFF2-40B4-BE49-F238E27FC236}">
              <a16:creationId xmlns:a16="http://schemas.microsoft.com/office/drawing/2014/main" id="{00000000-0008-0000-1000-00000E010000}"/>
            </a:ext>
          </a:extLst>
        </xdr:cNvPr>
        <xdr:cNvCxnSpPr/>
      </xdr:nvCxnSpPr>
      <xdr:spPr>
        <a:xfrm flipV="1">
          <a:off x="8750300" y="1842624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42273</xdr:rowOff>
    </xdr:from>
    <xdr:to>
      <xdr:col>41</xdr:col>
      <xdr:colOff>101600</xdr:colOff>
      <xdr:row>107</xdr:row>
      <xdr:rowOff>143873</xdr:rowOff>
    </xdr:to>
    <xdr:sp macro="" textlink="">
      <xdr:nvSpPr>
        <xdr:cNvPr id="271" name="楕円 270">
          <a:extLst>
            <a:ext uri="{FF2B5EF4-FFF2-40B4-BE49-F238E27FC236}">
              <a16:creationId xmlns:a16="http://schemas.microsoft.com/office/drawing/2014/main" id="{00000000-0008-0000-1000-00000F010000}"/>
            </a:ext>
          </a:extLst>
        </xdr:cNvPr>
        <xdr:cNvSpPr/>
      </xdr:nvSpPr>
      <xdr:spPr>
        <a:xfrm>
          <a:off x="7810500" y="183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86542</xdr:rowOff>
    </xdr:from>
    <xdr:to>
      <xdr:col>45</xdr:col>
      <xdr:colOff>177800</xdr:colOff>
      <xdr:row>107</xdr:row>
      <xdr:rowOff>93073</xdr:rowOff>
    </xdr:to>
    <xdr:cxnSp macro="">
      <xdr:nvCxnSpPr>
        <xdr:cNvPr id="272" name="直線コネクタ 271">
          <a:extLst>
            <a:ext uri="{FF2B5EF4-FFF2-40B4-BE49-F238E27FC236}">
              <a16:creationId xmlns:a16="http://schemas.microsoft.com/office/drawing/2014/main" id="{00000000-0008-0000-1000-000010010000}"/>
            </a:ext>
          </a:extLst>
        </xdr:cNvPr>
        <xdr:cNvCxnSpPr/>
      </xdr:nvCxnSpPr>
      <xdr:spPr>
        <a:xfrm flipV="1">
          <a:off x="7861300" y="184316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47716</xdr:rowOff>
    </xdr:from>
    <xdr:to>
      <xdr:col>36</xdr:col>
      <xdr:colOff>165100</xdr:colOff>
      <xdr:row>107</xdr:row>
      <xdr:rowOff>149316</xdr:rowOff>
    </xdr:to>
    <xdr:sp macro="" textlink="">
      <xdr:nvSpPr>
        <xdr:cNvPr id="273" name="楕円 272">
          <a:extLst>
            <a:ext uri="{FF2B5EF4-FFF2-40B4-BE49-F238E27FC236}">
              <a16:creationId xmlns:a16="http://schemas.microsoft.com/office/drawing/2014/main" id="{00000000-0008-0000-1000-000011010000}"/>
            </a:ext>
          </a:extLst>
        </xdr:cNvPr>
        <xdr:cNvSpPr/>
      </xdr:nvSpPr>
      <xdr:spPr>
        <a:xfrm>
          <a:off x="6921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93073</xdr:rowOff>
    </xdr:from>
    <xdr:to>
      <xdr:col>41</xdr:col>
      <xdr:colOff>50800</xdr:colOff>
      <xdr:row>107</xdr:row>
      <xdr:rowOff>98516</xdr:rowOff>
    </xdr:to>
    <xdr:cxnSp macro="">
      <xdr:nvCxnSpPr>
        <xdr:cNvPr id="274" name="直線コネクタ 273">
          <a:extLst>
            <a:ext uri="{FF2B5EF4-FFF2-40B4-BE49-F238E27FC236}">
              <a16:creationId xmlns:a16="http://schemas.microsoft.com/office/drawing/2014/main" id="{00000000-0008-0000-1000-000012010000}"/>
            </a:ext>
          </a:extLst>
        </xdr:cNvPr>
        <xdr:cNvCxnSpPr/>
      </xdr:nvCxnSpPr>
      <xdr:spPr>
        <a:xfrm flipV="1">
          <a:off x="6972300" y="184382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275" name="n_1aveValue【市民会館】&#10;一人当たり面積">
          <a:extLst>
            <a:ext uri="{FF2B5EF4-FFF2-40B4-BE49-F238E27FC236}">
              <a16:creationId xmlns:a16="http://schemas.microsoft.com/office/drawing/2014/main" id="{00000000-0008-0000-1000-000013010000}"/>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276" name="n_2aveValue【市民会館】&#10;一人当たり面積">
          <a:extLst>
            <a:ext uri="{FF2B5EF4-FFF2-40B4-BE49-F238E27FC236}">
              <a16:creationId xmlns:a16="http://schemas.microsoft.com/office/drawing/2014/main" id="{00000000-0008-0000-1000-000014010000}"/>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277" name="n_3aveValue【市民会館】&#10;一人当たり面積">
          <a:extLst>
            <a:ext uri="{FF2B5EF4-FFF2-40B4-BE49-F238E27FC236}">
              <a16:creationId xmlns:a16="http://schemas.microsoft.com/office/drawing/2014/main" id="{00000000-0008-0000-1000-000015010000}"/>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278" name="n_4aveValue【市民会館】&#10;一人当たり面積">
          <a:extLst>
            <a:ext uri="{FF2B5EF4-FFF2-40B4-BE49-F238E27FC236}">
              <a16:creationId xmlns:a16="http://schemas.microsoft.com/office/drawing/2014/main" id="{00000000-0008-0000-1000-000016010000}"/>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123026</xdr:rowOff>
    </xdr:from>
    <xdr:ext cx="469744" cy="259045"/>
    <xdr:sp macro="" textlink="">
      <xdr:nvSpPr>
        <xdr:cNvPr id="279" name="n_1mainValue【市民会館】&#10;一人当たり面積">
          <a:extLst>
            <a:ext uri="{FF2B5EF4-FFF2-40B4-BE49-F238E27FC236}">
              <a16:creationId xmlns:a16="http://schemas.microsoft.com/office/drawing/2014/main" id="{00000000-0008-0000-1000-000017010000}"/>
            </a:ext>
          </a:extLst>
        </xdr:cNvPr>
        <xdr:cNvSpPr txBox="1"/>
      </xdr:nvSpPr>
      <xdr:spPr>
        <a:xfrm>
          <a:off x="9391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128469</xdr:rowOff>
    </xdr:from>
    <xdr:ext cx="469744" cy="259045"/>
    <xdr:sp macro="" textlink="">
      <xdr:nvSpPr>
        <xdr:cNvPr id="280" name="n_2mainValue【市民会館】&#10;一人当たり面積">
          <a:extLst>
            <a:ext uri="{FF2B5EF4-FFF2-40B4-BE49-F238E27FC236}">
              <a16:creationId xmlns:a16="http://schemas.microsoft.com/office/drawing/2014/main" id="{00000000-0008-0000-1000-000018010000}"/>
            </a:ext>
          </a:extLst>
        </xdr:cNvPr>
        <xdr:cNvSpPr txBox="1"/>
      </xdr:nvSpPr>
      <xdr:spPr>
        <a:xfrm>
          <a:off x="8515427"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135000</xdr:rowOff>
    </xdr:from>
    <xdr:ext cx="469744" cy="259045"/>
    <xdr:sp macro="" textlink="">
      <xdr:nvSpPr>
        <xdr:cNvPr id="281" name="n_3mainValue【市民会館】&#10;一人当たり面積">
          <a:extLst>
            <a:ext uri="{FF2B5EF4-FFF2-40B4-BE49-F238E27FC236}">
              <a16:creationId xmlns:a16="http://schemas.microsoft.com/office/drawing/2014/main" id="{00000000-0008-0000-1000-000019010000}"/>
            </a:ext>
          </a:extLst>
        </xdr:cNvPr>
        <xdr:cNvSpPr txBox="1"/>
      </xdr:nvSpPr>
      <xdr:spPr>
        <a:xfrm>
          <a:off x="7626427" y="184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140443</xdr:rowOff>
    </xdr:from>
    <xdr:ext cx="469744" cy="259045"/>
    <xdr:sp macro="" textlink="">
      <xdr:nvSpPr>
        <xdr:cNvPr id="282" name="n_4mainValue【市民会館】&#10;一人当たり面積">
          <a:extLst>
            <a:ext uri="{FF2B5EF4-FFF2-40B4-BE49-F238E27FC236}">
              <a16:creationId xmlns:a16="http://schemas.microsoft.com/office/drawing/2014/main" id="{00000000-0008-0000-1000-00001A010000}"/>
            </a:ext>
          </a:extLst>
        </xdr:cNvPr>
        <xdr:cNvSpPr txBox="1"/>
      </xdr:nvSpPr>
      <xdr:spPr>
        <a:xfrm>
          <a:off x="67374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a:extLst>
            <a:ext uri="{FF2B5EF4-FFF2-40B4-BE49-F238E27FC236}">
              <a16:creationId xmlns:a16="http://schemas.microsoft.com/office/drawing/2014/main" id="{00000000-0008-0000-1000-00001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a:extLst>
            <a:ext uri="{FF2B5EF4-FFF2-40B4-BE49-F238E27FC236}">
              <a16:creationId xmlns:a16="http://schemas.microsoft.com/office/drawing/2014/main" id="{00000000-0008-0000-1000-00001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a:extLst>
            <a:ext uri="{FF2B5EF4-FFF2-40B4-BE49-F238E27FC236}">
              <a16:creationId xmlns:a16="http://schemas.microsoft.com/office/drawing/2014/main" id="{00000000-0008-0000-1000-00002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a:extLst>
            <a:ext uri="{FF2B5EF4-FFF2-40B4-BE49-F238E27FC236}">
              <a16:creationId xmlns:a16="http://schemas.microsoft.com/office/drawing/2014/main" id="{00000000-0008-0000-1000-00002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a:extLst>
            <a:ext uri="{FF2B5EF4-FFF2-40B4-BE49-F238E27FC236}">
              <a16:creationId xmlns:a16="http://schemas.microsoft.com/office/drawing/2014/main" id="{00000000-0008-0000-1000-00002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a:extLst>
            <a:ext uri="{FF2B5EF4-FFF2-40B4-BE49-F238E27FC236}">
              <a16:creationId xmlns:a16="http://schemas.microsoft.com/office/drawing/2014/main" id="{00000000-0008-0000-1000-00002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a:extLst>
            <a:ext uri="{FF2B5EF4-FFF2-40B4-BE49-F238E27FC236}">
              <a16:creationId xmlns:a16="http://schemas.microsoft.com/office/drawing/2014/main" id="{00000000-0008-0000-1000-00002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5" name="テキスト ボックス 294">
          <a:extLst>
            <a:ext uri="{FF2B5EF4-FFF2-40B4-BE49-F238E27FC236}">
              <a16:creationId xmlns:a16="http://schemas.microsoft.com/office/drawing/2014/main" id="{00000000-0008-0000-1000-00002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6" name="直線コネクタ 295">
          <a:extLst>
            <a:ext uri="{FF2B5EF4-FFF2-40B4-BE49-F238E27FC236}">
              <a16:creationId xmlns:a16="http://schemas.microsoft.com/office/drawing/2014/main" id="{00000000-0008-0000-1000-00002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7" name="テキスト ボックス 296">
          <a:extLst>
            <a:ext uri="{FF2B5EF4-FFF2-40B4-BE49-F238E27FC236}">
              <a16:creationId xmlns:a16="http://schemas.microsoft.com/office/drawing/2014/main" id="{00000000-0008-0000-1000-00002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8" name="直線コネクタ 297">
          <a:extLst>
            <a:ext uri="{FF2B5EF4-FFF2-40B4-BE49-F238E27FC236}">
              <a16:creationId xmlns:a16="http://schemas.microsoft.com/office/drawing/2014/main" id="{00000000-0008-0000-1000-00002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9" name="テキスト ボックス 298">
          <a:extLst>
            <a:ext uri="{FF2B5EF4-FFF2-40B4-BE49-F238E27FC236}">
              <a16:creationId xmlns:a16="http://schemas.microsoft.com/office/drawing/2014/main" id="{00000000-0008-0000-1000-00002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0" name="直線コネクタ 299">
          <a:extLst>
            <a:ext uri="{FF2B5EF4-FFF2-40B4-BE49-F238E27FC236}">
              <a16:creationId xmlns:a16="http://schemas.microsoft.com/office/drawing/2014/main" id="{00000000-0008-0000-1000-00002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2" name="直線コネクタ 301">
          <a:extLst>
            <a:ext uri="{FF2B5EF4-FFF2-40B4-BE49-F238E27FC236}">
              <a16:creationId xmlns:a16="http://schemas.microsoft.com/office/drawing/2014/main" id="{00000000-0008-0000-1000-00002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4" name="直線コネクタ 303">
          <a:extLst>
            <a:ext uri="{FF2B5EF4-FFF2-40B4-BE49-F238E27FC236}">
              <a16:creationId xmlns:a16="http://schemas.microsoft.com/office/drawing/2014/main" id="{00000000-0008-0000-1000-00003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a:extLst>
            <a:ext uri="{FF2B5EF4-FFF2-40B4-BE49-F238E27FC236}">
              <a16:creationId xmlns:a16="http://schemas.microsoft.com/office/drawing/2014/main" id="{00000000-0008-0000-1000-00003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一般廃棄物処理施設】&#10;有形固定資産減価償却率グラフ枠">
          <a:extLst>
            <a:ext uri="{FF2B5EF4-FFF2-40B4-BE49-F238E27FC236}">
              <a16:creationId xmlns:a16="http://schemas.microsoft.com/office/drawing/2014/main" id="{00000000-0008-0000-1000-00003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09" name="【一般廃棄物処理施設】&#10;有形固定資産減価償却率最小値テキスト">
          <a:extLst>
            <a:ext uri="{FF2B5EF4-FFF2-40B4-BE49-F238E27FC236}">
              <a16:creationId xmlns:a16="http://schemas.microsoft.com/office/drawing/2014/main" id="{00000000-0008-0000-1000-000035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1" name="【一般廃棄物処理施設】&#10;有形固定資産減価償却率最大値テキスト">
          <a:extLst>
            <a:ext uri="{FF2B5EF4-FFF2-40B4-BE49-F238E27FC236}">
              <a16:creationId xmlns:a16="http://schemas.microsoft.com/office/drawing/2014/main" id="{00000000-0008-0000-1000-000037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13" name="【一般廃棄物処理施設】&#10;有形固定資産減価償却率平均値テキスト">
          <a:extLst>
            <a:ext uri="{FF2B5EF4-FFF2-40B4-BE49-F238E27FC236}">
              <a16:creationId xmlns:a16="http://schemas.microsoft.com/office/drawing/2014/main" id="{00000000-0008-0000-1000-000039010000}"/>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14" name="フローチャート: 判断 313">
          <a:extLst>
            <a:ext uri="{FF2B5EF4-FFF2-40B4-BE49-F238E27FC236}">
              <a16:creationId xmlns:a16="http://schemas.microsoft.com/office/drawing/2014/main" id="{00000000-0008-0000-1000-00003A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5" name="フローチャート: 判断 314">
          <a:extLst>
            <a:ext uri="{FF2B5EF4-FFF2-40B4-BE49-F238E27FC236}">
              <a16:creationId xmlns:a16="http://schemas.microsoft.com/office/drawing/2014/main" id="{00000000-0008-0000-1000-00003B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16" name="フローチャート: 判断 315">
          <a:extLst>
            <a:ext uri="{FF2B5EF4-FFF2-40B4-BE49-F238E27FC236}">
              <a16:creationId xmlns:a16="http://schemas.microsoft.com/office/drawing/2014/main" id="{00000000-0008-0000-1000-00003C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17" name="フローチャート: 判断 316">
          <a:extLst>
            <a:ext uri="{FF2B5EF4-FFF2-40B4-BE49-F238E27FC236}">
              <a16:creationId xmlns:a16="http://schemas.microsoft.com/office/drawing/2014/main" id="{00000000-0008-0000-1000-00003D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18" name="フローチャート: 判断 317">
          <a:extLst>
            <a:ext uri="{FF2B5EF4-FFF2-40B4-BE49-F238E27FC236}">
              <a16:creationId xmlns:a16="http://schemas.microsoft.com/office/drawing/2014/main" id="{00000000-0008-0000-1000-00003E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1000-00004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1000-00004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1000-00004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1000-00004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120106</xdr:rowOff>
    </xdr:from>
    <xdr:to>
      <xdr:col>81</xdr:col>
      <xdr:colOff>101600</xdr:colOff>
      <xdr:row>37</xdr:row>
      <xdr:rowOff>50256</xdr:rowOff>
    </xdr:to>
    <xdr:sp macro="" textlink="">
      <xdr:nvSpPr>
        <xdr:cNvPr id="324" name="楕円 323">
          <a:extLst>
            <a:ext uri="{FF2B5EF4-FFF2-40B4-BE49-F238E27FC236}">
              <a16:creationId xmlns:a16="http://schemas.microsoft.com/office/drawing/2014/main" id="{00000000-0008-0000-1000-000044010000}"/>
            </a:ext>
          </a:extLst>
        </xdr:cNvPr>
        <xdr:cNvSpPr/>
      </xdr:nvSpPr>
      <xdr:spPr>
        <a:xfrm>
          <a:off x="15430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77651</xdr:rowOff>
    </xdr:from>
    <xdr:to>
      <xdr:col>76</xdr:col>
      <xdr:colOff>165100</xdr:colOff>
      <xdr:row>37</xdr:row>
      <xdr:rowOff>7801</xdr:rowOff>
    </xdr:to>
    <xdr:sp macro="" textlink="">
      <xdr:nvSpPr>
        <xdr:cNvPr id="325" name="楕円 324">
          <a:extLst>
            <a:ext uri="{FF2B5EF4-FFF2-40B4-BE49-F238E27FC236}">
              <a16:creationId xmlns:a16="http://schemas.microsoft.com/office/drawing/2014/main" id="{00000000-0008-0000-1000-000045010000}"/>
            </a:ext>
          </a:extLst>
        </xdr:cNvPr>
        <xdr:cNvSpPr/>
      </xdr:nvSpPr>
      <xdr:spPr>
        <a:xfrm>
          <a:off x="14541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128451</xdr:rowOff>
    </xdr:from>
    <xdr:to>
      <xdr:col>81</xdr:col>
      <xdr:colOff>50800</xdr:colOff>
      <xdr:row>36</xdr:row>
      <xdr:rowOff>170906</xdr:rowOff>
    </xdr:to>
    <xdr:cxnSp macro="">
      <xdr:nvCxnSpPr>
        <xdr:cNvPr id="326" name="直線コネクタ 325">
          <a:extLst>
            <a:ext uri="{FF2B5EF4-FFF2-40B4-BE49-F238E27FC236}">
              <a16:creationId xmlns:a16="http://schemas.microsoft.com/office/drawing/2014/main" id="{00000000-0008-0000-1000-000046010000}"/>
            </a:ext>
          </a:extLst>
        </xdr:cNvPr>
        <xdr:cNvCxnSpPr/>
      </xdr:nvCxnSpPr>
      <xdr:spPr>
        <a:xfrm>
          <a:off x="14592300" y="63006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33564</xdr:rowOff>
    </xdr:from>
    <xdr:to>
      <xdr:col>72</xdr:col>
      <xdr:colOff>38100</xdr:colOff>
      <xdr:row>36</xdr:row>
      <xdr:rowOff>135164</xdr:rowOff>
    </xdr:to>
    <xdr:sp macro="" textlink="">
      <xdr:nvSpPr>
        <xdr:cNvPr id="327" name="楕円 326">
          <a:extLst>
            <a:ext uri="{FF2B5EF4-FFF2-40B4-BE49-F238E27FC236}">
              <a16:creationId xmlns:a16="http://schemas.microsoft.com/office/drawing/2014/main" id="{00000000-0008-0000-1000-000047010000}"/>
            </a:ext>
          </a:extLst>
        </xdr:cNvPr>
        <xdr:cNvSpPr/>
      </xdr:nvSpPr>
      <xdr:spPr>
        <a:xfrm>
          <a:off x="13652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84364</xdr:rowOff>
    </xdr:from>
    <xdr:to>
      <xdr:col>76</xdr:col>
      <xdr:colOff>114300</xdr:colOff>
      <xdr:row>36</xdr:row>
      <xdr:rowOff>128451</xdr:rowOff>
    </xdr:to>
    <xdr:cxnSp macro="">
      <xdr:nvCxnSpPr>
        <xdr:cNvPr id="328" name="直線コネクタ 327">
          <a:extLst>
            <a:ext uri="{FF2B5EF4-FFF2-40B4-BE49-F238E27FC236}">
              <a16:creationId xmlns:a16="http://schemas.microsoft.com/office/drawing/2014/main" id="{00000000-0008-0000-1000-000048010000}"/>
            </a:ext>
          </a:extLst>
        </xdr:cNvPr>
        <xdr:cNvCxnSpPr/>
      </xdr:nvCxnSpPr>
      <xdr:spPr>
        <a:xfrm>
          <a:off x="13703300" y="62565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29" name="n_1aveValue【一般廃棄物処理施設】&#10;有形固定資産減価償却率">
          <a:extLst>
            <a:ext uri="{FF2B5EF4-FFF2-40B4-BE49-F238E27FC236}">
              <a16:creationId xmlns:a16="http://schemas.microsoft.com/office/drawing/2014/main" id="{00000000-0008-0000-1000-00004901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30" name="n_2aveValue【一般廃棄物処理施設】&#10;有形固定資産減価償却率">
          <a:extLst>
            <a:ext uri="{FF2B5EF4-FFF2-40B4-BE49-F238E27FC236}">
              <a16:creationId xmlns:a16="http://schemas.microsoft.com/office/drawing/2014/main" id="{00000000-0008-0000-1000-00004A010000}"/>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331" name="n_3aveValue【一般廃棄物処理施設】&#10;有形固定資産減価償却率">
          <a:extLst>
            <a:ext uri="{FF2B5EF4-FFF2-40B4-BE49-F238E27FC236}">
              <a16:creationId xmlns:a16="http://schemas.microsoft.com/office/drawing/2014/main" id="{00000000-0008-0000-1000-00004B010000}"/>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32" name="n_4aveValue【一般廃棄物処理施設】&#10;有形固定資産減価償却率">
          <a:extLst>
            <a:ext uri="{FF2B5EF4-FFF2-40B4-BE49-F238E27FC236}">
              <a16:creationId xmlns:a16="http://schemas.microsoft.com/office/drawing/2014/main" id="{00000000-0008-0000-1000-00004C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66783</xdr:rowOff>
    </xdr:from>
    <xdr:ext cx="405111" cy="259045"/>
    <xdr:sp macro="" textlink="">
      <xdr:nvSpPr>
        <xdr:cNvPr id="333" name="n_1mainValue【一般廃棄物処理施設】&#10;有形固定資産減価償却率">
          <a:extLst>
            <a:ext uri="{FF2B5EF4-FFF2-40B4-BE49-F238E27FC236}">
              <a16:creationId xmlns:a16="http://schemas.microsoft.com/office/drawing/2014/main" id="{00000000-0008-0000-1000-00004D010000}"/>
            </a:ext>
          </a:extLst>
        </xdr:cNvPr>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24328</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00000000-0008-0000-1000-00004E010000}"/>
            </a:ext>
          </a:extLst>
        </xdr:cNvPr>
        <xdr:cNvSpPr txBox="1"/>
      </xdr:nvSpPr>
      <xdr:spPr>
        <a:xfrm>
          <a:off x="14389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151691</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00000000-0008-0000-1000-00004F010000}"/>
            </a:ext>
          </a:extLst>
        </xdr:cNvPr>
        <xdr:cNvSpPr txBox="1"/>
      </xdr:nvSpPr>
      <xdr:spPr>
        <a:xfrm>
          <a:off x="13500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00000000-0008-0000-1000-00005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00000000-0008-0000-1000-00005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00000000-0008-0000-1000-00005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00000000-0008-0000-1000-00005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00000000-0008-0000-1000-00005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1000-00005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1000-00005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00000000-0008-0000-1000-00005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00000000-0008-0000-1000-00005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6" name="直線コネクタ 345">
          <a:extLst>
            <a:ext uri="{FF2B5EF4-FFF2-40B4-BE49-F238E27FC236}">
              <a16:creationId xmlns:a16="http://schemas.microsoft.com/office/drawing/2014/main" id="{00000000-0008-0000-1000-00005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7" name="テキスト ボックス 346">
          <a:extLst>
            <a:ext uri="{FF2B5EF4-FFF2-40B4-BE49-F238E27FC236}">
              <a16:creationId xmlns:a16="http://schemas.microsoft.com/office/drawing/2014/main" id="{00000000-0008-0000-1000-00005B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9" name="テキスト ボックス 348">
          <a:extLst>
            <a:ext uri="{FF2B5EF4-FFF2-40B4-BE49-F238E27FC236}">
              <a16:creationId xmlns:a16="http://schemas.microsoft.com/office/drawing/2014/main" id="{00000000-0008-0000-1000-00005D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0" name="直線コネクタ 349">
          <a:extLst>
            <a:ext uri="{FF2B5EF4-FFF2-40B4-BE49-F238E27FC236}">
              <a16:creationId xmlns:a16="http://schemas.microsoft.com/office/drawing/2014/main" id="{00000000-0008-0000-1000-00005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1" name="テキスト ボックス 350">
          <a:extLst>
            <a:ext uri="{FF2B5EF4-FFF2-40B4-BE49-F238E27FC236}">
              <a16:creationId xmlns:a16="http://schemas.microsoft.com/office/drawing/2014/main" id="{00000000-0008-0000-1000-00005F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2" name="直線コネクタ 351">
          <a:extLst>
            <a:ext uri="{FF2B5EF4-FFF2-40B4-BE49-F238E27FC236}">
              <a16:creationId xmlns:a16="http://schemas.microsoft.com/office/drawing/2014/main" id="{00000000-0008-0000-1000-00006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3" name="テキスト ボックス 352">
          <a:extLst>
            <a:ext uri="{FF2B5EF4-FFF2-40B4-BE49-F238E27FC236}">
              <a16:creationId xmlns:a16="http://schemas.microsoft.com/office/drawing/2014/main" id="{00000000-0008-0000-1000-000061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4" name="直線コネクタ 353">
          <a:extLst>
            <a:ext uri="{FF2B5EF4-FFF2-40B4-BE49-F238E27FC236}">
              <a16:creationId xmlns:a16="http://schemas.microsoft.com/office/drawing/2014/main" id="{00000000-0008-0000-1000-00006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6" name="直線コネクタ 355">
          <a:extLst>
            <a:ext uri="{FF2B5EF4-FFF2-40B4-BE49-F238E27FC236}">
              <a16:creationId xmlns:a16="http://schemas.microsoft.com/office/drawing/2014/main" id="{00000000-0008-0000-1000-00006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00000000-0008-0000-1000-00006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a:extLst>
            <a:ext uri="{FF2B5EF4-FFF2-40B4-BE49-F238E27FC236}">
              <a16:creationId xmlns:a16="http://schemas.microsoft.com/office/drawing/2014/main" id="{00000000-0008-0000-1000-00006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61" name="直線コネクタ 360">
          <a:extLst>
            <a:ext uri="{FF2B5EF4-FFF2-40B4-BE49-F238E27FC236}">
              <a16:creationId xmlns:a16="http://schemas.microsoft.com/office/drawing/2014/main" id="{00000000-0008-0000-1000-000069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62" name="【一般廃棄物処理施設】&#10;一人当たり有形固定資産（償却資産）額最小値テキスト">
          <a:extLst>
            <a:ext uri="{FF2B5EF4-FFF2-40B4-BE49-F238E27FC236}">
              <a16:creationId xmlns:a16="http://schemas.microsoft.com/office/drawing/2014/main" id="{00000000-0008-0000-1000-00006A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63" name="直線コネクタ 362">
          <a:extLst>
            <a:ext uri="{FF2B5EF4-FFF2-40B4-BE49-F238E27FC236}">
              <a16:creationId xmlns:a16="http://schemas.microsoft.com/office/drawing/2014/main" id="{00000000-0008-0000-1000-00006B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64" name="【一般廃棄物処理施設】&#10;一人当たり有形固定資産（償却資産）額最大値テキスト">
          <a:extLst>
            <a:ext uri="{FF2B5EF4-FFF2-40B4-BE49-F238E27FC236}">
              <a16:creationId xmlns:a16="http://schemas.microsoft.com/office/drawing/2014/main" id="{00000000-0008-0000-1000-00006C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65" name="直線コネクタ 364">
          <a:extLst>
            <a:ext uri="{FF2B5EF4-FFF2-40B4-BE49-F238E27FC236}">
              <a16:creationId xmlns:a16="http://schemas.microsoft.com/office/drawing/2014/main" id="{00000000-0008-0000-1000-00006D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66" name="【一般廃棄物処理施設】&#10;一人当たり有形固定資産（償却資産）額平均値テキスト">
          <a:extLst>
            <a:ext uri="{FF2B5EF4-FFF2-40B4-BE49-F238E27FC236}">
              <a16:creationId xmlns:a16="http://schemas.microsoft.com/office/drawing/2014/main" id="{00000000-0008-0000-1000-00006E010000}"/>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67" name="フローチャート: 判断 366">
          <a:extLst>
            <a:ext uri="{FF2B5EF4-FFF2-40B4-BE49-F238E27FC236}">
              <a16:creationId xmlns:a16="http://schemas.microsoft.com/office/drawing/2014/main" id="{00000000-0008-0000-1000-00006F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68" name="フローチャート: 判断 367">
          <a:extLst>
            <a:ext uri="{FF2B5EF4-FFF2-40B4-BE49-F238E27FC236}">
              <a16:creationId xmlns:a16="http://schemas.microsoft.com/office/drawing/2014/main" id="{00000000-0008-0000-1000-000070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69" name="フローチャート: 判断 368">
          <a:extLst>
            <a:ext uri="{FF2B5EF4-FFF2-40B4-BE49-F238E27FC236}">
              <a16:creationId xmlns:a16="http://schemas.microsoft.com/office/drawing/2014/main" id="{00000000-0008-0000-1000-000071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70" name="フローチャート: 判断 369">
          <a:extLst>
            <a:ext uri="{FF2B5EF4-FFF2-40B4-BE49-F238E27FC236}">
              <a16:creationId xmlns:a16="http://schemas.microsoft.com/office/drawing/2014/main" id="{00000000-0008-0000-1000-000072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71" name="フローチャート: 判断 370">
          <a:extLst>
            <a:ext uri="{FF2B5EF4-FFF2-40B4-BE49-F238E27FC236}">
              <a16:creationId xmlns:a16="http://schemas.microsoft.com/office/drawing/2014/main" id="{00000000-0008-0000-1000-000073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1000-00007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1000-00007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1000-00007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1000-00007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8425</xdr:rowOff>
    </xdr:from>
    <xdr:to>
      <xdr:col>112</xdr:col>
      <xdr:colOff>38100</xdr:colOff>
      <xdr:row>40</xdr:row>
      <xdr:rowOff>110025</xdr:rowOff>
    </xdr:to>
    <xdr:sp macro="" textlink="">
      <xdr:nvSpPr>
        <xdr:cNvPr id="377" name="楕円 376">
          <a:extLst>
            <a:ext uri="{FF2B5EF4-FFF2-40B4-BE49-F238E27FC236}">
              <a16:creationId xmlns:a16="http://schemas.microsoft.com/office/drawing/2014/main" id="{00000000-0008-0000-1000-000079010000}"/>
            </a:ext>
          </a:extLst>
        </xdr:cNvPr>
        <xdr:cNvSpPr/>
      </xdr:nvSpPr>
      <xdr:spPr>
        <a:xfrm>
          <a:off x="21272500" y="68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15208</xdr:rowOff>
    </xdr:from>
    <xdr:to>
      <xdr:col>107</xdr:col>
      <xdr:colOff>101600</xdr:colOff>
      <xdr:row>40</xdr:row>
      <xdr:rowOff>116808</xdr:rowOff>
    </xdr:to>
    <xdr:sp macro="" textlink="">
      <xdr:nvSpPr>
        <xdr:cNvPr id="378" name="楕円 377">
          <a:extLst>
            <a:ext uri="{FF2B5EF4-FFF2-40B4-BE49-F238E27FC236}">
              <a16:creationId xmlns:a16="http://schemas.microsoft.com/office/drawing/2014/main" id="{00000000-0008-0000-1000-00007A010000}"/>
            </a:ext>
          </a:extLst>
        </xdr:cNvPr>
        <xdr:cNvSpPr/>
      </xdr:nvSpPr>
      <xdr:spPr>
        <a:xfrm>
          <a:off x="20383500" y="68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59225</xdr:rowOff>
    </xdr:from>
    <xdr:to>
      <xdr:col>111</xdr:col>
      <xdr:colOff>177800</xdr:colOff>
      <xdr:row>40</xdr:row>
      <xdr:rowOff>66008</xdr:rowOff>
    </xdr:to>
    <xdr:cxnSp macro="">
      <xdr:nvCxnSpPr>
        <xdr:cNvPr id="379" name="直線コネクタ 378">
          <a:extLst>
            <a:ext uri="{FF2B5EF4-FFF2-40B4-BE49-F238E27FC236}">
              <a16:creationId xmlns:a16="http://schemas.microsoft.com/office/drawing/2014/main" id="{00000000-0008-0000-1000-00007B010000}"/>
            </a:ext>
          </a:extLst>
        </xdr:cNvPr>
        <xdr:cNvCxnSpPr/>
      </xdr:nvCxnSpPr>
      <xdr:spPr>
        <a:xfrm flipV="1">
          <a:off x="20434300" y="6917225"/>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23734</xdr:rowOff>
    </xdr:from>
    <xdr:to>
      <xdr:col>102</xdr:col>
      <xdr:colOff>165100</xdr:colOff>
      <xdr:row>40</xdr:row>
      <xdr:rowOff>125334</xdr:rowOff>
    </xdr:to>
    <xdr:sp macro="" textlink="">
      <xdr:nvSpPr>
        <xdr:cNvPr id="380" name="楕円 379">
          <a:extLst>
            <a:ext uri="{FF2B5EF4-FFF2-40B4-BE49-F238E27FC236}">
              <a16:creationId xmlns:a16="http://schemas.microsoft.com/office/drawing/2014/main" id="{00000000-0008-0000-1000-00007C010000}"/>
            </a:ext>
          </a:extLst>
        </xdr:cNvPr>
        <xdr:cNvSpPr/>
      </xdr:nvSpPr>
      <xdr:spPr>
        <a:xfrm>
          <a:off x="19494500" y="68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66008</xdr:rowOff>
    </xdr:from>
    <xdr:to>
      <xdr:col>107</xdr:col>
      <xdr:colOff>50800</xdr:colOff>
      <xdr:row>40</xdr:row>
      <xdr:rowOff>74534</xdr:rowOff>
    </xdr:to>
    <xdr:cxnSp macro="">
      <xdr:nvCxnSpPr>
        <xdr:cNvPr id="381" name="直線コネクタ 380">
          <a:extLst>
            <a:ext uri="{FF2B5EF4-FFF2-40B4-BE49-F238E27FC236}">
              <a16:creationId xmlns:a16="http://schemas.microsoft.com/office/drawing/2014/main" id="{00000000-0008-0000-1000-00007D010000}"/>
            </a:ext>
          </a:extLst>
        </xdr:cNvPr>
        <xdr:cNvCxnSpPr/>
      </xdr:nvCxnSpPr>
      <xdr:spPr>
        <a:xfrm flipV="1">
          <a:off x="19545300" y="6924008"/>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382" name="n_1aveValue【一般廃棄物処理施設】&#10;一人当たり有形固定資産（償却資産）額">
          <a:extLst>
            <a:ext uri="{FF2B5EF4-FFF2-40B4-BE49-F238E27FC236}">
              <a16:creationId xmlns:a16="http://schemas.microsoft.com/office/drawing/2014/main" id="{00000000-0008-0000-1000-00007E010000}"/>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83" name="n_2aveValue【一般廃棄物処理施設】&#10;一人当たり有形固定資産（償却資産）額">
          <a:extLst>
            <a:ext uri="{FF2B5EF4-FFF2-40B4-BE49-F238E27FC236}">
              <a16:creationId xmlns:a16="http://schemas.microsoft.com/office/drawing/2014/main" id="{00000000-0008-0000-1000-00007F010000}"/>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84" name="n_3aveValue【一般廃棄物処理施設】&#10;一人当たり有形固定資産（償却資産）額">
          <a:extLst>
            <a:ext uri="{FF2B5EF4-FFF2-40B4-BE49-F238E27FC236}">
              <a16:creationId xmlns:a16="http://schemas.microsoft.com/office/drawing/2014/main" id="{00000000-0008-0000-1000-00008001000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85" name="n_4aveValue【一般廃棄物処理施設】&#10;一人当たり有形固定資産（償却資産）額">
          <a:extLst>
            <a:ext uri="{FF2B5EF4-FFF2-40B4-BE49-F238E27FC236}">
              <a16:creationId xmlns:a16="http://schemas.microsoft.com/office/drawing/2014/main" id="{00000000-0008-0000-1000-000081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101152</xdr:rowOff>
    </xdr:from>
    <xdr:ext cx="599010" cy="259045"/>
    <xdr:sp macro="" textlink="">
      <xdr:nvSpPr>
        <xdr:cNvPr id="386" name="n_1mainValue【一般廃棄物処理施設】&#10;一人当たり有形固定資産（償却資産）額">
          <a:extLst>
            <a:ext uri="{FF2B5EF4-FFF2-40B4-BE49-F238E27FC236}">
              <a16:creationId xmlns:a16="http://schemas.microsoft.com/office/drawing/2014/main" id="{00000000-0008-0000-1000-000082010000}"/>
            </a:ext>
          </a:extLst>
        </xdr:cNvPr>
        <xdr:cNvSpPr txBox="1"/>
      </xdr:nvSpPr>
      <xdr:spPr>
        <a:xfrm>
          <a:off x="21011095" y="695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107935</xdr:rowOff>
    </xdr:from>
    <xdr:ext cx="599010" cy="259045"/>
    <xdr:sp macro="" textlink="">
      <xdr:nvSpPr>
        <xdr:cNvPr id="387" name="n_2mainValue【一般廃棄物処理施設】&#10;一人当たり有形固定資産（償却資産）額">
          <a:extLst>
            <a:ext uri="{FF2B5EF4-FFF2-40B4-BE49-F238E27FC236}">
              <a16:creationId xmlns:a16="http://schemas.microsoft.com/office/drawing/2014/main" id="{00000000-0008-0000-1000-000083010000}"/>
            </a:ext>
          </a:extLst>
        </xdr:cNvPr>
        <xdr:cNvSpPr txBox="1"/>
      </xdr:nvSpPr>
      <xdr:spPr>
        <a:xfrm>
          <a:off x="20134795" y="696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116461</xdr:rowOff>
    </xdr:from>
    <xdr:ext cx="599010" cy="259045"/>
    <xdr:sp macro="" textlink="">
      <xdr:nvSpPr>
        <xdr:cNvPr id="388" name="n_3mainValue【一般廃棄物処理施設】&#10;一人当たり有形固定資産（償却資産）額">
          <a:extLst>
            <a:ext uri="{FF2B5EF4-FFF2-40B4-BE49-F238E27FC236}">
              <a16:creationId xmlns:a16="http://schemas.microsoft.com/office/drawing/2014/main" id="{00000000-0008-0000-1000-000084010000}"/>
            </a:ext>
          </a:extLst>
        </xdr:cNvPr>
        <xdr:cNvSpPr txBox="1"/>
      </xdr:nvSpPr>
      <xdr:spPr>
        <a:xfrm>
          <a:off x="19245795" y="697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00000000-0008-0000-1000-00008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a:extLst>
            <a:ext uri="{FF2B5EF4-FFF2-40B4-BE49-F238E27FC236}">
              <a16:creationId xmlns:a16="http://schemas.microsoft.com/office/drawing/2014/main" id="{00000000-0008-0000-1000-00008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a:extLst>
            <a:ext uri="{FF2B5EF4-FFF2-40B4-BE49-F238E27FC236}">
              <a16:creationId xmlns:a16="http://schemas.microsoft.com/office/drawing/2014/main" id="{00000000-0008-0000-1000-00008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a:extLst>
            <a:ext uri="{FF2B5EF4-FFF2-40B4-BE49-F238E27FC236}">
              <a16:creationId xmlns:a16="http://schemas.microsoft.com/office/drawing/2014/main" id="{00000000-0008-0000-1000-00008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9" name="正方形/長方形 408">
          <a:extLst>
            <a:ext uri="{FF2B5EF4-FFF2-40B4-BE49-F238E27FC236}">
              <a16:creationId xmlns:a16="http://schemas.microsoft.com/office/drawing/2014/main" id="{00000000-0008-0000-1000-00009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0" name="正方形/長方形 409">
          <a:extLst>
            <a:ext uri="{FF2B5EF4-FFF2-40B4-BE49-F238E27FC236}">
              <a16:creationId xmlns:a16="http://schemas.microsoft.com/office/drawing/2014/main" id="{00000000-0008-0000-1000-00009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1" name="正方形/長方形 410">
          <a:extLst>
            <a:ext uri="{FF2B5EF4-FFF2-40B4-BE49-F238E27FC236}">
              <a16:creationId xmlns:a16="http://schemas.microsoft.com/office/drawing/2014/main" id="{00000000-0008-0000-1000-00009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a:extLst>
            <a:ext uri="{FF2B5EF4-FFF2-40B4-BE49-F238E27FC236}">
              <a16:creationId xmlns:a16="http://schemas.microsoft.com/office/drawing/2014/main" id="{00000000-0008-0000-1000-00009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4" name="直線コネクタ 423">
          <a:extLst>
            <a:ext uri="{FF2B5EF4-FFF2-40B4-BE49-F238E27FC236}">
              <a16:creationId xmlns:a16="http://schemas.microsoft.com/office/drawing/2014/main" id="{00000000-0008-0000-1000-0000A8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6" name="直線コネクタ 425">
          <a:extLst>
            <a:ext uri="{FF2B5EF4-FFF2-40B4-BE49-F238E27FC236}">
              <a16:creationId xmlns:a16="http://schemas.microsoft.com/office/drawing/2014/main" id="{00000000-0008-0000-1000-0000A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27" name="テキスト ボックス 426">
          <a:extLst>
            <a:ext uri="{FF2B5EF4-FFF2-40B4-BE49-F238E27FC236}">
              <a16:creationId xmlns:a16="http://schemas.microsoft.com/office/drawing/2014/main" id="{00000000-0008-0000-1000-0000AB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8" name="【消防施設】&#10;有形固定資産減価償却率グラフ枠">
          <a:extLst>
            <a:ext uri="{FF2B5EF4-FFF2-40B4-BE49-F238E27FC236}">
              <a16:creationId xmlns:a16="http://schemas.microsoft.com/office/drawing/2014/main" id="{00000000-0008-0000-1000-0000A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30" name="【消防施設】&#10;有形固定資産減価償却率最小値テキスト">
          <a:extLst>
            <a:ext uri="{FF2B5EF4-FFF2-40B4-BE49-F238E27FC236}">
              <a16:creationId xmlns:a16="http://schemas.microsoft.com/office/drawing/2014/main" id="{00000000-0008-0000-1000-0000AE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31" name="直線コネクタ 430">
          <a:extLst>
            <a:ext uri="{FF2B5EF4-FFF2-40B4-BE49-F238E27FC236}">
              <a16:creationId xmlns:a16="http://schemas.microsoft.com/office/drawing/2014/main" id="{00000000-0008-0000-1000-0000AF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32" name="【消防施設】&#10;有形固定資産減価償却率最大値テキスト">
          <a:extLst>
            <a:ext uri="{FF2B5EF4-FFF2-40B4-BE49-F238E27FC236}">
              <a16:creationId xmlns:a16="http://schemas.microsoft.com/office/drawing/2014/main" id="{00000000-0008-0000-1000-0000B001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33" name="直線コネクタ 432">
          <a:extLst>
            <a:ext uri="{FF2B5EF4-FFF2-40B4-BE49-F238E27FC236}">
              <a16:creationId xmlns:a16="http://schemas.microsoft.com/office/drawing/2014/main" id="{00000000-0008-0000-1000-0000B101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34" name="【消防施設】&#10;有形固定資産減価償却率平均値テキスト">
          <a:extLst>
            <a:ext uri="{FF2B5EF4-FFF2-40B4-BE49-F238E27FC236}">
              <a16:creationId xmlns:a16="http://schemas.microsoft.com/office/drawing/2014/main" id="{00000000-0008-0000-1000-0000B201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35" name="フローチャート: 判断 434">
          <a:extLst>
            <a:ext uri="{FF2B5EF4-FFF2-40B4-BE49-F238E27FC236}">
              <a16:creationId xmlns:a16="http://schemas.microsoft.com/office/drawing/2014/main" id="{00000000-0008-0000-1000-0000B301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36" name="フローチャート: 判断 435">
          <a:extLst>
            <a:ext uri="{FF2B5EF4-FFF2-40B4-BE49-F238E27FC236}">
              <a16:creationId xmlns:a16="http://schemas.microsoft.com/office/drawing/2014/main" id="{00000000-0008-0000-1000-0000B401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37" name="フローチャート: 判断 436">
          <a:extLst>
            <a:ext uri="{FF2B5EF4-FFF2-40B4-BE49-F238E27FC236}">
              <a16:creationId xmlns:a16="http://schemas.microsoft.com/office/drawing/2014/main" id="{00000000-0008-0000-1000-0000B501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38" name="フローチャート: 判断 437">
          <a:extLst>
            <a:ext uri="{FF2B5EF4-FFF2-40B4-BE49-F238E27FC236}">
              <a16:creationId xmlns:a16="http://schemas.microsoft.com/office/drawing/2014/main" id="{00000000-0008-0000-1000-0000B601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39" name="フローチャート: 判断 438">
          <a:extLst>
            <a:ext uri="{FF2B5EF4-FFF2-40B4-BE49-F238E27FC236}">
              <a16:creationId xmlns:a16="http://schemas.microsoft.com/office/drawing/2014/main" id="{00000000-0008-0000-1000-0000B701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00000000-0008-0000-1000-0000B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00000000-0008-0000-1000-0000B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00000000-0008-0000-1000-0000B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00000000-0008-0000-1000-0000B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1000-0000B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164464</xdr:rowOff>
    </xdr:from>
    <xdr:to>
      <xdr:col>81</xdr:col>
      <xdr:colOff>101600</xdr:colOff>
      <xdr:row>79</xdr:row>
      <xdr:rowOff>94614</xdr:rowOff>
    </xdr:to>
    <xdr:sp macro="" textlink="">
      <xdr:nvSpPr>
        <xdr:cNvPr id="445" name="楕円 444">
          <a:extLst>
            <a:ext uri="{FF2B5EF4-FFF2-40B4-BE49-F238E27FC236}">
              <a16:creationId xmlns:a16="http://schemas.microsoft.com/office/drawing/2014/main" id="{00000000-0008-0000-1000-0000BD010000}"/>
            </a:ext>
          </a:extLst>
        </xdr:cNvPr>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126364</xdr:rowOff>
    </xdr:from>
    <xdr:to>
      <xdr:col>76</xdr:col>
      <xdr:colOff>165100</xdr:colOff>
      <xdr:row>79</xdr:row>
      <xdr:rowOff>56514</xdr:rowOff>
    </xdr:to>
    <xdr:sp macro="" textlink="">
      <xdr:nvSpPr>
        <xdr:cNvPr id="446" name="楕円 445">
          <a:extLst>
            <a:ext uri="{FF2B5EF4-FFF2-40B4-BE49-F238E27FC236}">
              <a16:creationId xmlns:a16="http://schemas.microsoft.com/office/drawing/2014/main" id="{00000000-0008-0000-1000-0000BE010000}"/>
            </a:ext>
          </a:extLst>
        </xdr:cNvPr>
        <xdr:cNvSpPr/>
      </xdr:nvSpPr>
      <xdr:spPr>
        <a:xfrm>
          <a:off x="14541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5714</xdr:rowOff>
    </xdr:from>
    <xdr:to>
      <xdr:col>81</xdr:col>
      <xdr:colOff>50800</xdr:colOff>
      <xdr:row>79</xdr:row>
      <xdr:rowOff>43814</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a:off x="14592300" y="135502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90170</xdr:rowOff>
    </xdr:from>
    <xdr:to>
      <xdr:col>72</xdr:col>
      <xdr:colOff>38100</xdr:colOff>
      <xdr:row>79</xdr:row>
      <xdr:rowOff>20320</xdr:rowOff>
    </xdr:to>
    <xdr:sp macro="" textlink="">
      <xdr:nvSpPr>
        <xdr:cNvPr id="448" name="楕円 447">
          <a:extLst>
            <a:ext uri="{FF2B5EF4-FFF2-40B4-BE49-F238E27FC236}">
              <a16:creationId xmlns:a16="http://schemas.microsoft.com/office/drawing/2014/main" id="{00000000-0008-0000-1000-0000C0010000}"/>
            </a:ext>
          </a:extLst>
        </xdr:cNvPr>
        <xdr:cNvSpPr/>
      </xdr:nvSpPr>
      <xdr:spPr>
        <a:xfrm>
          <a:off x="13652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140970</xdr:rowOff>
    </xdr:from>
    <xdr:to>
      <xdr:col>76</xdr:col>
      <xdr:colOff>114300</xdr:colOff>
      <xdr:row>79</xdr:row>
      <xdr:rowOff>5714</xdr:rowOff>
    </xdr:to>
    <xdr:cxnSp macro="">
      <xdr:nvCxnSpPr>
        <xdr:cNvPr id="449" name="直線コネクタ 448">
          <a:extLst>
            <a:ext uri="{FF2B5EF4-FFF2-40B4-BE49-F238E27FC236}">
              <a16:creationId xmlns:a16="http://schemas.microsoft.com/office/drawing/2014/main" id="{00000000-0008-0000-1000-0000C1010000}"/>
            </a:ext>
          </a:extLst>
        </xdr:cNvPr>
        <xdr:cNvCxnSpPr/>
      </xdr:nvCxnSpPr>
      <xdr:spPr>
        <a:xfrm>
          <a:off x="13703300" y="135140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450" name="n_1aveValue【消防施設】&#10;有形固定資産減価償却率">
          <a:extLst>
            <a:ext uri="{FF2B5EF4-FFF2-40B4-BE49-F238E27FC236}">
              <a16:creationId xmlns:a16="http://schemas.microsoft.com/office/drawing/2014/main" id="{00000000-0008-0000-1000-0000C201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51" name="n_2aveValue【消防施設】&#10;有形固定資産減価償却率">
          <a:extLst>
            <a:ext uri="{FF2B5EF4-FFF2-40B4-BE49-F238E27FC236}">
              <a16:creationId xmlns:a16="http://schemas.microsoft.com/office/drawing/2014/main" id="{00000000-0008-0000-1000-0000C3010000}"/>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452" name="n_3aveValue【消防施設】&#10;有形固定資産減価償却率">
          <a:extLst>
            <a:ext uri="{FF2B5EF4-FFF2-40B4-BE49-F238E27FC236}">
              <a16:creationId xmlns:a16="http://schemas.microsoft.com/office/drawing/2014/main" id="{00000000-0008-0000-1000-0000C4010000}"/>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453" name="n_4aveValue【消防施設】&#10;有形固定資産減価償却率">
          <a:extLst>
            <a:ext uri="{FF2B5EF4-FFF2-40B4-BE49-F238E27FC236}">
              <a16:creationId xmlns:a16="http://schemas.microsoft.com/office/drawing/2014/main" id="{00000000-0008-0000-1000-0000C501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111141</xdr:rowOff>
    </xdr:from>
    <xdr:ext cx="405111" cy="259045"/>
    <xdr:sp macro="" textlink="">
      <xdr:nvSpPr>
        <xdr:cNvPr id="454" name="n_1mainValue【消防施設】&#10;有形固定資産減価償却率">
          <a:extLst>
            <a:ext uri="{FF2B5EF4-FFF2-40B4-BE49-F238E27FC236}">
              <a16:creationId xmlns:a16="http://schemas.microsoft.com/office/drawing/2014/main" id="{00000000-0008-0000-1000-0000C6010000}"/>
            </a:ext>
          </a:extLst>
        </xdr:cNvPr>
        <xdr:cNvSpPr txBox="1"/>
      </xdr:nvSpPr>
      <xdr:spPr>
        <a:xfrm>
          <a:off x="152660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73041</xdr:rowOff>
    </xdr:from>
    <xdr:ext cx="405111" cy="259045"/>
    <xdr:sp macro="" textlink="">
      <xdr:nvSpPr>
        <xdr:cNvPr id="455" name="n_2mainValue【消防施設】&#10;有形固定資産減価償却率">
          <a:extLst>
            <a:ext uri="{FF2B5EF4-FFF2-40B4-BE49-F238E27FC236}">
              <a16:creationId xmlns:a16="http://schemas.microsoft.com/office/drawing/2014/main" id="{00000000-0008-0000-1000-0000C7010000}"/>
            </a:ext>
          </a:extLst>
        </xdr:cNvPr>
        <xdr:cNvSpPr txBox="1"/>
      </xdr:nvSpPr>
      <xdr:spPr>
        <a:xfrm>
          <a:off x="14389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36847</xdr:rowOff>
    </xdr:from>
    <xdr:ext cx="405111" cy="259045"/>
    <xdr:sp macro="" textlink="">
      <xdr:nvSpPr>
        <xdr:cNvPr id="456" name="n_3mainValue【消防施設】&#10;有形固定資産減価償却率">
          <a:extLst>
            <a:ext uri="{FF2B5EF4-FFF2-40B4-BE49-F238E27FC236}">
              <a16:creationId xmlns:a16="http://schemas.microsoft.com/office/drawing/2014/main" id="{00000000-0008-0000-1000-0000C8010000}"/>
            </a:ext>
          </a:extLst>
        </xdr:cNvPr>
        <xdr:cNvSpPr txBox="1"/>
      </xdr:nvSpPr>
      <xdr:spPr>
        <a:xfrm>
          <a:off x="13500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a:extLst>
            <a:ext uri="{FF2B5EF4-FFF2-40B4-BE49-F238E27FC236}">
              <a16:creationId xmlns:a16="http://schemas.microsoft.com/office/drawing/2014/main" id="{00000000-0008-0000-1000-0000C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a:extLst>
            <a:ext uri="{FF2B5EF4-FFF2-40B4-BE49-F238E27FC236}">
              <a16:creationId xmlns:a16="http://schemas.microsoft.com/office/drawing/2014/main" id="{00000000-0008-0000-1000-0000C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a:extLst>
            <a:ext uri="{FF2B5EF4-FFF2-40B4-BE49-F238E27FC236}">
              <a16:creationId xmlns:a16="http://schemas.microsoft.com/office/drawing/2014/main" id="{00000000-0008-0000-1000-0000C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a:extLst>
            <a:ext uri="{FF2B5EF4-FFF2-40B4-BE49-F238E27FC236}">
              <a16:creationId xmlns:a16="http://schemas.microsoft.com/office/drawing/2014/main" id="{00000000-0008-0000-1000-0000C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a:extLst>
            <a:ext uri="{FF2B5EF4-FFF2-40B4-BE49-F238E27FC236}">
              <a16:creationId xmlns:a16="http://schemas.microsoft.com/office/drawing/2014/main" id="{00000000-0008-0000-1000-0000C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a:extLst>
            <a:ext uri="{FF2B5EF4-FFF2-40B4-BE49-F238E27FC236}">
              <a16:creationId xmlns:a16="http://schemas.microsoft.com/office/drawing/2014/main" id="{00000000-0008-0000-1000-0000C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a:extLst>
            <a:ext uri="{FF2B5EF4-FFF2-40B4-BE49-F238E27FC236}">
              <a16:creationId xmlns:a16="http://schemas.microsoft.com/office/drawing/2014/main" id="{00000000-0008-0000-1000-0000C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a:extLst>
            <a:ext uri="{FF2B5EF4-FFF2-40B4-BE49-F238E27FC236}">
              <a16:creationId xmlns:a16="http://schemas.microsoft.com/office/drawing/2014/main" id="{00000000-0008-0000-1000-0000D0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a:extLst>
            <a:ext uri="{FF2B5EF4-FFF2-40B4-BE49-F238E27FC236}">
              <a16:creationId xmlns:a16="http://schemas.microsoft.com/office/drawing/2014/main" id="{00000000-0008-0000-1000-0000D1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7" name="直線コネクタ 466">
          <a:extLst>
            <a:ext uri="{FF2B5EF4-FFF2-40B4-BE49-F238E27FC236}">
              <a16:creationId xmlns:a16="http://schemas.microsoft.com/office/drawing/2014/main" id="{00000000-0008-0000-1000-0000D3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8" name="テキスト ボックス 467">
          <a:extLst>
            <a:ext uri="{FF2B5EF4-FFF2-40B4-BE49-F238E27FC236}">
              <a16:creationId xmlns:a16="http://schemas.microsoft.com/office/drawing/2014/main" id="{00000000-0008-0000-1000-0000D4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9" name="直線コネクタ 468">
          <a:extLst>
            <a:ext uri="{FF2B5EF4-FFF2-40B4-BE49-F238E27FC236}">
              <a16:creationId xmlns:a16="http://schemas.microsoft.com/office/drawing/2014/main" id="{00000000-0008-0000-1000-0000D5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0" name="テキスト ボックス 469">
          <a:extLst>
            <a:ext uri="{FF2B5EF4-FFF2-40B4-BE49-F238E27FC236}">
              <a16:creationId xmlns:a16="http://schemas.microsoft.com/office/drawing/2014/main" id="{00000000-0008-0000-1000-0000D6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1" name="直線コネクタ 470">
          <a:extLst>
            <a:ext uri="{FF2B5EF4-FFF2-40B4-BE49-F238E27FC236}">
              <a16:creationId xmlns:a16="http://schemas.microsoft.com/office/drawing/2014/main" id="{00000000-0008-0000-1000-0000D7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3" name="直線コネクタ 472">
          <a:extLst>
            <a:ext uri="{FF2B5EF4-FFF2-40B4-BE49-F238E27FC236}">
              <a16:creationId xmlns:a16="http://schemas.microsoft.com/office/drawing/2014/main" id="{00000000-0008-0000-1000-0000D9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5" name="直線コネクタ 474">
          <a:extLst>
            <a:ext uri="{FF2B5EF4-FFF2-40B4-BE49-F238E27FC236}">
              <a16:creationId xmlns:a16="http://schemas.microsoft.com/office/drawing/2014/main" id="{00000000-0008-0000-1000-0000DB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a:extLst>
            <a:ext uri="{FF2B5EF4-FFF2-40B4-BE49-F238E27FC236}">
              <a16:creationId xmlns:a16="http://schemas.microsoft.com/office/drawing/2014/main" id="{00000000-0008-0000-1000-0000DD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消防施設】&#10;一人当たり面積グラフ枠">
          <a:extLst>
            <a:ext uri="{FF2B5EF4-FFF2-40B4-BE49-F238E27FC236}">
              <a16:creationId xmlns:a16="http://schemas.microsoft.com/office/drawing/2014/main" id="{00000000-0008-0000-1000-0000DF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81" name="【消防施設】&#10;一人当たり面積最小値テキスト">
          <a:extLst>
            <a:ext uri="{FF2B5EF4-FFF2-40B4-BE49-F238E27FC236}">
              <a16:creationId xmlns:a16="http://schemas.microsoft.com/office/drawing/2014/main" id="{00000000-0008-0000-1000-0000E1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83" name="【消防施設】&#10;一人当たり面積最大値テキスト">
          <a:extLst>
            <a:ext uri="{FF2B5EF4-FFF2-40B4-BE49-F238E27FC236}">
              <a16:creationId xmlns:a16="http://schemas.microsoft.com/office/drawing/2014/main" id="{00000000-0008-0000-1000-0000E301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485" name="【消防施設】&#10;一人当たり面積平均値テキスト">
          <a:extLst>
            <a:ext uri="{FF2B5EF4-FFF2-40B4-BE49-F238E27FC236}">
              <a16:creationId xmlns:a16="http://schemas.microsoft.com/office/drawing/2014/main" id="{00000000-0008-0000-1000-0000E5010000}"/>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86" name="フローチャート: 判断 485">
          <a:extLst>
            <a:ext uri="{FF2B5EF4-FFF2-40B4-BE49-F238E27FC236}">
              <a16:creationId xmlns:a16="http://schemas.microsoft.com/office/drawing/2014/main" id="{00000000-0008-0000-1000-0000E601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87" name="フローチャート: 判断 486">
          <a:extLst>
            <a:ext uri="{FF2B5EF4-FFF2-40B4-BE49-F238E27FC236}">
              <a16:creationId xmlns:a16="http://schemas.microsoft.com/office/drawing/2014/main" id="{00000000-0008-0000-1000-0000E701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88" name="フローチャート: 判断 487">
          <a:extLst>
            <a:ext uri="{FF2B5EF4-FFF2-40B4-BE49-F238E27FC236}">
              <a16:creationId xmlns:a16="http://schemas.microsoft.com/office/drawing/2014/main" id="{00000000-0008-0000-1000-0000E801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89" name="フローチャート: 判断 488">
          <a:extLst>
            <a:ext uri="{FF2B5EF4-FFF2-40B4-BE49-F238E27FC236}">
              <a16:creationId xmlns:a16="http://schemas.microsoft.com/office/drawing/2014/main" id="{00000000-0008-0000-1000-0000E901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90" name="フローチャート: 判断 489">
          <a:extLst>
            <a:ext uri="{FF2B5EF4-FFF2-40B4-BE49-F238E27FC236}">
              <a16:creationId xmlns:a16="http://schemas.microsoft.com/office/drawing/2014/main" id="{00000000-0008-0000-1000-0000EA01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1000-0000EC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1000-0000ED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1000-0000EE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1000-0000EF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19686</xdr:rowOff>
    </xdr:from>
    <xdr:to>
      <xdr:col>112</xdr:col>
      <xdr:colOff>38100</xdr:colOff>
      <xdr:row>80</xdr:row>
      <xdr:rowOff>121286</xdr:rowOff>
    </xdr:to>
    <xdr:sp macro="" textlink="">
      <xdr:nvSpPr>
        <xdr:cNvPr id="496" name="楕円 495">
          <a:extLst>
            <a:ext uri="{FF2B5EF4-FFF2-40B4-BE49-F238E27FC236}">
              <a16:creationId xmlns:a16="http://schemas.microsoft.com/office/drawing/2014/main" id="{00000000-0008-0000-1000-0000F0010000}"/>
            </a:ext>
          </a:extLst>
        </xdr:cNvPr>
        <xdr:cNvSpPr/>
      </xdr:nvSpPr>
      <xdr:spPr>
        <a:xfrm>
          <a:off x="21272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38736</xdr:rowOff>
    </xdr:from>
    <xdr:to>
      <xdr:col>107</xdr:col>
      <xdr:colOff>101600</xdr:colOff>
      <xdr:row>80</xdr:row>
      <xdr:rowOff>140336</xdr:rowOff>
    </xdr:to>
    <xdr:sp macro="" textlink="">
      <xdr:nvSpPr>
        <xdr:cNvPr id="497" name="楕円 496">
          <a:extLst>
            <a:ext uri="{FF2B5EF4-FFF2-40B4-BE49-F238E27FC236}">
              <a16:creationId xmlns:a16="http://schemas.microsoft.com/office/drawing/2014/main" id="{00000000-0008-0000-1000-0000F1010000}"/>
            </a:ext>
          </a:extLst>
        </xdr:cNvPr>
        <xdr:cNvSpPr/>
      </xdr:nvSpPr>
      <xdr:spPr>
        <a:xfrm>
          <a:off x="20383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70486</xdr:rowOff>
    </xdr:from>
    <xdr:to>
      <xdr:col>111</xdr:col>
      <xdr:colOff>177800</xdr:colOff>
      <xdr:row>80</xdr:row>
      <xdr:rowOff>89536</xdr:rowOff>
    </xdr:to>
    <xdr:cxnSp macro="">
      <xdr:nvCxnSpPr>
        <xdr:cNvPr id="498" name="直線コネクタ 497">
          <a:extLst>
            <a:ext uri="{FF2B5EF4-FFF2-40B4-BE49-F238E27FC236}">
              <a16:creationId xmlns:a16="http://schemas.microsoft.com/office/drawing/2014/main" id="{00000000-0008-0000-1000-0000F2010000}"/>
            </a:ext>
          </a:extLst>
        </xdr:cNvPr>
        <xdr:cNvCxnSpPr/>
      </xdr:nvCxnSpPr>
      <xdr:spPr>
        <a:xfrm flipV="1">
          <a:off x="20434300" y="137864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499" name="楕円 498">
          <a:extLst>
            <a:ext uri="{FF2B5EF4-FFF2-40B4-BE49-F238E27FC236}">
              <a16:creationId xmlns:a16="http://schemas.microsoft.com/office/drawing/2014/main" id="{00000000-0008-0000-1000-0000F3010000}"/>
            </a:ext>
          </a:extLst>
        </xdr:cNvPr>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89536</xdr:rowOff>
    </xdr:from>
    <xdr:to>
      <xdr:col>107</xdr:col>
      <xdr:colOff>50800</xdr:colOff>
      <xdr:row>80</xdr:row>
      <xdr:rowOff>114300</xdr:rowOff>
    </xdr:to>
    <xdr:cxnSp macro="">
      <xdr:nvCxnSpPr>
        <xdr:cNvPr id="500" name="直線コネクタ 499">
          <a:extLst>
            <a:ext uri="{FF2B5EF4-FFF2-40B4-BE49-F238E27FC236}">
              <a16:creationId xmlns:a16="http://schemas.microsoft.com/office/drawing/2014/main" id="{00000000-0008-0000-1000-0000F4010000}"/>
            </a:ext>
          </a:extLst>
        </xdr:cNvPr>
        <xdr:cNvCxnSpPr/>
      </xdr:nvCxnSpPr>
      <xdr:spPr>
        <a:xfrm flipV="1">
          <a:off x="19545300" y="138055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501" name="n_1aveValue【消防施設】&#10;一人当たり面積">
          <a:extLst>
            <a:ext uri="{FF2B5EF4-FFF2-40B4-BE49-F238E27FC236}">
              <a16:creationId xmlns:a16="http://schemas.microsoft.com/office/drawing/2014/main" id="{00000000-0008-0000-1000-0000F5010000}"/>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502" name="n_2aveValue【消防施設】&#10;一人当たり面積">
          <a:extLst>
            <a:ext uri="{FF2B5EF4-FFF2-40B4-BE49-F238E27FC236}">
              <a16:creationId xmlns:a16="http://schemas.microsoft.com/office/drawing/2014/main" id="{00000000-0008-0000-1000-0000F601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503" name="n_3aveValue【消防施設】&#10;一人当たり面積">
          <a:extLst>
            <a:ext uri="{FF2B5EF4-FFF2-40B4-BE49-F238E27FC236}">
              <a16:creationId xmlns:a16="http://schemas.microsoft.com/office/drawing/2014/main" id="{00000000-0008-0000-1000-0000F7010000}"/>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04" name="n_4aveValue【消防施設】&#10;一人当たり面積">
          <a:extLst>
            <a:ext uri="{FF2B5EF4-FFF2-40B4-BE49-F238E27FC236}">
              <a16:creationId xmlns:a16="http://schemas.microsoft.com/office/drawing/2014/main" id="{00000000-0008-0000-1000-0000F801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137813</xdr:rowOff>
    </xdr:from>
    <xdr:ext cx="469744" cy="259045"/>
    <xdr:sp macro="" textlink="">
      <xdr:nvSpPr>
        <xdr:cNvPr id="505" name="n_1mainValue【消防施設】&#10;一人当たり面積">
          <a:extLst>
            <a:ext uri="{FF2B5EF4-FFF2-40B4-BE49-F238E27FC236}">
              <a16:creationId xmlns:a16="http://schemas.microsoft.com/office/drawing/2014/main" id="{00000000-0008-0000-1000-0000F9010000}"/>
            </a:ext>
          </a:extLst>
        </xdr:cNvPr>
        <xdr:cNvSpPr txBox="1"/>
      </xdr:nvSpPr>
      <xdr:spPr>
        <a:xfrm>
          <a:off x="21075727" y="1351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156863</xdr:rowOff>
    </xdr:from>
    <xdr:ext cx="469744" cy="259045"/>
    <xdr:sp macro="" textlink="">
      <xdr:nvSpPr>
        <xdr:cNvPr id="506" name="n_2mainValue【消防施設】&#10;一人当たり面積">
          <a:extLst>
            <a:ext uri="{FF2B5EF4-FFF2-40B4-BE49-F238E27FC236}">
              <a16:creationId xmlns:a16="http://schemas.microsoft.com/office/drawing/2014/main" id="{00000000-0008-0000-1000-0000FA010000}"/>
            </a:ext>
          </a:extLst>
        </xdr:cNvPr>
        <xdr:cNvSpPr txBox="1"/>
      </xdr:nvSpPr>
      <xdr:spPr>
        <a:xfrm>
          <a:off x="20199427" y="1352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507" name="n_3mainValue【消防施設】&#10;一人当たり面積">
          <a:extLst>
            <a:ext uri="{FF2B5EF4-FFF2-40B4-BE49-F238E27FC236}">
              <a16:creationId xmlns:a16="http://schemas.microsoft.com/office/drawing/2014/main" id="{00000000-0008-0000-1000-0000FB010000}"/>
            </a:ext>
          </a:extLst>
        </xdr:cNvPr>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a:extLst>
            <a:ext uri="{FF2B5EF4-FFF2-40B4-BE49-F238E27FC236}">
              <a16:creationId xmlns:a16="http://schemas.microsoft.com/office/drawing/2014/main" id="{00000000-0008-0000-1000-0000F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a:extLst>
            <a:ext uri="{FF2B5EF4-FFF2-40B4-BE49-F238E27FC236}">
              <a16:creationId xmlns:a16="http://schemas.microsoft.com/office/drawing/2014/main" id="{00000000-0008-0000-1000-0000F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a:extLst>
            <a:ext uri="{FF2B5EF4-FFF2-40B4-BE49-F238E27FC236}">
              <a16:creationId xmlns:a16="http://schemas.microsoft.com/office/drawing/2014/main" id="{00000000-0008-0000-1000-0000F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a:extLst>
            <a:ext uri="{FF2B5EF4-FFF2-40B4-BE49-F238E27FC236}">
              <a16:creationId xmlns:a16="http://schemas.microsoft.com/office/drawing/2014/main" id="{00000000-0008-0000-1000-0000F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a:extLst>
            <a:ext uri="{FF2B5EF4-FFF2-40B4-BE49-F238E27FC236}">
              <a16:creationId xmlns:a16="http://schemas.microsoft.com/office/drawing/2014/main" id="{00000000-0008-0000-1000-00000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a:extLst>
            <a:ext uri="{FF2B5EF4-FFF2-40B4-BE49-F238E27FC236}">
              <a16:creationId xmlns:a16="http://schemas.microsoft.com/office/drawing/2014/main" id="{00000000-0008-0000-1000-00000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a:extLst>
            <a:ext uri="{FF2B5EF4-FFF2-40B4-BE49-F238E27FC236}">
              <a16:creationId xmlns:a16="http://schemas.microsoft.com/office/drawing/2014/main" id="{00000000-0008-0000-1000-00000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a:extLst>
            <a:ext uri="{FF2B5EF4-FFF2-40B4-BE49-F238E27FC236}">
              <a16:creationId xmlns:a16="http://schemas.microsoft.com/office/drawing/2014/main" id="{00000000-0008-0000-1000-00000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a:extLst>
            <a:ext uri="{FF2B5EF4-FFF2-40B4-BE49-F238E27FC236}">
              <a16:creationId xmlns:a16="http://schemas.microsoft.com/office/drawing/2014/main" id="{00000000-0008-0000-1000-00000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a:extLst>
            <a:ext uri="{FF2B5EF4-FFF2-40B4-BE49-F238E27FC236}">
              <a16:creationId xmlns:a16="http://schemas.microsoft.com/office/drawing/2014/main" id="{00000000-0008-0000-1000-00000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a:extLst>
            <a:ext uri="{FF2B5EF4-FFF2-40B4-BE49-F238E27FC236}">
              <a16:creationId xmlns:a16="http://schemas.microsoft.com/office/drawing/2014/main" id="{00000000-0008-0000-1000-00000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0" name="テキスト ボックス 519">
          <a:extLst>
            <a:ext uri="{FF2B5EF4-FFF2-40B4-BE49-F238E27FC236}">
              <a16:creationId xmlns:a16="http://schemas.microsoft.com/office/drawing/2014/main" id="{00000000-0008-0000-1000-00000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a:extLst>
            <a:ext uri="{FF2B5EF4-FFF2-40B4-BE49-F238E27FC236}">
              <a16:creationId xmlns:a16="http://schemas.microsoft.com/office/drawing/2014/main" id="{00000000-0008-0000-1000-00000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a:extLst>
            <a:ext uri="{FF2B5EF4-FFF2-40B4-BE49-F238E27FC236}">
              <a16:creationId xmlns:a16="http://schemas.microsoft.com/office/drawing/2014/main" id="{00000000-0008-0000-1000-00000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a:extLst>
            <a:ext uri="{FF2B5EF4-FFF2-40B4-BE49-F238E27FC236}">
              <a16:creationId xmlns:a16="http://schemas.microsoft.com/office/drawing/2014/main" id="{00000000-0008-0000-1000-00000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a:extLst>
            <a:ext uri="{FF2B5EF4-FFF2-40B4-BE49-F238E27FC236}">
              <a16:creationId xmlns:a16="http://schemas.microsoft.com/office/drawing/2014/main" id="{00000000-0008-0000-1000-00000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a:extLst>
            <a:ext uri="{FF2B5EF4-FFF2-40B4-BE49-F238E27FC236}">
              <a16:creationId xmlns:a16="http://schemas.microsoft.com/office/drawing/2014/main" id="{00000000-0008-0000-1000-00000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a:extLst>
            <a:ext uri="{FF2B5EF4-FFF2-40B4-BE49-F238E27FC236}">
              <a16:creationId xmlns:a16="http://schemas.microsoft.com/office/drawing/2014/main" id="{00000000-0008-0000-1000-00000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a:extLst>
            <a:ext uri="{FF2B5EF4-FFF2-40B4-BE49-F238E27FC236}">
              <a16:creationId xmlns:a16="http://schemas.microsoft.com/office/drawing/2014/main" id="{00000000-0008-0000-1000-00000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a:extLst>
            <a:ext uri="{FF2B5EF4-FFF2-40B4-BE49-F238E27FC236}">
              <a16:creationId xmlns:a16="http://schemas.microsoft.com/office/drawing/2014/main" id="{00000000-0008-0000-1000-00001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a:extLst>
            <a:ext uri="{FF2B5EF4-FFF2-40B4-BE49-F238E27FC236}">
              <a16:creationId xmlns:a16="http://schemas.microsoft.com/office/drawing/2014/main" id="{00000000-0008-0000-1000-00001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0" name="テキスト ボックス 529">
          <a:extLst>
            <a:ext uri="{FF2B5EF4-FFF2-40B4-BE49-F238E27FC236}">
              <a16:creationId xmlns:a16="http://schemas.microsoft.com/office/drawing/2014/main" id="{00000000-0008-0000-1000-00001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a:extLst>
            <a:ext uri="{FF2B5EF4-FFF2-40B4-BE49-F238E27FC236}">
              <a16:creationId xmlns:a16="http://schemas.microsoft.com/office/drawing/2014/main" id="{00000000-0008-0000-1000-00001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庁舎】&#10;有形固定資産減価償却率グラフ枠">
          <a:extLst>
            <a:ext uri="{FF2B5EF4-FFF2-40B4-BE49-F238E27FC236}">
              <a16:creationId xmlns:a16="http://schemas.microsoft.com/office/drawing/2014/main" id="{00000000-0008-0000-1000-00001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33" name="直線コネクタ 532">
          <a:extLst>
            <a:ext uri="{FF2B5EF4-FFF2-40B4-BE49-F238E27FC236}">
              <a16:creationId xmlns:a16="http://schemas.microsoft.com/office/drawing/2014/main" id="{00000000-0008-0000-1000-000015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4" name="【庁舎】&#10;有形固定資産減価償却率最小値テキスト">
          <a:extLst>
            <a:ext uri="{FF2B5EF4-FFF2-40B4-BE49-F238E27FC236}">
              <a16:creationId xmlns:a16="http://schemas.microsoft.com/office/drawing/2014/main" id="{00000000-0008-0000-1000-00001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5" name="直線コネクタ 534">
          <a:extLst>
            <a:ext uri="{FF2B5EF4-FFF2-40B4-BE49-F238E27FC236}">
              <a16:creationId xmlns:a16="http://schemas.microsoft.com/office/drawing/2014/main" id="{00000000-0008-0000-1000-00001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36" name="【庁舎】&#10;有形固定資産減価償却率最大値テキスト">
          <a:extLst>
            <a:ext uri="{FF2B5EF4-FFF2-40B4-BE49-F238E27FC236}">
              <a16:creationId xmlns:a16="http://schemas.microsoft.com/office/drawing/2014/main" id="{00000000-0008-0000-1000-000018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37" name="直線コネクタ 536">
          <a:extLst>
            <a:ext uri="{FF2B5EF4-FFF2-40B4-BE49-F238E27FC236}">
              <a16:creationId xmlns:a16="http://schemas.microsoft.com/office/drawing/2014/main" id="{00000000-0008-0000-1000-000019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38" name="【庁舎】&#10;有形固定資産減価償却率平均値テキスト">
          <a:extLst>
            <a:ext uri="{FF2B5EF4-FFF2-40B4-BE49-F238E27FC236}">
              <a16:creationId xmlns:a16="http://schemas.microsoft.com/office/drawing/2014/main" id="{00000000-0008-0000-1000-00001A020000}"/>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39" name="フローチャート: 判断 538">
          <a:extLst>
            <a:ext uri="{FF2B5EF4-FFF2-40B4-BE49-F238E27FC236}">
              <a16:creationId xmlns:a16="http://schemas.microsoft.com/office/drawing/2014/main" id="{00000000-0008-0000-1000-00001B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40" name="フローチャート: 判断 539">
          <a:extLst>
            <a:ext uri="{FF2B5EF4-FFF2-40B4-BE49-F238E27FC236}">
              <a16:creationId xmlns:a16="http://schemas.microsoft.com/office/drawing/2014/main" id="{00000000-0008-0000-1000-00001C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41" name="フローチャート: 判断 540">
          <a:extLst>
            <a:ext uri="{FF2B5EF4-FFF2-40B4-BE49-F238E27FC236}">
              <a16:creationId xmlns:a16="http://schemas.microsoft.com/office/drawing/2014/main" id="{00000000-0008-0000-1000-00001D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42" name="フローチャート: 判断 541">
          <a:extLst>
            <a:ext uri="{FF2B5EF4-FFF2-40B4-BE49-F238E27FC236}">
              <a16:creationId xmlns:a16="http://schemas.microsoft.com/office/drawing/2014/main" id="{00000000-0008-0000-1000-00001E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43" name="フローチャート: 判断 542">
          <a:extLst>
            <a:ext uri="{FF2B5EF4-FFF2-40B4-BE49-F238E27FC236}">
              <a16:creationId xmlns:a16="http://schemas.microsoft.com/office/drawing/2014/main" id="{00000000-0008-0000-1000-00001F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1000-00002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1000-00002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1000-00002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1000-00002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1000-00002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549" name="楕円 548">
          <a:extLst>
            <a:ext uri="{FF2B5EF4-FFF2-40B4-BE49-F238E27FC236}">
              <a16:creationId xmlns:a16="http://schemas.microsoft.com/office/drawing/2014/main" id="{00000000-0008-0000-1000-00002502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4173</xdr:rowOff>
    </xdr:from>
    <xdr:to>
      <xdr:col>76</xdr:col>
      <xdr:colOff>165100</xdr:colOff>
      <xdr:row>105</xdr:row>
      <xdr:rowOff>105773</xdr:rowOff>
    </xdr:to>
    <xdr:sp macro="" textlink="">
      <xdr:nvSpPr>
        <xdr:cNvPr id="550" name="楕円 549">
          <a:extLst>
            <a:ext uri="{FF2B5EF4-FFF2-40B4-BE49-F238E27FC236}">
              <a16:creationId xmlns:a16="http://schemas.microsoft.com/office/drawing/2014/main" id="{00000000-0008-0000-1000-000026020000}"/>
            </a:ext>
          </a:extLst>
        </xdr:cNvPr>
        <xdr:cNvSpPr/>
      </xdr:nvSpPr>
      <xdr:spPr>
        <a:xfrm>
          <a:off x="14541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105</xdr:row>
      <xdr:rowOff>87630</xdr:rowOff>
    </xdr:to>
    <xdr:cxnSp macro="">
      <xdr:nvCxnSpPr>
        <xdr:cNvPr id="551" name="直線コネクタ 550">
          <a:extLst>
            <a:ext uri="{FF2B5EF4-FFF2-40B4-BE49-F238E27FC236}">
              <a16:creationId xmlns:a16="http://schemas.microsoft.com/office/drawing/2014/main" id="{00000000-0008-0000-1000-000027020000}"/>
            </a:ext>
          </a:extLst>
        </xdr:cNvPr>
        <xdr:cNvCxnSpPr/>
      </xdr:nvCxnSpPr>
      <xdr:spPr>
        <a:xfrm>
          <a:off x="14592300" y="1805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142966</xdr:rowOff>
    </xdr:from>
    <xdr:to>
      <xdr:col>72</xdr:col>
      <xdr:colOff>38100</xdr:colOff>
      <xdr:row>105</xdr:row>
      <xdr:rowOff>73116</xdr:rowOff>
    </xdr:to>
    <xdr:sp macro="" textlink="">
      <xdr:nvSpPr>
        <xdr:cNvPr id="552" name="楕円 551">
          <a:extLst>
            <a:ext uri="{FF2B5EF4-FFF2-40B4-BE49-F238E27FC236}">
              <a16:creationId xmlns:a16="http://schemas.microsoft.com/office/drawing/2014/main" id="{00000000-0008-0000-1000-000028020000}"/>
            </a:ext>
          </a:extLst>
        </xdr:cNvPr>
        <xdr:cNvSpPr/>
      </xdr:nvSpPr>
      <xdr:spPr>
        <a:xfrm>
          <a:off x="1365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22316</xdr:rowOff>
    </xdr:from>
    <xdr:to>
      <xdr:col>76</xdr:col>
      <xdr:colOff>114300</xdr:colOff>
      <xdr:row>105</xdr:row>
      <xdr:rowOff>54973</xdr:rowOff>
    </xdr:to>
    <xdr:cxnSp macro="">
      <xdr:nvCxnSpPr>
        <xdr:cNvPr id="553" name="直線コネクタ 552">
          <a:extLst>
            <a:ext uri="{FF2B5EF4-FFF2-40B4-BE49-F238E27FC236}">
              <a16:creationId xmlns:a16="http://schemas.microsoft.com/office/drawing/2014/main" id="{00000000-0008-0000-1000-000029020000}"/>
            </a:ext>
          </a:extLst>
        </xdr:cNvPr>
        <xdr:cNvCxnSpPr/>
      </xdr:nvCxnSpPr>
      <xdr:spPr>
        <a:xfrm>
          <a:off x="13703300" y="180245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110308</xdr:rowOff>
    </xdr:from>
    <xdr:to>
      <xdr:col>67</xdr:col>
      <xdr:colOff>101600</xdr:colOff>
      <xdr:row>105</xdr:row>
      <xdr:rowOff>40458</xdr:rowOff>
    </xdr:to>
    <xdr:sp macro="" textlink="">
      <xdr:nvSpPr>
        <xdr:cNvPr id="554" name="楕円 553">
          <a:extLst>
            <a:ext uri="{FF2B5EF4-FFF2-40B4-BE49-F238E27FC236}">
              <a16:creationId xmlns:a16="http://schemas.microsoft.com/office/drawing/2014/main" id="{00000000-0008-0000-1000-00002A020000}"/>
            </a:ext>
          </a:extLst>
        </xdr:cNvPr>
        <xdr:cNvSpPr/>
      </xdr:nvSpPr>
      <xdr:spPr>
        <a:xfrm>
          <a:off x="12763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161108</xdr:rowOff>
    </xdr:from>
    <xdr:to>
      <xdr:col>71</xdr:col>
      <xdr:colOff>177800</xdr:colOff>
      <xdr:row>105</xdr:row>
      <xdr:rowOff>22316</xdr:rowOff>
    </xdr:to>
    <xdr:cxnSp macro="">
      <xdr:nvCxnSpPr>
        <xdr:cNvPr id="555" name="直線コネクタ 554">
          <a:extLst>
            <a:ext uri="{FF2B5EF4-FFF2-40B4-BE49-F238E27FC236}">
              <a16:creationId xmlns:a16="http://schemas.microsoft.com/office/drawing/2014/main" id="{00000000-0008-0000-1000-00002B020000}"/>
            </a:ext>
          </a:extLst>
        </xdr:cNvPr>
        <xdr:cNvCxnSpPr/>
      </xdr:nvCxnSpPr>
      <xdr:spPr>
        <a:xfrm>
          <a:off x="12814300" y="179919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56" name="n_1aveValue【庁舎】&#10;有形固定資産減価償却率">
          <a:extLst>
            <a:ext uri="{FF2B5EF4-FFF2-40B4-BE49-F238E27FC236}">
              <a16:creationId xmlns:a16="http://schemas.microsoft.com/office/drawing/2014/main" id="{00000000-0008-0000-1000-00002C02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57" name="n_2aveValue【庁舎】&#10;有形固定資産減価償却率">
          <a:extLst>
            <a:ext uri="{FF2B5EF4-FFF2-40B4-BE49-F238E27FC236}">
              <a16:creationId xmlns:a16="http://schemas.microsoft.com/office/drawing/2014/main" id="{00000000-0008-0000-1000-00002D02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558" name="n_3aveValue【庁舎】&#10;有形固定資産減価償却率">
          <a:extLst>
            <a:ext uri="{FF2B5EF4-FFF2-40B4-BE49-F238E27FC236}">
              <a16:creationId xmlns:a16="http://schemas.microsoft.com/office/drawing/2014/main" id="{00000000-0008-0000-1000-00002E020000}"/>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59" name="n_4aveValue【庁舎】&#10;有形固定資産減価償却率">
          <a:extLst>
            <a:ext uri="{FF2B5EF4-FFF2-40B4-BE49-F238E27FC236}">
              <a16:creationId xmlns:a16="http://schemas.microsoft.com/office/drawing/2014/main" id="{00000000-0008-0000-1000-00002F020000}"/>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560" name="n_1mainValue【庁舎】&#10;有形固定資産減価償却率">
          <a:extLst>
            <a:ext uri="{FF2B5EF4-FFF2-40B4-BE49-F238E27FC236}">
              <a16:creationId xmlns:a16="http://schemas.microsoft.com/office/drawing/2014/main" id="{00000000-0008-0000-1000-00003002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96900</xdr:rowOff>
    </xdr:from>
    <xdr:ext cx="405111" cy="259045"/>
    <xdr:sp macro="" textlink="">
      <xdr:nvSpPr>
        <xdr:cNvPr id="561" name="n_2mainValue【庁舎】&#10;有形固定資産減価償却率">
          <a:extLst>
            <a:ext uri="{FF2B5EF4-FFF2-40B4-BE49-F238E27FC236}">
              <a16:creationId xmlns:a16="http://schemas.microsoft.com/office/drawing/2014/main" id="{00000000-0008-0000-1000-000031020000}"/>
            </a:ext>
          </a:extLst>
        </xdr:cNvPr>
        <xdr:cNvSpPr txBox="1"/>
      </xdr:nvSpPr>
      <xdr:spPr>
        <a:xfrm>
          <a:off x="14389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89643</xdr:rowOff>
    </xdr:from>
    <xdr:ext cx="405111" cy="259045"/>
    <xdr:sp macro="" textlink="">
      <xdr:nvSpPr>
        <xdr:cNvPr id="562" name="n_3mainValue【庁舎】&#10;有形固定資産減価償却率">
          <a:extLst>
            <a:ext uri="{FF2B5EF4-FFF2-40B4-BE49-F238E27FC236}">
              <a16:creationId xmlns:a16="http://schemas.microsoft.com/office/drawing/2014/main" id="{00000000-0008-0000-1000-000032020000}"/>
            </a:ext>
          </a:extLst>
        </xdr:cNvPr>
        <xdr:cNvSpPr txBox="1"/>
      </xdr:nvSpPr>
      <xdr:spPr>
        <a:xfrm>
          <a:off x="13500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563" name="n_4mainValue【庁舎】&#10;有形固定資産減価償却率">
          <a:extLst>
            <a:ext uri="{FF2B5EF4-FFF2-40B4-BE49-F238E27FC236}">
              <a16:creationId xmlns:a16="http://schemas.microsoft.com/office/drawing/2014/main" id="{00000000-0008-0000-1000-000033020000}"/>
            </a:ext>
          </a:extLst>
        </xdr:cNvPr>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4" name="正方形/長方形 563">
          <a:extLst>
            <a:ext uri="{FF2B5EF4-FFF2-40B4-BE49-F238E27FC236}">
              <a16:creationId xmlns:a16="http://schemas.microsoft.com/office/drawing/2014/main" id="{00000000-0008-0000-1000-00003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5" name="正方形/長方形 564">
          <a:extLst>
            <a:ext uri="{FF2B5EF4-FFF2-40B4-BE49-F238E27FC236}">
              <a16:creationId xmlns:a16="http://schemas.microsoft.com/office/drawing/2014/main" id="{00000000-0008-0000-1000-00003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6" name="正方形/長方形 565">
          <a:extLst>
            <a:ext uri="{FF2B5EF4-FFF2-40B4-BE49-F238E27FC236}">
              <a16:creationId xmlns:a16="http://schemas.microsoft.com/office/drawing/2014/main" id="{00000000-0008-0000-1000-00003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7" name="正方形/長方形 566">
          <a:extLst>
            <a:ext uri="{FF2B5EF4-FFF2-40B4-BE49-F238E27FC236}">
              <a16:creationId xmlns:a16="http://schemas.microsoft.com/office/drawing/2014/main" id="{00000000-0008-0000-1000-00003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8" name="正方形/長方形 567">
          <a:extLst>
            <a:ext uri="{FF2B5EF4-FFF2-40B4-BE49-F238E27FC236}">
              <a16:creationId xmlns:a16="http://schemas.microsoft.com/office/drawing/2014/main" id="{00000000-0008-0000-1000-00003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9" name="正方形/長方形 568">
          <a:extLst>
            <a:ext uri="{FF2B5EF4-FFF2-40B4-BE49-F238E27FC236}">
              <a16:creationId xmlns:a16="http://schemas.microsoft.com/office/drawing/2014/main" id="{00000000-0008-0000-1000-00003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0" name="正方形/長方形 569">
          <a:extLst>
            <a:ext uri="{FF2B5EF4-FFF2-40B4-BE49-F238E27FC236}">
              <a16:creationId xmlns:a16="http://schemas.microsoft.com/office/drawing/2014/main" id="{00000000-0008-0000-1000-00003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1" name="正方形/長方形 570">
          <a:extLst>
            <a:ext uri="{FF2B5EF4-FFF2-40B4-BE49-F238E27FC236}">
              <a16:creationId xmlns:a16="http://schemas.microsoft.com/office/drawing/2014/main" id="{00000000-0008-0000-1000-00003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2" name="テキスト ボックス 571">
          <a:extLst>
            <a:ext uri="{FF2B5EF4-FFF2-40B4-BE49-F238E27FC236}">
              <a16:creationId xmlns:a16="http://schemas.microsoft.com/office/drawing/2014/main" id="{00000000-0008-0000-1000-00003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3" name="直線コネクタ 572">
          <a:extLst>
            <a:ext uri="{FF2B5EF4-FFF2-40B4-BE49-F238E27FC236}">
              <a16:creationId xmlns:a16="http://schemas.microsoft.com/office/drawing/2014/main" id="{00000000-0008-0000-1000-00003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4" name="直線コネクタ 573">
          <a:extLst>
            <a:ext uri="{FF2B5EF4-FFF2-40B4-BE49-F238E27FC236}">
              <a16:creationId xmlns:a16="http://schemas.microsoft.com/office/drawing/2014/main" id="{00000000-0008-0000-1000-00003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6" name="直線コネクタ 575">
          <a:extLst>
            <a:ext uri="{FF2B5EF4-FFF2-40B4-BE49-F238E27FC236}">
              <a16:creationId xmlns:a16="http://schemas.microsoft.com/office/drawing/2014/main" id="{00000000-0008-0000-1000-00004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8" name="直線コネクタ 577">
          <a:extLst>
            <a:ext uri="{FF2B5EF4-FFF2-40B4-BE49-F238E27FC236}">
              <a16:creationId xmlns:a16="http://schemas.microsoft.com/office/drawing/2014/main" id="{00000000-0008-0000-1000-00004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9" name="テキスト ボックス 578">
          <a:extLst>
            <a:ext uri="{FF2B5EF4-FFF2-40B4-BE49-F238E27FC236}">
              <a16:creationId xmlns:a16="http://schemas.microsoft.com/office/drawing/2014/main" id="{00000000-0008-0000-1000-00004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0" name="直線コネクタ 579">
          <a:extLst>
            <a:ext uri="{FF2B5EF4-FFF2-40B4-BE49-F238E27FC236}">
              <a16:creationId xmlns:a16="http://schemas.microsoft.com/office/drawing/2014/main" id="{00000000-0008-0000-1000-00004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1" name="テキスト ボックス 580">
          <a:extLst>
            <a:ext uri="{FF2B5EF4-FFF2-40B4-BE49-F238E27FC236}">
              <a16:creationId xmlns:a16="http://schemas.microsoft.com/office/drawing/2014/main" id="{00000000-0008-0000-1000-00004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3" name="テキスト ボックス 582">
          <a:extLst>
            <a:ext uri="{FF2B5EF4-FFF2-40B4-BE49-F238E27FC236}">
              <a16:creationId xmlns:a16="http://schemas.microsoft.com/office/drawing/2014/main" id="{00000000-0008-0000-1000-00004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a:extLst>
            <a:ext uri="{FF2B5EF4-FFF2-40B4-BE49-F238E27FC236}">
              <a16:creationId xmlns:a16="http://schemas.microsoft.com/office/drawing/2014/main" id="{00000000-0008-0000-1000-00004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7" name="テキスト ボックス 586">
          <a:extLst>
            <a:ext uri="{FF2B5EF4-FFF2-40B4-BE49-F238E27FC236}">
              <a16:creationId xmlns:a16="http://schemas.microsoft.com/office/drawing/2014/main" id="{00000000-0008-0000-1000-00004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庁舎】&#10;一人当たり面積グラフ枠">
          <a:extLst>
            <a:ext uri="{FF2B5EF4-FFF2-40B4-BE49-F238E27FC236}">
              <a16:creationId xmlns:a16="http://schemas.microsoft.com/office/drawing/2014/main" id="{00000000-0008-0000-1000-00004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90" name="【庁舎】&#10;一人当たり面積最小値テキスト">
          <a:extLst>
            <a:ext uri="{FF2B5EF4-FFF2-40B4-BE49-F238E27FC236}">
              <a16:creationId xmlns:a16="http://schemas.microsoft.com/office/drawing/2014/main" id="{00000000-0008-0000-1000-00004E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91" name="直線コネクタ 590">
          <a:extLst>
            <a:ext uri="{FF2B5EF4-FFF2-40B4-BE49-F238E27FC236}">
              <a16:creationId xmlns:a16="http://schemas.microsoft.com/office/drawing/2014/main" id="{00000000-0008-0000-1000-00004F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92" name="【庁舎】&#10;一人当たり面積最大値テキスト">
          <a:extLst>
            <a:ext uri="{FF2B5EF4-FFF2-40B4-BE49-F238E27FC236}">
              <a16:creationId xmlns:a16="http://schemas.microsoft.com/office/drawing/2014/main" id="{00000000-0008-0000-1000-000050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93" name="直線コネクタ 592">
          <a:extLst>
            <a:ext uri="{FF2B5EF4-FFF2-40B4-BE49-F238E27FC236}">
              <a16:creationId xmlns:a16="http://schemas.microsoft.com/office/drawing/2014/main" id="{00000000-0008-0000-1000-000051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594" name="【庁舎】&#10;一人当たり面積平均値テキスト">
          <a:extLst>
            <a:ext uri="{FF2B5EF4-FFF2-40B4-BE49-F238E27FC236}">
              <a16:creationId xmlns:a16="http://schemas.microsoft.com/office/drawing/2014/main" id="{00000000-0008-0000-1000-000052020000}"/>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95" name="フローチャート: 判断 594">
          <a:extLst>
            <a:ext uri="{FF2B5EF4-FFF2-40B4-BE49-F238E27FC236}">
              <a16:creationId xmlns:a16="http://schemas.microsoft.com/office/drawing/2014/main" id="{00000000-0008-0000-1000-000053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96" name="フローチャート: 判断 595">
          <a:extLst>
            <a:ext uri="{FF2B5EF4-FFF2-40B4-BE49-F238E27FC236}">
              <a16:creationId xmlns:a16="http://schemas.microsoft.com/office/drawing/2014/main" id="{00000000-0008-0000-1000-000054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97" name="フローチャート: 判断 596">
          <a:extLst>
            <a:ext uri="{FF2B5EF4-FFF2-40B4-BE49-F238E27FC236}">
              <a16:creationId xmlns:a16="http://schemas.microsoft.com/office/drawing/2014/main" id="{00000000-0008-0000-1000-000055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98" name="フローチャート: 判断 597">
          <a:extLst>
            <a:ext uri="{FF2B5EF4-FFF2-40B4-BE49-F238E27FC236}">
              <a16:creationId xmlns:a16="http://schemas.microsoft.com/office/drawing/2014/main" id="{00000000-0008-0000-1000-000056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99" name="フローチャート: 判断 598">
          <a:extLst>
            <a:ext uri="{FF2B5EF4-FFF2-40B4-BE49-F238E27FC236}">
              <a16:creationId xmlns:a16="http://schemas.microsoft.com/office/drawing/2014/main" id="{00000000-0008-0000-1000-000057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1000-00005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1000-00005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1000-00005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1000-00005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1000-00005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52343</xdr:rowOff>
    </xdr:from>
    <xdr:to>
      <xdr:col>112</xdr:col>
      <xdr:colOff>38100</xdr:colOff>
      <xdr:row>108</xdr:row>
      <xdr:rowOff>153943</xdr:rowOff>
    </xdr:to>
    <xdr:sp macro="" textlink="">
      <xdr:nvSpPr>
        <xdr:cNvPr id="605" name="楕円 604">
          <a:extLst>
            <a:ext uri="{FF2B5EF4-FFF2-40B4-BE49-F238E27FC236}">
              <a16:creationId xmlns:a16="http://schemas.microsoft.com/office/drawing/2014/main" id="{00000000-0008-0000-1000-00005D020000}"/>
            </a:ext>
          </a:extLst>
        </xdr:cNvPr>
        <xdr:cNvSpPr/>
      </xdr:nvSpPr>
      <xdr:spPr>
        <a:xfrm>
          <a:off x="21272500" y="185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54138</xdr:rowOff>
    </xdr:from>
    <xdr:to>
      <xdr:col>107</xdr:col>
      <xdr:colOff>101600</xdr:colOff>
      <xdr:row>108</xdr:row>
      <xdr:rowOff>155738</xdr:rowOff>
    </xdr:to>
    <xdr:sp macro="" textlink="">
      <xdr:nvSpPr>
        <xdr:cNvPr id="606" name="楕円 605">
          <a:extLst>
            <a:ext uri="{FF2B5EF4-FFF2-40B4-BE49-F238E27FC236}">
              <a16:creationId xmlns:a16="http://schemas.microsoft.com/office/drawing/2014/main" id="{00000000-0008-0000-1000-00005E020000}"/>
            </a:ext>
          </a:extLst>
        </xdr:cNvPr>
        <xdr:cNvSpPr/>
      </xdr:nvSpPr>
      <xdr:spPr>
        <a:xfrm>
          <a:off x="20383500" y="185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103143</xdr:rowOff>
    </xdr:from>
    <xdr:to>
      <xdr:col>111</xdr:col>
      <xdr:colOff>177800</xdr:colOff>
      <xdr:row>108</xdr:row>
      <xdr:rowOff>104938</xdr:rowOff>
    </xdr:to>
    <xdr:cxnSp macro="">
      <xdr:nvCxnSpPr>
        <xdr:cNvPr id="607" name="直線コネクタ 606">
          <a:extLst>
            <a:ext uri="{FF2B5EF4-FFF2-40B4-BE49-F238E27FC236}">
              <a16:creationId xmlns:a16="http://schemas.microsoft.com/office/drawing/2014/main" id="{00000000-0008-0000-1000-00005F020000}"/>
            </a:ext>
          </a:extLst>
        </xdr:cNvPr>
        <xdr:cNvCxnSpPr/>
      </xdr:nvCxnSpPr>
      <xdr:spPr>
        <a:xfrm flipV="1">
          <a:off x="20434300" y="18619743"/>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56587</xdr:rowOff>
    </xdr:from>
    <xdr:to>
      <xdr:col>102</xdr:col>
      <xdr:colOff>165100</xdr:colOff>
      <xdr:row>108</xdr:row>
      <xdr:rowOff>158187</xdr:rowOff>
    </xdr:to>
    <xdr:sp macro="" textlink="">
      <xdr:nvSpPr>
        <xdr:cNvPr id="608" name="楕円 607">
          <a:extLst>
            <a:ext uri="{FF2B5EF4-FFF2-40B4-BE49-F238E27FC236}">
              <a16:creationId xmlns:a16="http://schemas.microsoft.com/office/drawing/2014/main" id="{00000000-0008-0000-1000-000060020000}"/>
            </a:ext>
          </a:extLst>
        </xdr:cNvPr>
        <xdr:cNvSpPr/>
      </xdr:nvSpPr>
      <xdr:spPr>
        <a:xfrm>
          <a:off x="19494500" y="185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104938</xdr:rowOff>
    </xdr:from>
    <xdr:to>
      <xdr:col>107</xdr:col>
      <xdr:colOff>50800</xdr:colOff>
      <xdr:row>108</xdr:row>
      <xdr:rowOff>107387</xdr:rowOff>
    </xdr:to>
    <xdr:cxnSp macro="">
      <xdr:nvCxnSpPr>
        <xdr:cNvPr id="609" name="直線コネクタ 608">
          <a:extLst>
            <a:ext uri="{FF2B5EF4-FFF2-40B4-BE49-F238E27FC236}">
              <a16:creationId xmlns:a16="http://schemas.microsoft.com/office/drawing/2014/main" id="{00000000-0008-0000-1000-000061020000}"/>
            </a:ext>
          </a:extLst>
        </xdr:cNvPr>
        <xdr:cNvCxnSpPr/>
      </xdr:nvCxnSpPr>
      <xdr:spPr>
        <a:xfrm flipV="1">
          <a:off x="19545300" y="1862153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58384</xdr:rowOff>
    </xdr:from>
    <xdr:to>
      <xdr:col>98</xdr:col>
      <xdr:colOff>38100</xdr:colOff>
      <xdr:row>108</xdr:row>
      <xdr:rowOff>159984</xdr:rowOff>
    </xdr:to>
    <xdr:sp macro="" textlink="">
      <xdr:nvSpPr>
        <xdr:cNvPr id="610" name="楕円 609">
          <a:extLst>
            <a:ext uri="{FF2B5EF4-FFF2-40B4-BE49-F238E27FC236}">
              <a16:creationId xmlns:a16="http://schemas.microsoft.com/office/drawing/2014/main" id="{00000000-0008-0000-1000-000062020000}"/>
            </a:ext>
          </a:extLst>
        </xdr:cNvPr>
        <xdr:cNvSpPr/>
      </xdr:nvSpPr>
      <xdr:spPr>
        <a:xfrm>
          <a:off x="18605500" y="1857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107387</xdr:rowOff>
    </xdr:from>
    <xdr:to>
      <xdr:col>102</xdr:col>
      <xdr:colOff>114300</xdr:colOff>
      <xdr:row>108</xdr:row>
      <xdr:rowOff>109184</xdr:rowOff>
    </xdr:to>
    <xdr:cxnSp macro="">
      <xdr:nvCxnSpPr>
        <xdr:cNvPr id="611" name="直線コネクタ 610">
          <a:extLst>
            <a:ext uri="{FF2B5EF4-FFF2-40B4-BE49-F238E27FC236}">
              <a16:creationId xmlns:a16="http://schemas.microsoft.com/office/drawing/2014/main" id="{00000000-0008-0000-1000-000063020000}"/>
            </a:ext>
          </a:extLst>
        </xdr:cNvPr>
        <xdr:cNvCxnSpPr/>
      </xdr:nvCxnSpPr>
      <xdr:spPr>
        <a:xfrm flipV="1">
          <a:off x="18656300" y="1862398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12" name="n_1aveValue【庁舎】&#10;一人当たり面積">
          <a:extLst>
            <a:ext uri="{FF2B5EF4-FFF2-40B4-BE49-F238E27FC236}">
              <a16:creationId xmlns:a16="http://schemas.microsoft.com/office/drawing/2014/main" id="{00000000-0008-0000-1000-00006402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13" name="n_2aveValue【庁舎】&#10;一人当たり面積">
          <a:extLst>
            <a:ext uri="{FF2B5EF4-FFF2-40B4-BE49-F238E27FC236}">
              <a16:creationId xmlns:a16="http://schemas.microsoft.com/office/drawing/2014/main" id="{00000000-0008-0000-1000-00006502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614" name="n_3aveValue【庁舎】&#10;一人当たり面積">
          <a:extLst>
            <a:ext uri="{FF2B5EF4-FFF2-40B4-BE49-F238E27FC236}">
              <a16:creationId xmlns:a16="http://schemas.microsoft.com/office/drawing/2014/main" id="{00000000-0008-0000-1000-000066020000}"/>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15" name="n_4aveValue【庁舎】&#10;一人当たり面積">
          <a:extLst>
            <a:ext uri="{FF2B5EF4-FFF2-40B4-BE49-F238E27FC236}">
              <a16:creationId xmlns:a16="http://schemas.microsoft.com/office/drawing/2014/main" id="{00000000-0008-0000-1000-00006702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145070</xdr:rowOff>
    </xdr:from>
    <xdr:ext cx="469744" cy="259045"/>
    <xdr:sp macro="" textlink="">
      <xdr:nvSpPr>
        <xdr:cNvPr id="616" name="n_1mainValue【庁舎】&#10;一人当たり面積">
          <a:extLst>
            <a:ext uri="{FF2B5EF4-FFF2-40B4-BE49-F238E27FC236}">
              <a16:creationId xmlns:a16="http://schemas.microsoft.com/office/drawing/2014/main" id="{00000000-0008-0000-1000-000068020000}"/>
            </a:ext>
          </a:extLst>
        </xdr:cNvPr>
        <xdr:cNvSpPr txBox="1"/>
      </xdr:nvSpPr>
      <xdr:spPr>
        <a:xfrm>
          <a:off x="21075727" y="186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146865</xdr:rowOff>
    </xdr:from>
    <xdr:ext cx="469744" cy="259045"/>
    <xdr:sp macro="" textlink="">
      <xdr:nvSpPr>
        <xdr:cNvPr id="617" name="n_2mainValue【庁舎】&#10;一人当たり面積">
          <a:extLst>
            <a:ext uri="{FF2B5EF4-FFF2-40B4-BE49-F238E27FC236}">
              <a16:creationId xmlns:a16="http://schemas.microsoft.com/office/drawing/2014/main" id="{00000000-0008-0000-1000-000069020000}"/>
            </a:ext>
          </a:extLst>
        </xdr:cNvPr>
        <xdr:cNvSpPr txBox="1"/>
      </xdr:nvSpPr>
      <xdr:spPr>
        <a:xfrm>
          <a:off x="20199427" y="1866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3264</xdr:rowOff>
    </xdr:from>
    <xdr:ext cx="469744" cy="259045"/>
    <xdr:sp macro="" textlink="">
      <xdr:nvSpPr>
        <xdr:cNvPr id="618" name="n_3mainValue【庁舎】&#10;一人当たり面積">
          <a:extLst>
            <a:ext uri="{FF2B5EF4-FFF2-40B4-BE49-F238E27FC236}">
              <a16:creationId xmlns:a16="http://schemas.microsoft.com/office/drawing/2014/main" id="{00000000-0008-0000-1000-00006A020000}"/>
            </a:ext>
          </a:extLst>
        </xdr:cNvPr>
        <xdr:cNvSpPr txBox="1"/>
      </xdr:nvSpPr>
      <xdr:spPr>
        <a:xfrm>
          <a:off x="19310427" y="183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151111</xdr:rowOff>
    </xdr:from>
    <xdr:ext cx="469744" cy="259045"/>
    <xdr:sp macro="" textlink="">
      <xdr:nvSpPr>
        <xdr:cNvPr id="619" name="n_4mainValue【庁舎】&#10;一人当たり面積">
          <a:extLst>
            <a:ext uri="{FF2B5EF4-FFF2-40B4-BE49-F238E27FC236}">
              <a16:creationId xmlns:a16="http://schemas.microsoft.com/office/drawing/2014/main" id="{00000000-0008-0000-1000-00006B020000}"/>
            </a:ext>
          </a:extLst>
        </xdr:cNvPr>
        <xdr:cNvSpPr txBox="1"/>
      </xdr:nvSpPr>
      <xdr:spPr>
        <a:xfrm>
          <a:off x="18421427" y="1866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a:extLst>
            <a:ext uri="{FF2B5EF4-FFF2-40B4-BE49-F238E27FC236}">
              <a16:creationId xmlns:a16="http://schemas.microsoft.com/office/drawing/2014/main" id="{00000000-0008-0000-1000-00006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a:extLst>
            <a:ext uri="{FF2B5EF4-FFF2-40B4-BE49-F238E27FC236}">
              <a16:creationId xmlns:a16="http://schemas.microsoft.com/office/drawing/2014/main" id="{00000000-0008-0000-1000-00006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a:extLst>
            <a:ext uri="{FF2B5EF4-FFF2-40B4-BE49-F238E27FC236}">
              <a16:creationId xmlns:a16="http://schemas.microsoft.com/office/drawing/2014/main" id="{00000000-0008-0000-1000-00006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体育館・プール</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有形固定資産減価償却率は類似団体平均を下回っているが、一人当たり面積は平均を上回っている。これは、中学校の統合により廃校となった中学校の体育館を、新たに南地区体育館として利用することしたため、体育館数及び面積が増となったことによる。維持管理に</a:t>
          </a:r>
          <a:r>
            <a:rPr kumimoji="1" lang="ja-JP" altLang="en-US" sz="1300">
              <a:solidFill>
                <a:schemeClr val="dk1"/>
              </a:solidFill>
              <a:effectLst/>
              <a:latin typeface="+mn-lt"/>
              <a:ea typeface="+mn-ea"/>
              <a:cs typeface="+mn-cs"/>
            </a:rPr>
            <a:t>係る</a:t>
          </a:r>
          <a:r>
            <a:rPr kumimoji="1" lang="ja-JP" altLang="ja-JP" sz="1300">
              <a:solidFill>
                <a:schemeClr val="dk1"/>
              </a:solidFill>
              <a:effectLst/>
              <a:latin typeface="+mn-lt"/>
              <a:ea typeface="+mn-ea"/>
              <a:cs typeface="+mn-cs"/>
            </a:rPr>
            <a:t>経費の増加に留意しつつ、引き続き体育環境の整備に取り組んでいく。また、</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市民会館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の有形固定資産減価償却率は類似団体平均の数値上昇により平均を下回ったが、依然として高い水準にある。当該施設は平成元年の新設から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年を経過していることから、維持管理に</a:t>
          </a:r>
          <a:r>
            <a:rPr kumimoji="1" lang="ja-JP" altLang="en-US" sz="1300">
              <a:solidFill>
                <a:schemeClr val="dk1"/>
              </a:solidFill>
              <a:effectLst/>
              <a:latin typeface="+mn-lt"/>
              <a:ea typeface="+mn-ea"/>
              <a:cs typeface="+mn-cs"/>
            </a:rPr>
            <a:t>係る</a:t>
          </a:r>
          <a:r>
            <a:rPr kumimoji="1" lang="ja-JP" altLang="ja-JP" sz="1300">
              <a:solidFill>
                <a:schemeClr val="dk1"/>
              </a:solidFill>
              <a:effectLst/>
              <a:latin typeface="+mn-lt"/>
              <a:ea typeface="+mn-ea"/>
              <a:cs typeface="+mn-cs"/>
            </a:rPr>
            <a:t>経費の増加に留意しつつ、老朽化対策に取り組んでいく。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6,330
6,320
295.27
8,236,872
8,047,864
189,006
3,497,849
6,966,334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東北電力（株）東通原子力発電所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号機の営業運転に伴い、固定資産税（大規模償却資産）の増収により、平成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年度まで普通交付税不交付団体となり、財政力指数は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しかし、原発の減価償却期間が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年と短いため、年々目減りが著しく、平成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年度には交付団体に転落することとなった。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財政力指数の下降は今後も続く見込みであり、全国平均はもとより青森県平均も下回ることが予想されることから、徴収率の向上や地方債の発行抑制に努める。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110772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7437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3528</xdr:rowOff>
    </xdr:from>
    <xdr:to>
      <xdr:col>19</xdr:col>
      <xdr:colOff>133350</xdr:colOff>
      <xdr:row>39</xdr:row>
      <xdr:rowOff>57150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6900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39</xdr:row>
      <xdr:rowOff>3528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6364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81139</xdr:rowOff>
    </xdr:from>
    <xdr:to>
      <xdr:col>11</xdr:col>
      <xdr:colOff>31750</xdr:colOff>
      <xdr:row>38</xdr:row>
      <xdr:rowOff>121355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5962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59972</xdr:rowOff>
    </xdr:from>
    <xdr:to>
      <xdr:col>23</xdr:col>
      <xdr:colOff>184150</xdr:colOff>
      <xdr:row>39</xdr:row>
      <xdr:rowOff>161572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76499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5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124178</xdr:rowOff>
    </xdr:from>
    <xdr:to>
      <xdr:col>15</xdr:col>
      <xdr:colOff>133350</xdr:colOff>
      <xdr:row>39</xdr:row>
      <xdr:rowOff>54328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70555</xdr:rowOff>
    </xdr:from>
    <xdr:to>
      <xdr:col>11</xdr:col>
      <xdr:colOff>82550</xdr:colOff>
      <xdr:row>39</xdr:row>
      <xdr:rowOff>705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10882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30339</xdr:rowOff>
    </xdr:from>
    <xdr:to>
      <xdr:col>7</xdr:col>
      <xdr:colOff>31750</xdr:colOff>
      <xdr:row>38</xdr:row>
      <xdr:rowOff>131939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142116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となる村税及び普通交付税について、交付団体に転落してからは、年々分母となる経常一般財源総額が減少傾向にある。これに伴い、前年度と同規模の経常一般財源支出であっても経常収支比率は上昇するため、公債費などの支出を抑制することで比率の上昇を抑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令和元年度においては、これまで基金繰入金を充当していた事業に臨時的一般財源である電源立地地域対策交付金を充当したことによって、一時的に経常収支比率が上昇したものであり、令和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年度以降は減少に転じる見込みである。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44196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26090"/>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20320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20320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4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10668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357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人数・ラスパイレス指数とも類似団体平均より低い傾向にあるものの、面積が広く散在する集落の公共施設や教育環境の維持運営費等の物件費が圧迫していることが数値を引き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これらの経費については人口の減少に伴って直ちに減少するものではないことから、人口減少により分母が減少していることも、数値上昇の要因の一つとなっている。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56579</xdr:rowOff>
    </xdr:from>
    <xdr:to>
      <xdr:col>23</xdr:col>
      <xdr:colOff>133350</xdr:colOff>
      <xdr:row>84</xdr:row>
      <xdr:rowOff>80293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58379"/>
          <a:ext cx="838200" cy="2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56579</xdr:rowOff>
    </xdr:from>
    <xdr:to>
      <xdr:col>19</xdr:col>
      <xdr:colOff>133350</xdr:colOff>
      <xdr:row>84</xdr:row>
      <xdr:rowOff>58792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458379"/>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26344</xdr:rowOff>
    </xdr:from>
    <xdr:to>
      <xdr:col>15</xdr:col>
      <xdr:colOff>82550</xdr:colOff>
      <xdr:row>84</xdr:row>
      <xdr:rowOff>58792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28144"/>
          <a:ext cx="8890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26344</xdr:rowOff>
    </xdr:from>
    <xdr:to>
      <xdr:col>11</xdr:col>
      <xdr:colOff>31750</xdr:colOff>
      <xdr:row>84</xdr:row>
      <xdr:rowOff>31928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428144"/>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29493</xdr:rowOff>
    </xdr:from>
    <xdr:to>
      <xdr:col>23</xdr:col>
      <xdr:colOff>184150</xdr:colOff>
      <xdr:row>84</xdr:row>
      <xdr:rowOff>131093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1570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0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5779</xdr:rowOff>
    </xdr:from>
    <xdr:to>
      <xdr:col>19</xdr:col>
      <xdr:colOff>184150</xdr:colOff>
      <xdr:row>84</xdr:row>
      <xdr:rowOff>107379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0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92156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93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7992</xdr:rowOff>
    </xdr:from>
    <xdr:to>
      <xdr:col>15</xdr:col>
      <xdr:colOff>133350</xdr:colOff>
      <xdr:row>84</xdr:row>
      <xdr:rowOff>109592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94369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146994</xdr:rowOff>
    </xdr:from>
    <xdr:to>
      <xdr:col>11</xdr:col>
      <xdr:colOff>82550</xdr:colOff>
      <xdr:row>84</xdr:row>
      <xdr:rowOff>77144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61921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6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152578</xdr:rowOff>
    </xdr:from>
    <xdr:to>
      <xdr:col>7</xdr:col>
      <xdr:colOff>31750</xdr:colOff>
      <xdr:row>84</xdr:row>
      <xdr:rowOff>82728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67505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6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従来より、散在する集落ごとにある児童・幼児教育の施設運営のため、類似団体に比べ職員数（幼稚園教諭・児童厚生員）が多く、給与支給額を抑える傾向にあったことから比率は概ね低い状況にある。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健全財政維持のため、このレベルを維持するものとする。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98637</xdr:rowOff>
    </xdr:from>
    <xdr:to>
      <xdr:col>81</xdr:col>
      <xdr:colOff>44450</xdr:colOff>
      <xdr:row>85</xdr:row>
      <xdr:rowOff>7620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0043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85</xdr:row>
      <xdr:rowOff>7620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7630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74507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602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47837</xdr:rowOff>
    </xdr:from>
    <xdr:to>
      <xdr:col>81</xdr:col>
      <xdr:colOff>95250</xdr:colOff>
      <xdr:row>84</xdr:row>
      <xdr:rowOff>149437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64364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23707</xdr:rowOff>
    </xdr:from>
    <xdr:to>
      <xdr:col>68</xdr:col>
      <xdr:colOff>203200</xdr:colOff>
      <xdr:row>84</xdr:row>
      <xdr:rowOff>125307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年度の児童・幼児教育公務員</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人の退職により定員管理における比率は減少した。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以降も退職者数に対する採用者数を抑制することで、減少または微増で推移している。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日現在）では、再任用職員の登用により前年度より職員数が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148463</xdr:rowOff>
    </xdr:from>
    <xdr:to>
      <xdr:col>81</xdr:col>
      <xdr:colOff>44450</xdr:colOff>
      <xdr:row>61</xdr:row>
      <xdr:rowOff>16225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35463"/>
          <a:ext cx="8382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148463</xdr:rowOff>
    </xdr:from>
    <xdr:to>
      <xdr:col>77</xdr:col>
      <xdr:colOff>44450</xdr:colOff>
      <xdr:row>60</xdr:row>
      <xdr:rowOff>160528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4354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158718</xdr:rowOff>
    </xdr:from>
    <xdr:to>
      <xdr:col>72</xdr:col>
      <xdr:colOff>203200</xdr:colOff>
      <xdr:row>60</xdr:row>
      <xdr:rowOff>160528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4571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142431</xdr:rowOff>
    </xdr:from>
    <xdr:to>
      <xdr:col>68</xdr:col>
      <xdr:colOff>152400</xdr:colOff>
      <xdr:row>60</xdr:row>
      <xdr:rowOff>158718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29431"/>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136875</xdr:rowOff>
    </xdr:from>
    <xdr:to>
      <xdr:col>81</xdr:col>
      <xdr:colOff>95250</xdr:colOff>
      <xdr:row>61</xdr:row>
      <xdr:rowOff>67025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153402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6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97663</xdr:rowOff>
    </xdr:from>
    <xdr:to>
      <xdr:col>77</xdr:col>
      <xdr:colOff>95250</xdr:colOff>
      <xdr:row>61</xdr:row>
      <xdr:rowOff>27813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37990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5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109728</xdr:rowOff>
    </xdr:from>
    <xdr:to>
      <xdr:col>73</xdr:col>
      <xdr:colOff>44450</xdr:colOff>
      <xdr:row>61</xdr:row>
      <xdr:rowOff>39878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50055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107918</xdr:rowOff>
    </xdr:from>
    <xdr:to>
      <xdr:col>68</xdr:col>
      <xdr:colOff>203200</xdr:colOff>
      <xdr:row>61</xdr:row>
      <xdr:rowOff>38068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48245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6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91631</xdr:rowOff>
    </xdr:from>
    <xdr:to>
      <xdr:col>64</xdr:col>
      <xdr:colOff>152400</xdr:colOff>
      <xdr:row>61</xdr:row>
      <xdr:rowOff>21781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31958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公債費及び準公債費の支出は年々減少傾向にあるが、それを上回る勢いで標準財政規模も減少（原発に係る固定資産税の減少など）していくため、公債費の減少と比較して比率の減少は緩やかである。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比率上昇の主な要因は、広大な面積に整備した高資本となる公営企業債、第一次産業振興のための公営事業債（公有林・草地開発）の既発債であり、新発債の抑制等により比率の上昇を抑えていることから、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年度をピークに減少を続けている。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45</xdr:row>
      <xdr:rowOff>8128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63651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8128</xdr:rowOff>
    </xdr:from>
    <xdr:to>
      <xdr:col>77</xdr:col>
      <xdr:colOff>44450</xdr:colOff>
      <xdr:row>45</xdr:row>
      <xdr:rowOff>80518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72337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80518</xdr:rowOff>
    </xdr:from>
    <xdr:to>
      <xdr:col>72</xdr:col>
      <xdr:colOff>203200</xdr:colOff>
      <xdr:row>45</xdr:row>
      <xdr:rowOff>99822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7957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90170</xdr:rowOff>
    </xdr:from>
    <xdr:to>
      <xdr:col>68</xdr:col>
      <xdr:colOff>152400</xdr:colOff>
      <xdr:row>45</xdr:row>
      <xdr:rowOff>99822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8054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109237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128778</xdr:rowOff>
    </xdr:from>
    <xdr:to>
      <xdr:col>77</xdr:col>
      <xdr:colOff>95250</xdr:colOff>
      <xdr:row>45</xdr:row>
      <xdr:rowOff>58928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43705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758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29718</xdr:rowOff>
    </xdr:from>
    <xdr:to>
      <xdr:col>73</xdr:col>
      <xdr:colOff>44450</xdr:colOff>
      <xdr:row>45</xdr:row>
      <xdr:rowOff>131318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116095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49022</xdr:rowOff>
    </xdr:from>
    <xdr:to>
      <xdr:col>68</xdr:col>
      <xdr:colOff>203200</xdr:colOff>
      <xdr:row>45</xdr:row>
      <xdr:rowOff>150622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135399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地方債残高の減少、新たな債務負担の設定抑制、平成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年度に解散した東通村土地開発公社の将来負担の解消により、将来負担比率は減少傾向にある。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年度の農用地整備事業の終了によりマイナスに転じて以降、マイナスを維持している。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今後も、公債費、債務負担行為の抑制を図り、健全性を保持していくこととする。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161350</xdr:rowOff>
    </xdr:from>
    <xdr:to>
      <xdr:col>68</xdr:col>
      <xdr:colOff>152400</xdr:colOff>
      <xdr:row>15</xdr:row>
      <xdr:rowOff>22981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2390200"/>
          <a:ext cx="889000" cy="20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110550</xdr:rowOff>
    </xdr:from>
    <xdr:to>
      <xdr:col>68</xdr:col>
      <xdr:colOff>203200</xdr:colOff>
      <xdr:row>14</xdr:row>
      <xdr:rowOff>40700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25477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143631</xdr:rowOff>
    </xdr:from>
    <xdr:to>
      <xdr:col>64</xdr:col>
      <xdr:colOff>152400</xdr:colOff>
      <xdr:row>15</xdr:row>
      <xdr:rowOff>73781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5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58558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3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6,330
6,320
295.27
8,236,872
8,047,864
189,006
3,497,849
6,966,334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人件費は、定員を抑制していること、ラスパイレス指数が低いことから、結果として人件費の抑制に寄与しており、ほぼ横ばいで推移している。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限られた財源を活かすため、人件費以外の施策を拡充するものとする。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35</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4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35</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物件費については、公共施設管理運営費の一部を電源立地地域対策交付金事業基金を財源として実施していることから、経常一般財源が抑えられる傾向にあるため、比率は低めとなっている。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管理経費はほぼ経常化していることから、比率は財源充当に左右されるものと分析している。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16</xdr:row>
      <xdr:rowOff>3556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553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97282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55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97282</xdr:rowOff>
    </xdr:from>
    <xdr:to>
      <xdr:col>73</xdr:col>
      <xdr:colOff>180975</xdr:colOff>
      <xdr:row>15</xdr:row>
      <xdr:rowOff>97282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69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15</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55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46482</xdr:rowOff>
    </xdr:from>
    <xdr:to>
      <xdr:col>74</xdr:col>
      <xdr:colOff>31750</xdr:colOff>
      <xdr:row>15</xdr:row>
      <xdr:rowOff>148082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158259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46482</xdr:rowOff>
    </xdr:from>
    <xdr:to>
      <xdr:col>69</xdr:col>
      <xdr:colOff>142875</xdr:colOff>
      <xdr:row>15</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158259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大半を国庫・県支出金で賄うことと、村独自の扶助事業が少ないことから、扶助費が占める一般財源の比率は低めであるが、社会保障経費の見直しにより今後も増加することが予想されることから、適切な執行に努め、健全財政を維持するものとす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41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116115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116115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0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72572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その他の大部分は維持補修費及び繰出金であるが、令和元年度において繰出金はほぼ横ばいであったが、維持補修費においては、小雪により除雪経費が抑制されたことから比率は減少している。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繰出金については、下水道使用料及び保険料等の適正化を図ることなどにより、普通会計の負担減に努める。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58</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910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58</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7107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58420</xdr:rowOff>
    </xdr:from>
    <xdr:to>
      <xdr:col>73</xdr:col>
      <xdr:colOff>180975</xdr:colOff>
      <xdr:row>57</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31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13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167640</xdr:rowOff>
    </xdr:from>
    <xdr:to>
      <xdr:col>82</xdr:col>
      <xdr:colOff>158750</xdr:colOff>
      <xdr:row>58</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159402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xdr:rowOff>
    </xdr:from>
    <xdr:to>
      <xdr:col>69</xdr:col>
      <xdr:colOff>142875</xdr:colOff>
      <xdr:row>57</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102252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補助費の大部分を、消防・ごみ処理・し尿処理などの共同事業における広域行政事務組合負担金が占めており、比率を押し上げる要因となっている。特に消防は、面積が広く集落が散在している地域性から、</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署</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分遣所体制で運営しているため人件費等の負担が大きいことが特徴である。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令和元年度は、これまで基金繰入金を充当していた事業に臨時的一般財源である電源立地地域対策交付金を充当したことによって、一時的に経常収支比率が上昇したものである。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39</xdr:row>
      <xdr:rowOff>120142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72936"/>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3556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72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18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5735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41419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公債費負担が多いことから、実質公債費が高止まりしているが、起債償還額は平成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年度をピークに減少を続けているため、比率は減少傾向にある。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今後も地方債の新規発行を伴う普通建設事業の抑制に努める。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65278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5549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65278</xdr:rowOff>
    </xdr:from>
    <xdr:to>
      <xdr:col>19</xdr:col>
      <xdr:colOff>187325</xdr:colOff>
      <xdr:row>79</xdr:row>
      <xdr:rowOff>129287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129287</xdr:rowOff>
    </xdr:from>
    <xdr:to>
      <xdr:col>15</xdr:col>
      <xdr:colOff>98425</xdr:colOff>
      <xdr:row>79</xdr:row>
      <xdr:rowOff>138430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110998</xdr:rowOff>
    </xdr:from>
    <xdr:to>
      <xdr:col>11</xdr:col>
      <xdr:colOff>9525</xdr:colOff>
      <xdr:row>79</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655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xdr:rowOff>
    </xdr:from>
    <xdr:to>
      <xdr:col>20</xdr:col>
      <xdr:colOff>38100</xdr:colOff>
      <xdr:row>79</xdr:row>
      <xdr:rowOff>116078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100855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公債費以外では、物件費及び補助費の一部に基金繰入金を充当していることから比率が抑えられる傾向にある。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令和元年度は、これまで基金繰入金を充当していた事業に臨時的一般財源である電源立地地域対策交付金を充当したことによって、一時的に経常収支比率が上昇したものである。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比率の増減は特定財源に左右される傾向があることから、必要な財源の確保に努める。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168910</xdr:rowOff>
    </xdr:from>
    <xdr:to>
      <xdr:col>82</xdr:col>
      <xdr:colOff>107950</xdr:colOff>
      <xdr:row>77</xdr:row>
      <xdr:rowOff>8889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856210"/>
          <a:ext cx="838200" cy="3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134620</xdr:rowOff>
    </xdr:from>
    <xdr:to>
      <xdr:col>78</xdr:col>
      <xdr:colOff>69850</xdr:colOff>
      <xdr:row>74</xdr:row>
      <xdr:rowOff>168910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21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119380</xdr:rowOff>
    </xdr:from>
    <xdr:to>
      <xdr:col>73</xdr:col>
      <xdr:colOff>180975</xdr:colOff>
      <xdr:row>74</xdr:row>
      <xdr:rowOff>134620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06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119380</xdr:rowOff>
    </xdr:from>
    <xdr:to>
      <xdr:col>69</xdr:col>
      <xdr:colOff>92075</xdr:colOff>
      <xdr:row>74</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806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118110</xdr:rowOff>
    </xdr:from>
    <xdr:to>
      <xdr:col>78</xdr:col>
      <xdr:colOff>120650</xdr:colOff>
      <xdr:row>75</xdr:row>
      <xdr:rowOff>48260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83820</xdr:rowOff>
    </xdr:from>
    <xdr:to>
      <xdr:col>74</xdr:col>
      <xdr:colOff>31750</xdr:colOff>
      <xdr:row>75</xdr:row>
      <xdr:rowOff>13970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24147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68580</xdr:rowOff>
    </xdr:from>
    <xdr:to>
      <xdr:col>69</xdr:col>
      <xdr:colOff>142875</xdr:colOff>
      <xdr:row>74</xdr:row>
      <xdr:rowOff>170180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87630</xdr:rowOff>
    </xdr:from>
    <xdr:to>
      <xdr:col>65</xdr:col>
      <xdr:colOff>53975</xdr:colOff>
      <xdr:row>75</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121258</xdr:rowOff>
    </xdr:from>
    <xdr:to>
      <xdr:col>29</xdr:col>
      <xdr:colOff>127000</xdr:colOff>
      <xdr:row>15</xdr:row>
      <xdr:rowOff>150176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40633"/>
          <a:ext cx="6477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150176</xdr:rowOff>
    </xdr:from>
    <xdr:to>
      <xdr:col>26</xdr:col>
      <xdr:colOff>50800</xdr:colOff>
      <xdr:row>15</xdr:row>
      <xdr:rowOff>156903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69551"/>
          <a:ext cx="6985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156903</xdr:rowOff>
    </xdr:from>
    <xdr:to>
      <xdr:col>22</xdr:col>
      <xdr:colOff>114300</xdr:colOff>
      <xdr:row>16</xdr:row>
      <xdr:rowOff>10942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76278"/>
          <a:ext cx="6985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10942</xdr:rowOff>
    </xdr:from>
    <xdr:to>
      <xdr:col>18</xdr:col>
      <xdr:colOff>177800</xdr:colOff>
      <xdr:row>16</xdr:row>
      <xdr:rowOff>12479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01767"/>
          <a:ext cx="698500" cy="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70458</xdr:rowOff>
    </xdr:from>
    <xdr:to>
      <xdr:col>29</xdr:col>
      <xdr:colOff>177800</xdr:colOff>
      <xdr:row>16</xdr:row>
      <xdr:rowOff>608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8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86985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99376</xdr:rowOff>
    </xdr:from>
    <xdr:to>
      <xdr:col>26</xdr:col>
      <xdr:colOff>101600</xdr:colOff>
      <xdr:row>16</xdr:row>
      <xdr:rowOff>29526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1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39703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87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106103</xdr:rowOff>
    </xdr:from>
    <xdr:to>
      <xdr:col>22</xdr:col>
      <xdr:colOff>165100</xdr:colOff>
      <xdr:row>16</xdr:row>
      <xdr:rowOff>36253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2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46430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131592</xdr:rowOff>
    </xdr:from>
    <xdr:to>
      <xdr:col>19</xdr:col>
      <xdr:colOff>38100</xdr:colOff>
      <xdr:row>16</xdr:row>
      <xdr:rowOff>61742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5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71919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1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133129</xdr:rowOff>
    </xdr:from>
    <xdr:to>
      <xdr:col>15</xdr:col>
      <xdr:colOff>101600</xdr:colOff>
      <xdr:row>16</xdr:row>
      <xdr:rowOff>63279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75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73456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2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158558</xdr:rowOff>
    </xdr:from>
    <xdr:to>
      <xdr:col>29</xdr:col>
      <xdr:colOff>127000</xdr:colOff>
      <xdr:row>39</xdr:row>
      <xdr:rowOff>37791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426008"/>
          <a:ext cx="0" cy="12508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9868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64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37791</xdr:rowOff>
    </xdr:from>
    <xdr:to>
      <xdr:col>30</xdr:col>
      <xdr:colOff>25400</xdr:colOff>
      <xdr:row>39</xdr:row>
      <xdr:rowOff>37791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76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244935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16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158558</xdr:rowOff>
    </xdr:from>
    <xdr:to>
      <xdr:col>30</xdr:col>
      <xdr:colOff>25400</xdr:colOff>
      <xdr:row>34</xdr:row>
      <xdr:rowOff>158558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426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143176</xdr:rowOff>
    </xdr:from>
    <xdr:to>
      <xdr:col>29</xdr:col>
      <xdr:colOff>127000</xdr:colOff>
      <xdr:row>34</xdr:row>
      <xdr:rowOff>168431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10626"/>
          <a:ext cx="647700" cy="2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182835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9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210758</xdr:rowOff>
    </xdr:from>
    <xdr:to>
      <xdr:col>29</xdr:col>
      <xdr:colOff>177800</xdr:colOff>
      <xdr:row>35</xdr:row>
      <xdr:rowOff>312358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2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327090</xdr:rowOff>
    </xdr:from>
    <xdr:to>
      <xdr:col>26</xdr:col>
      <xdr:colOff>50800</xdr:colOff>
      <xdr:row>34</xdr:row>
      <xdr:rowOff>143176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251640"/>
          <a:ext cx="698500" cy="15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206132</xdr:rowOff>
    </xdr:from>
    <xdr:to>
      <xdr:col>26</xdr:col>
      <xdr:colOff>101600</xdr:colOff>
      <xdr:row>35</xdr:row>
      <xdr:rowOff>307732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16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292509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02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244511</xdr:rowOff>
    </xdr:from>
    <xdr:to>
      <xdr:col>22</xdr:col>
      <xdr:colOff>114300</xdr:colOff>
      <xdr:row>33</xdr:row>
      <xdr:rowOff>327090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169061"/>
          <a:ext cx="698500" cy="8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200765</xdr:rowOff>
    </xdr:from>
    <xdr:to>
      <xdr:col>22</xdr:col>
      <xdr:colOff>165100</xdr:colOff>
      <xdr:row>35</xdr:row>
      <xdr:rowOff>302365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1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287142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244511</xdr:rowOff>
    </xdr:from>
    <xdr:to>
      <xdr:col>18</xdr:col>
      <xdr:colOff>177800</xdr:colOff>
      <xdr:row>33</xdr:row>
      <xdr:rowOff>244631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169061"/>
          <a:ext cx="698500" cy="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222874</xdr:rowOff>
    </xdr:from>
    <xdr:to>
      <xdr:col>19</xdr:col>
      <xdr:colOff>38100</xdr:colOff>
      <xdr:row>35</xdr:row>
      <xdr:rowOff>324474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309251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1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242925</xdr:rowOff>
    </xdr:from>
    <xdr:to>
      <xdr:col>15</xdr:col>
      <xdr:colOff>101600</xdr:colOff>
      <xdr:row>36</xdr:row>
      <xdr:rowOff>1625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329302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3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117631</xdr:rowOff>
    </xdr:from>
    <xdr:to>
      <xdr:col>29</xdr:col>
      <xdr:colOff>177800</xdr:colOff>
      <xdr:row>34</xdr:row>
      <xdr:rowOff>219231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38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54435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92376</xdr:rowOff>
    </xdr:from>
    <xdr:to>
      <xdr:col>26</xdr:col>
      <xdr:colOff>101600</xdr:colOff>
      <xdr:row>34</xdr:row>
      <xdr:rowOff>193976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5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204153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276290</xdr:rowOff>
    </xdr:from>
    <xdr:to>
      <xdr:col>22</xdr:col>
      <xdr:colOff>165100</xdr:colOff>
      <xdr:row>34</xdr:row>
      <xdr:rowOff>34990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20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45167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96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193711</xdr:rowOff>
    </xdr:from>
    <xdr:to>
      <xdr:col>19</xdr:col>
      <xdr:colOff>38100</xdr:colOff>
      <xdr:row>33</xdr:row>
      <xdr:rowOff>295311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118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134038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58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193831</xdr:rowOff>
    </xdr:from>
    <xdr:to>
      <xdr:col>15</xdr:col>
      <xdr:colOff>101600</xdr:colOff>
      <xdr:row>33</xdr:row>
      <xdr:rowOff>295431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1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134158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88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6,330
6,320
295.27
8,236,872
8,047,864
189,006
3,497,849
6,966,334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111407</xdr:rowOff>
    </xdr:from>
    <xdr:to>
      <xdr:col>24</xdr:col>
      <xdr:colOff>63500</xdr:colOff>
      <xdr:row>35</xdr:row>
      <xdr:rowOff>131630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2157"/>
          <a:ext cx="838200" cy="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120810</xdr:rowOff>
    </xdr:from>
    <xdr:to>
      <xdr:col>19</xdr:col>
      <xdr:colOff>177800</xdr:colOff>
      <xdr:row>35</xdr:row>
      <xdr:rowOff>131630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21560"/>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120810</xdr:rowOff>
    </xdr:from>
    <xdr:to>
      <xdr:col>15</xdr:col>
      <xdr:colOff>50800</xdr:colOff>
      <xdr:row>35</xdr:row>
      <xdr:rowOff>162339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1560"/>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156449</xdr:rowOff>
    </xdr:from>
    <xdr:to>
      <xdr:col>10</xdr:col>
      <xdr:colOff>114300</xdr:colOff>
      <xdr:row>35</xdr:row>
      <xdr:rowOff>162339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7199"/>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60607</xdr:rowOff>
    </xdr:from>
    <xdr:to>
      <xdr:col>24</xdr:col>
      <xdr:colOff>114300</xdr:colOff>
      <xdr:row>35</xdr:row>
      <xdr:rowOff>162207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39034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80830</xdr:rowOff>
    </xdr:from>
    <xdr:to>
      <xdr:col>20</xdr:col>
      <xdr:colOff>38100</xdr:colOff>
      <xdr:row>36</xdr:row>
      <xdr:rowOff>10980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2107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7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70010</xdr:rowOff>
    </xdr:from>
    <xdr:to>
      <xdr:col>15</xdr:col>
      <xdr:colOff>101600</xdr:colOff>
      <xdr:row>36</xdr:row>
      <xdr:rowOff>160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162737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6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111539</xdr:rowOff>
    </xdr:from>
    <xdr:to>
      <xdr:col>10</xdr:col>
      <xdr:colOff>165100</xdr:colOff>
      <xdr:row>36</xdr:row>
      <xdr:rowOff>41689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32816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0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105649</xdr:rowOff>
    </xdr:from>
    <xdr:to>
      <xdr:col>6</xdr:col>
      <xdr:colOff>38100</xdr:colOff>
      <xdr:row>36</xdr:row>
      <xdr:rowOff>35799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26926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1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49298</xdr:rowOff>
    </xdr:from>
    <xdr:to>
      <xdr:col>24</xdr:col>
      <xdr:colOff>63500</xdr:colOff>
      <xdr:row>54</xdr:row>
      <xdr:rowOff>94972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07598"/>
          <a:ext cx="838200" cy="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88960</xdr:rowOff>
    </xdr:from>
    <xdr:to>
      <xdr:col>19</xdr:col>
      <xdr:colOff>177800</xdr:colOff>
      <xdr:row>54</xdr:row>
      <xdr:rowOff>94972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347260"/>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88960</xdr:rowOff>
    </xdr:from>
    <xdr:to>
      <xdr:col>15</xdr:col>
      <xdr:colOff>50800</xdr:colOff>
      <xdr:row>54</xdr:row>
      <xdr:rowOff>94538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347260"/>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94538</xdr:rowOff>
    </xdr:from>
    <xdr:to>
      <xdr:col>10</xdr:col>
      <xdr:colOff>114300</xdr:colOff>
      <xdr:row>54</xdr:row>
      <xdr:rowOff>106754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352838"/>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169948</xdr:rowOff>
    </xdr:from>
    <xdr:to>
      <xdr:col>24</xdr:col>
      <xdr:colOff>114300</xdr:colOff>
      <xdr:row>54</xdr:row>
      <xdr:rowOff>100098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21375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0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44172</xdr:rowOff>
    </xdr:from>
    <xdr:to>
      <xdr:col>20</xdr:col>
      <xdr:colOff>38100</xdr:colOff>
      <xdr:row>54</xdr:row>
      <xdr:rowOff>145772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162299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07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38160</xdr:rowOff>
    </xdr:from>
    <xdr:to>
      <xdr:col>15</xdr:col>
      <xdr:colOff>101600</xdr:colOff>
      <xdr:row>54</xdr:row>
      <xdr:rowOff>139760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156287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7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43738</xdr:rowOff>
    </xdr:from>
    <xdr:to>
      <xdr:col>10</xdr:col>
      <xdr:colOff>165100</xdr:colOff>
      <xdr:row>54</xdr:row>
      <xdr:rowOff>145338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161865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07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55954</xdr:rowOff>
    </xdr:from>
    <xdr:to>
      <xdr:col>6</xdr:col>
      <xdr:colOff>38100</xdr:colOff>
      <xdr:row>54</xdr:row>
      <xdr:rowOff>157554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2631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08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155794</xdr:rowOff>
    </xdr:from>
    <xdr:to>
      <xdr:col>24</xdr:col>
      <xdr:colOff>63500</xdr:colOff>
      <xdr:row>76</xdr:row>
      <xdr:rowOff>134807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014544"/>
          <a:ext cx="838200" cy="1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129596</xdr:rowOff>
    </xdr:from>
    <xdr:to>
      <xdr:col>19</xdr:col>
      <xdr:colOff>177800</xdr:colOff>
      <xdr:row>75</xdr:row>
      <xdr:rowOff>155794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988346"/>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129596</xdr:rowOff>
    </xdr:from>
    <xdr:to>
      <xdr:col>15</xdr:col>
      <xdr:colOff>50800</xdr:colOff>
      <xdr:row>76</xdr:row>
      <xdr:rowOff>93751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988346"/>
          <a:ext cx="889000" cy="1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30840</xdr:rowOff>
    </xdr:from>
    <xdr:to>
      <xdr:col>10</xdr:col>
      <xdr:colOff>114300</xdr:colOff>
      <xdr:row>76</xdr:row>
      <xdr:rowOff>93751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061040"/>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84007</xdr:rowOff>
    </xdr:from>
    <xdr:to>
      <xdr:col>24</xdr:col>
      <xdr:colOff>114300</xdr:colOff>
      <xdr:row>77</xdr:row>
      <xdr:rowOff>14157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62434</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9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104994</xdr:rowOff>
    </xdr:from>
    <xdr:to>
      <xdr:col>20</xdr:col>
      <xdr:colOff>38100</xdr:colOff>
      <xdr:row>76</xdr:row>
      <xdr:rowOff>35144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51671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78796</xdr:rowOff>
    </xdr:from>
    <xdr:to>
      <xdr:col>15</xdr:col>
      <xdr:colOff>101600</xdr:colOff>
      <xdr:row>76</xdr:row>
      <xdr:rowOff>8945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37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25473</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42951</xdr:rowOff>
    </xdr:from>
    <xdr:to>
      <xdr:col>10</xdr:col>
      <xdr:colOff>165100</xdr:colOff>
      <xdr:row>76</xdr:row>
      <xdr:rowOff>144551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161079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151490</xdr:rowOff>
    </xdr:from>
    <xdr:to>
      <xdr:col>6</xdr:col>
      <xdr:colOff>38100</xdr:colOff>
      <xdr:row>76</xdr:row>
      <xdr:rowOff>81640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98168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53045</xdr:rowOff>
    </xdr:from>
    <xdr:to>
      <xdr:col>24</xdr:col>
      <xdr:colOff>63500</xdr:colOff>
      <xdr:row>96</xdr:row>
      <xdr:rowOff>138263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12245"/>
          <a:ext cx="838200" cy="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32781</xdr:rowOff>
    </xdr:from>
    <xdr:to>
      <xdr:col>19</xdr:col>
      <xdr:colOff>177800</xdr:colOff>
      <xdr:row>96</xdr:row>
      <xdr:rowOff>138263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91981"/>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32781</xdr:rowOff>
    </xdr:from>
    <xdr:to>
      <xdr:col>15</xdr:col>
      <xdr:colOff>50800</xdr:colOff>
      <xdr:row>96</xdr:row>
      <xdr:rowOff>65715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91981"/>
          <a:ext cx="889000" cy="3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65715</xdr:rowOff>
    </xdr:from>
    <xdr:to>
      <xdr:col>10</xdr:col>
      <xdr:colOff>114300</xdr:colOff>
      <xdr:row>97</xdr:row>
      <xdr:rowOff>47949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24915"/>
          <a:ext cx="889000" cy="1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2245</xdr:rowOff>
    </xdr:from>
    <xdr:to>
      <xdr:col>24</xdr:col>
      <xdr:colOff>114300</xdr:colOff>
      <xdr:row>96</xdr:row>
      <xdr:rowOff>103845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152122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3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87463</xdr:rowOff>
    </xdr:from>
    <xdr:to>
      <xdr:col>20</xdr:col>
      <xdr:colOff>38100</xdr:colOff>
      <xdr:row>97</xdr:row>
      <xdr:rowOff>17613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8740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153431</xdr:rowOff>
    </xdr:from>
    <xdr:to>
      <xdr:col>15</xdr:col>
      <xdr:colOff>101600</xdr:colOff>
      <xdr:row>96</xdr:row>
      <xdr:rowOff>83581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100108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1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14915</xdr:rowOff>
    </xdr:from>
    <xdr:to>
      <xdr:col>10</xdr:col>
      <xdr:colOff>165100</xdr:colOff>
      <xdr:row>96</xdr:row>
      <xdr:rowOff>116515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133042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4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168599</xdr:rowOff>
    </xdr:from>
    <xdr:to>
      <xdr:col>6</xdr:col>
      <xdr:colOff>38100</xdr:colOff>
      <xdr:row>97</xdr:row>
      <xdr:rowOff>98749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89876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108626</xdr:rowOff>
    </xdr:from>
    <xdr:to>
      <xdr:col>55</xdr:col>
      <xdr:colOff>0</xdr:colOff>
      <xdr:row>34</xdr:row>
      <xdr:rowOff>122482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937926"/>
          <a:ext cx="838200" cy="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117004</xdr:rowOff>
    </xdr:from>
    <xdr:to>
      <xdr:col>50</xdr:col>
      <xdr:colOff>114300</xdr:colOff>
      <xdr:row>34</xdr:row>
      <xdr:rowOff>122482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5946304"/>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117004</xdr:rowOff>
    </xdr:from>
    <xdr:to>
      <xdr:col>45</xdr:col>
      <xdr:colOff>177800</xdr:colOff>
      <xdr:row>34</xdr:row>
      <xdr:rowOff>128781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946304"/>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128781</xdr:rowOff>
    </xdr:from>
    <xdr:to>
      <xdr:col>41</xdr:col>
      <xdr:colOff>50800</xdr:colOff>
      <xdr:row>34</xdr:row>
      <xdr:rowOff>137848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958081"/>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57826</xdr:rowOff>
    </xdr:from>
    <xdr:to>
      <xdr:col>55</xdr:col>
      <xdr:colOff>50800</xdr:colOff>
      <xdr:row>34</xdr:row>
      <xdr:rowOff>159426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80703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3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71682</xdr:rowOff>
    </xdr:from>
    <xdr:to>
      <xdr:col>50</xdr:col>
      <xdr:colOff>165100</xdr:colOff>
      <xdr:row>35</xdr:row>
      <xdr:rowOff>1832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18359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7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66204</xdr:rowOff>
    </xdr:from>
    <xdr:to>
      <xdr:col>46</xdr:col>
      <xdr:colOff>38100</xdr:colOff>
      <xdr:row>34</xdr:row>
      <xdr:rowOff>167804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8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12881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67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77981</xdr:rowOff>
    </xdr:from>
    <xdr:to>
      <xdr:col>41</xdr:col>
      <xdr:colOff>101600</xdr:colOff>
      <xdr:row>35</xdr:row>
      <xdr:rowOff>8131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24658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68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87048</xdr:rowOff>
    </xdr:from>
    <xdr:to>
      <xdr:col>36</xdr:col>
      <xdr:colOff>165100</xdr:colOff>
      <xdr:row>35</xdr:row>
      <xdr:rowOff>17198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33725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69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72151</xdr:rowOff>
    </xdr:from>
    <xdr:to>
      <xdr:col>55</xdr:col>
      <xdr:colOff>0</xdr:colOff>
      <xdr:row>56</xdr:row>
      <xdr:rowOff>81864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73351"/>
          <a:ext cx="838200" cy="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28618</xdr:rowOff>
    </xdr:from>
    <xdr:to>
      <xdr:col>50</xdr:col>
      <xdr:colOff>114300</xdr:colOff>
      <xdr:row>56</xdr:row>
      <xdr:rowOff>81864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29818"/>
          <a:ext cx="889000" cy="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28618</xdr:rowOff>
    </xdr:from>
    <xdr:to>
      <xdr:col>45</xdr:col>
      <xdr:colOff>177800</xdr:colOff>
      <xdr:row>57</xdr:row>
      <xdr:rowOff>78898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29818"/>
          <a:ext cx="889000" cy="2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41252</xdr:rowOff>
    </xdr:from>
    <xdr:to>
      <xdr:col>41</xdr:col>
      <xdr:colOff>50800</xdr:colOff>
      <xdr:row>57</xdr:row>
      <xdr:rowOff>78898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13902"/>
          <a:ext cx="889000" cy="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21351</xdr:rowOff>
    </xdr:from>
    <xdr:to>
      <xdr:col>55</xdr:col>
      <xdr:colOff>50800</xdr:colOff>
      <xdr:row>56</xdr:row>
      <xdr:rowOff>122951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44228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7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31064</xdr:rowOff>
    </xdr:from>
    <xdr:to>
      <xdr:col>50</xdr:col>
      <xdr:colOff>165100</xdr:colOff>
      <xdr:row>56</xdr:row>
      <xdr:rowOff>132664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149191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0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149268</xdr:rowOff>
    </xdr:from>
    <xdr:to>
      <xdr:col>46</xdr:col>
      <xdr:colOff>38100</xdr:colOff>
      <xdr:row>56</xdr:row>
      <xdr:rowOff>79418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95945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5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28098</xdr:rowOff>
    </xdr:from>
    <xdr:to>
      <xdr:col>41</xdr:col>
      <xdr:colOff>101600</xdr:colOff>
      <xdr:row>57</xdr:row>
      <xdr:rowOff>129698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120825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9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161902</xdr:rowOff>
    </xdr:from>
    <xdr:to>
      <xdr:col>36</xdr:col>
      <xdr:colOff>165100</xdr:colOff>
      <xdr:row>57</xdr:row>
      <xdr:rowOff>92052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108579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3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93870</xdr:rowOff>
    </xdr:from>
    <xdr:to>
      <xdr:col>55</xdr:col>
      <xdr:colOff>0</xdr:colOff>
      <xdr:row>78</xdr:row>
      <xdr:rowOff>133756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66970"/>
          <a:ext cx="838200" cy="3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88150</xdr:rowOff>
    </xdr:from>
    <xdr:to>
      <xdr:col>50</xdr:col>
      <xdr:colOff>114300</xdr:colOff>
      <xdr:row>78</xdr:row>
      <xdr:rowOff>133756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946900"/>
          <a:ext cx="889000" cy="55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88150</xdr:rowOff>
    </xdr:from>
    <xdr:to>
      <xdr:col>45</xdr:col>
      <xdr:colOff>177800</xdr:colOff>
      <xdr:row>77</xdr:row>
      <xdr:rowOff>104496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946900"/>
          <a:ext cx="889000" cy="3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104496</xdr:rowOff>
    </xdr:from>
    <xdr:to>
      <xdr:col>41</xdr:col>
      <xdr:colOff>50800</xdr:colOff>
      <xdr:row>78</xdr:row>
      <xdr:rowOff>139325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06146"/>
          <a:ext cx="889000" cy="2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43070</xdr:rowOff>
    </xdr:from>
    <xdr:to>
      <xdr:col>55</xdr:col>
      <xdr:colOff>50800</xdr:colOff>
      <xdr:row>78</xdr:row>
      <xdr:rowOff>144670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129447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82956</xdr:rowOff>
    </xdr:from>
    <xdr:to>
      <xdr:col>50</xdr:col>
      <xdr:colOff>165100</xdr:colOff>
      <xdr:row>79</xdr:row>
      <xdr:rowOff>13106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37350</xdr:rowOff>
    </xdr:from>
    <xdr:to>
      <xdr:col>46</xdr:col>
      <xdr:colOff>38100</xdr:colOff>
      <xdr:row>75</xdr:row>
      <xdr:rowOff>138950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155477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67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53696</xdr:rowOff>
    </xdr:from>
    <xdr:to>
      <xdr:col>41</xdr:col>
      <xdr:colOff>101600</xdr:colOff>
      <xdr:row>77</xdr:row>
      <xdr:rowOff>155296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146423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88525</xdr:rowOff>
    </xdr:from>
    <xdr:to>
      <xdr:col>36</xdr:col>
      <xdr:colOff>165100</xdr:colOff>
      <xdr:row>79</xdr:row>
      <xdr:rowOff>18675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9802</xdr:rowOff>
    </xdr:from>
    <xdr:ext cx="313932"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815333" y="1355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91832</xdr:rowOff>
    </xdr:from>
    <xdr:to>
      <xdr:col>55</xdr:col>
      <xdr:colOff>0</xdr:colOff>
      <xdr:row>96</xdr:row>
      <xdr:rowOff>69738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379582"/>
          <a:ext cx="838200" cy="14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69738</xdr:rowOff>
    </xdr:from>
    <xdr:to>
      <xdr:col>50</xdr:col>
      <xdr:colOff>114300</xdr:colOff>
      <xdr:row>97</xdr:row>
      <xdr:rowOff>25383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28938"/>
          <a:ext cx="889000" cy="12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25383</xdr:rowOff>
    </xdr:from>
    <xdr:to>
      <xdr:col>45</xdr:col>
      <xdr:colOff>177800</xdr:colOff>
      <xdr:row>97</xdr:row>
      <xdr:rowOff>149673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56033"/>
          <a:ext cx="889000" cy="1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109848</xdr:rowOff>
    </xdr:from>
    <xdr:to>
      <xdr:col>41</xdr:col>
      <xdr:colOff>50800</xdr:colOff>
      <xdr:row>97</xdr:row>
      <xdr:rowOff>149673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69048"/>
          <a:ext cx="889000" cy="2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41032</xdr:rowOff>
    </xdr:from>
    <xdr:to>
      <xdr:col>55</xdr:col>
      <xdr:colOff>50800</xdr:colOff>
      <xdr:row>95</xdr:row>
      <xdr:rowOff>142632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63909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8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18938</xdr:rowOff>
    </xdr:from>
    <xdr:to>
      <xdr:col>50</xdr:col>
      <xdr:colOff>165100</xdr:colOff>
      <xdr:row>96</xdr:row>
      <xdr:rowOff>120538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137065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25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146033</xdr:rowOff>
    </xdr:from>
    <xdr:to>
      <xdr:col>46</xdr:col>
      <xdr:colOff>38100</xdr:colOff>
      <xdr:row>97</xdr:row>
      <xdr:rowOff>76183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92710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8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98873</xdr:rowOff>
    </xdr:from>
    <xdr:to>
      <xdr:col>41</xdr:col>
      <xdr:colOff>101600</xdr:colOff>
      <xdr:row>98</xdr:row>
      <xdr:rowOff>29023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45550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50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59048</xdr:rowOff>
    </xdr:from>
    <xdr:to>
      <xdr:col>36</xdr:col>
      <xdr:colOff>165100</xdr:colOff>
      <xdr:row>96</xdr:row>
      <xdr:rowOff>160648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5725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29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86230</xdr:rowOff>
    </xdr:from>
    <xdr:to>
      <xdr:col>85</xdr:col>
      <xdr:colOff>127000</xdr:colOff>
      <xdr:row>39</xdr:row>
      <xdr:rowOff>97850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72780"/>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96795</xdr:rowOff>
    </xdr:from>
    <xdr:to>
      <xdr:col>81</xdr:col>
      <xdr:colOff>50800</xdr:colOff>
      <xdr:row>39</xdr:row>
      <xdr:rowOff>97850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3345"/>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94751</xdr:rowOff>
    </xdr:from>
    <xdr:to>
      <xdr:col>76</xdr:col>
      <xdr:colOff>114300</xdr:colOff>
      <xdr:row>39</xdr:row>
      <xdr:rowOff>96795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1301"/>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94751</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81301"/>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35430</xdr:rowOff>
    </xdr:from>
    <xdr:to>
      <xdr:col>85</xdr:col>
      <xdr:colOff>177800</xdr:colOff>
      <xdr:row>39</xdr:row>
      <xdr:rowOff>137030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2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47050</xdr:rowOff>
    </xdr:from>
    <xdr:to>
      <xdr:col>81</xdr:col>
      <xdr:colOff>101600</xdr:colOff>
      <xdr:row>39</xdr:row>
      <xdr:rowOff>148650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139777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82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45995</xdr:rowOff>
    </xdr:from>
    <xdr:to>
      <xdr:col>76</xdr:col>
      <xdr:colOff>165100</xdr:colOff>
      <xdr:row>39</xdr:row>
      <xdr:rowOff>147595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138722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82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43951</xdr:rowOff>
    </xdr:from>
    <xdr:to>
      <xdr:col>72</xdr:col>
      <xdr:colOff>38100</xdr:colOff>
      <xdr:row>39</xdr:row>
      <xdr:rowOff>145551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136678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2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67239</xdr:rowOff>
    </xdr:from>
    <xdr:to>
      <xdr:col>85</xdr:col>
      <xdr:colOff>127000</xdr:colOff>
      <xdr:row>75</xdr:row>
      <xdr:rowOff>97912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925989"/>
          <a:ext cx="838200" cy="3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41233</xdr:rowOff>
    </xdr:from>
    <xdr:to>
      <xdr:col>81</xdr:col>
      <xdr:colOff>50800</xdr:colOff>
      <xdr:row>75</xdr:row>
      <xdr:rowOff>67239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99983"/>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34379</xdr:rowOff>
    </xdr:from>
    <xdr:to>
      <xdr:col>76</xdr:col>
      <xdr:colOff>114300</xdr:colOff>
      <xdr:row>75</xdr:row>
      <xdr:rowOff>41233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893129"/>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34379</xdr:rowOff>
    </xdr:from>
    <xdr:to>
      <xdr:col>71</xdr:col>
      <xdr:colOff>177800</xdr:colOff>
      <xdr:row>75</xdr:row>
      <xdr:rowOff>57482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93129"/>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47112</xdr:rowOff>
    </xdr:from>
    <xdr:to>
      <xdr:col>85</xdr:col>
      <xdr:colOff>177800</xdr:colOff>
      <xdr:row>75</xdr:row>
      <xdr:rowOff>148712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69989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5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16439</xdr:rowOff>
    </xdr:from>
    <xdr:to>
      <xdr:col>81</xdr:col>
      <xdr:colOff>101600</xdr:colOff>
      <xdr:row>75</xdr:row>
      <xdr:rowOff>118039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134566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5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161883</xdr:rowOff>
    </xdr:from>
    <xdr:to>
      <xdr:col>76</xdr:col>
      <xdr:colOff>165100</xdr:colOff>
      <xdr:row>75</xdr:row>
      <xdr:rowOff>92033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108560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2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155029</xdr:rowOff>
    </xdr:from>
    <xdr:to>
      <xdr:col>72</xdr:col>
      <xdr:colOff>38100</xdr:colOff>
      <xdr:row>75</xdr:row>
      <xdr:rowOff>85179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101706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1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6682</xdr:rowOff>
    </xdr:from>
    <xdr:to>
      <xdr:col>67</xdr:col>
      <xdr:colOff>101600</xdr:colOff>
      <xdr:row>75</xdr:row>
      <xdr:rowOff>108282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124809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3411</xdr:rowOff>
    </xdr:from>
    <xdr:to>
      <xdr:col>85</xdr:col>
      <xdr:colOff>127000</xdr:colOff>
      <xdr:row>96</xdr:row>
      <xdr:rowOff>122338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462611"/>
          <a:ext cx="838200" cy="1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122338</xdr:rowOff>
    </xdr:from>
    <xdr:to>
      <xdr:col>81</xdr:col>
      <xdr:colOff>50800</xdr:colOff>
      <xdr:row>97</xdr:row>
      <xdr:rowOff>64323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581538"/>
          <a:ext cx="889000" cy="1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64323</xdr:rowOff>
    </xdr:from>
    <xdr:to>
      <xdr:col>76</xdr:col>
      <xdr:colOff>114300</xdr:colOff>
      <xdr:row>97</xdr:row>
      <xdr:rowOff>144315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94973"/>
          <a:ext cx="889000" cy="7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144315</xdr:rowOff>
    </xdr:from>
    <xdr:to>
      <xdr:col>71</xdr:col>
      <xdr:colOff>177800</xdr:colOff>
      <xdr:row>98</xdr:row>
      <xdr:rowOff>111703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74965"/>
          <a:ext cx="889000" cy="1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124061</xdr:rowOff>
    </xdr:from>
    <xdr:to>
      <xdr:col>85</xdr:col>
      <xdr:colOff>177800</xdr:colOff>
      <xdr:row>96</xdr:row>
      <xdr:rowOff>54211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146938</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26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71538</xdr:rowOff>
    </xdr:from>
    <xdr:to>
      <xdr:col>81</xdr:col>
      <xdr:colOff>101600</xdr:colOff>
      <xdr:row>97</xdr:row>
      <xdr:rowOff>1688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18215</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30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13523</xdr:rowOff>
    </xdr:from>
    <xdr:to>
      <xdr:col>76</xdr:col>
      <xdr:colOff>165100</xdr:colOff>
      <xdr:row>97</xdr:row>
      <xdr:rowOff>115123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131650</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41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93515</xdr:rowOff>
    </xdr:from>
    <xdr:to>
      <xdr:col>72</xdr:col>
      <xdr:colOff>38100</xdr:colOff>
      <xdr:row>98</xdr:row>
      <xdr:rowOff>23665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40192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60903</xdr:rowOff>
    </xdr:from>
    <xdr:to>
      <xdr:col>67</xdr:col>
      <xdr:colOff>101600</xdr:colOff>
      <xdr:row>98</xdr:row>
      <xdr:rowOff>162503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153630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138626</xdr:rowOff>
    </xdr:from>
    <xdr:to>
      <xdr:col>116</xdr:col>
      <xdr:colOff>63500</xdr:colOff>
      <xdr:row>38</xdr:row>
      <xdr:rowOff>138648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53726"/>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138648</xdr:rowOff>
    </xdr:from>
    <xdr:to>
      <xdr:col>111</xdr:col>
      <xdr:colOff>177800</xdr:colOff>
      <xdr:row>38</xdr:row>
      <xdr:rowOff>138671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5374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138671</xdr:rowOff>
    </xdr:from>
    <xdr:to>
      <xdr:col>107</xdr:col>
      <xdr:colOff>50800</xdr:colOff>
      <xdr:row>38</xdr:row>
      <xdr:rowOff>138694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5377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138648</xdr:rowOff>
    </xdr:from>
    <xdr:to>
      <xdr:col>102</xdr:col>
      <xdr:colOff>114300</xdr:colOff>
      <xdr:row>38</xdr:row>
      <xdr:rowOff>138694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374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87826</xdr:rowOff>
    </xdr:from>
    <xdr:to>
      <xdr:col>116</xdr:col>
      <xdr:colOff>114300</xdr:colOff>
      <xdr:row>39</xdr:row>
      <xdr:rowOff>17976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2753</xdr:rowOff>
    </xdr:from>
    <xdr:ext cx="313932"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7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87848</xdr:rowOff>
    </xdr:from>
    <xdr:to>
      <xdr:col>112</xdr:col>
      <xdr:colOff>38100</xdr:colOff>
      <xdr:row>39</xdr:row>
      <xdr:rowOff>17998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9125</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87871</xdr:rowOff>
    </xdr:from>
    <xdr:to>
      <xdr:col>107</xdr:col>
      <xdr:colOff>101600</xdr:colOff>
      <xdr:row>39</xdr:row>
      <xdr:rowOff>18021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9148</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695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87894</xdr:rowOff>
    </xdr:from>
    <xdr:to>
      <xdr:col>102</xdr:col>
      <xdr:colOff>165100</xdr:colOff>
      <xdr:row>39</xdr:row>
      <xdr:rowOff>18044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9171</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87848</xdr:rowOff>
    </xdr:from>
    <xdr:to>
      <xdr:col>98</xdr:col>
      <xdr:colOff>38100</xdr:colOff>
      <xdr:row>39</xdr:row>
      <xdr:rowOff>17998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9125</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99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100991</xdr:rowOff>
    </xdr:from>
    <xdr:to>
      <xdr:col>116</xdr:col>
      <xdr:colOff>63500</xdr:colOff>
      <xdr:row>58</xdr:row>
      <xdr:rowOff>110516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4509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104801</xdr:rowOff>
    </xdr:from>
    <xdr:to>
      <xdr:col>111</xdr:col>
      <xdr:colOff>177800</xdr:colOff>
      <xdr:row>58</xdr:row>
      <xdr:rowOff>110516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4890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104801</xdr:rowOff>
    </xdr:from>
    <xdr:to>
      <xdr:col>107</xdr:col>
      <xdr:colOff>50800</xdr:colOff>
      <xdr:row>58</xdr:row>
      <xdr:rowOff>106020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4890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100114</xdr:rowOff>
    </xdr:from>
    <xdr:to>
      <xdr:col>102</xdr:col>
      <xdr:colOff>114300</xdr:colOff>
      <xdr:row>58</xdr:row>
      <xdr:rowOff>106020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4421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50191</xdr:rowOff>
    </xdr:from>
    <xdr:to>
      <xdr:col>116</xdr:col>
      <xdr:colOff>114300</xdr:colOff>
      <xdr:row>58</xdr:row>
      <xdr:rowOff>151791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136568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0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59716</xdr:rowOff>
    </xdr:from>
    <xdr:to>
      <xdr:col>112</xdr:col>
      <xdr:colOff>38100</xdr:colOff>
      <xdr:row>58</xdr:row>
      <xdr:rowOff>161316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152443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54001</xdr:rowOff>
    </xdr:from>
    <xdr:to>
      <xdr:col>107</xdr:col>
      <xdr:colOff>101600</xdr:colOff>
      <xdr:row>58</xdr:row>
      <xdr:rowOff>155601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146728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9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55220</xdr:rowOff>
    </xdr:from>
    <xdr:to>
      <xdr:col>102</xdr:col>
      <xdr:colOff>165100</xdr:colOff>
      <xdr:row>58</xdr:row>
      <xdr:rowOff>156820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147947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9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49314</xdr:rowOff>
    </xdr:from>
    <xdr:to>
      <xdr:col>98</xdr:col>
      <xdr:colOff>38100</xdr:colOff>
      <xdr:row>58</xdr:row>
      <xdr:rowOff>150914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142041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8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127774</xdr:rowOff>
    </xdr:from>
    <xdr:to>
      <xdr:col>116</xdr:col>
      <xdr:colOff>63500</xdr:colOff>
      <xdr:row>75</xdr:row>
      <xdr:rowOff>164709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86524"/>
          <a:ext cx="8382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143396</xdr:rowOff>
    </xdr:from>
    <xdr:to>
      <xdr:col>111</xdr:col>
      <xdr:colOff>177800</xdr:colOff>
      <xdr:row>75</xdr:row>
      <xdr:rowOff>164709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2146"/>
          <a:ext cx="8890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143396</xdr:rowOff>
    </xdr:from>
    <xdr:to>
      <xdr:col>107</xdr:col>
      <xdr:colOff>50800</xdr:colOff>
      <xdr:row>75</xdr:row>
      <xdr:rowOff>157600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02146"/>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157600</xdr:rowOff>
    </xdr:from>
    <xdr:to>
      <xdr:col>102</xdr:col>
      <xdr:colOff>114300</xdr:colOff>
      <xdr:row>76</xdr:row>
      <xdr:rowOff>26064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16350"/>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76974</xdr:rowOff>
    </xdr:from>
    <xdr:to>
      <xdr:col>116</xdr:col>
      <xdr:colOff>114300</xdr:colOff>
      <xdr:row>76</xdr:row>
      <xdr:rowOff>7125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35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55401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1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113909</xdr:rowOff>
    </xdr:from>
    <xdr:to>
      <xdr:col>112</xdr:col>
      <xdr:colOff>38100</xdr:colOff>
      <xdr:row>76</xdr:row>
      <xdr:rowOff>44059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35186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6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92596</xdr:rowOff>
    </xdr:from>
    <xdr:to>
      <xdr:col>107</xdr:col>
      <xdr:colOff>101600</xdr:colOff>
      <xdr:row>76</xdr:row>
      <xdr:rowOff>22746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106800</xdr:rowOff>
    </xdr:from>
    <xdr:to>
      <xdr:col>102</xdr:col>
      <xdr:colOff>165100</xdr:colOff>
      <xdr:row>76</xdr:row>
      <xdr:rowOff>36950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28077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146714</xdr:rowOff>
    </xdr:from>
    <xdr:to>
      <xdr:col>98</xdr:col>
      <xdr:colOff>38100</xdr:colOff>
      <xdr:row>76</xdr:row>
      <xdr:rowOff>76864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67991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平均値を上回る要因として、広範な行政区域に集落が散在しているという特殊性に起因して、物件費は幼小中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校統合によるこども園・小学校・中学校及び診療所までの輸送経費（通園バス、スクールバス、患者輸送バス）、補助費は広域行政における消防体制（</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署</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分遣所）、普通建設事業は、村内</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つの漁港の維持保全事業のほか、集会施設の更新整備、オフサイトセンターの改修工事等の実施により増加、公債費は減少傾向にあるものの依然高い水準にあり、漁港修築・改修に伴う地方負担の水産基盤整備事業債、道路や農林水産業施設等の過疎対策債等のほか、交付税代替財源の臨時財政対策債が残高の半分以上を占めている状況にある。積立金は電源立地地域対策交付金の特例交付により基金積立金が増加した。維持補修費は小雪により除雪経費が減少したため平均値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6,330
6,320
295.27
8,236,872
8,047,864
189,006
3,497,849
6,966,334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93345</xdr:rowOff>
    </xdr:from>
    <xdr:to>
      <xdr:col>24</xdr:col>
      <xdr:colOff>63500</xdr:colOff>
      <xdr:row>33</xdr:row>
      <xdr:rowOff>8382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9745"/>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8382</xdr:rowOff>
    </xdr:from>
    <xdr:to>
      <xdr:col>19</xdr:col>
      <xdr:colOff>177800</xdr:colOff>
      <xdr:row>33</xdr:row>
      <xdr:rowOff>39751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6623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39751</xdr:rowOff>
    </xdr:from>
    <xdr:to>
      <xdr:col>15</xdr:col>
      <xdr:colOff>50800</xdr:colOff>
      <xdr:row>34</xdr:row>
      <xdr:rowOff>8890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97601"/>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79121</xdr:rowOff>
    </xdr:from>
    <xdr:to>
      <xdr:col>10</xdr:col>
      <xdr:colOff>114300</xdr:colOff>
      <xdr:row>34</xdr:row>
      <xdr:rowOff>8890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65521"/>
          <a:ext cx="889000" cy="2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42545</xdr:rowOff>
    </xdr:from>
    <xdr:to>
      <xdr:col>24</xdr:col>
      <xdr:colOff>114300</xdr:colOff>
      <xdr:row>32</xdr:row>
      <xdr:rowOff>144145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65422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129032</xdr:rowOff>
    </xdr:from>
    <xdr:to>
      <xdr:col>20</xdr:col>
      <xdr:colOff>38100</xdr:colOff>
      <xdr:row>33</xdr:row>
      <xdr:rowOff>59182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75709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160401</xdr:rowOff>
    </xdr:from>
    <xdr:to>
      <xdr:col>15</xdr:col>
      <xdr:colOff>101600</xdr:colOff>
      <xdr:row>33</xdr:row>
      <xdr:rowOff>90551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107078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2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129540</xdr:rowOff>
    </xdr:from>
    <xdr:to>
      <xdr:col>10</xdr:col>
      <xdr:colOff>165100</xdr:colOff>
      <xdr:row>34</xdr:row>
      <xdr:rowOff>59690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76217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28321</xdr:rowOff>
    </xdr:from>
    <xdr:to>
      <xdr:col>6</xdr:col>
      <xdr:colOff>38100</xdr:colOff>
      <xdr:row>32</xdr:row>
      <xdr:rowOff>129921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146448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72258</xdr:rowOff>
    </xdr:from>
    <xdr:to>
      <xdr:col>24</xdr:col>
      <xdr:colOff>63500</xdr:colOff>
      <xdr:row>57</xdr:row>
      <xdr:rowOff>103060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73458"/>
          <a:ext cx="838200" cy="20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103060</xdr:rowOff>
    </xdr:from>
    <xdr:to>
      <xdr:col>19</xdr:col>
      <xdr:colOff>177800</xdr:colOff>
      <xdr:row>57</xdr:row>
      <xdr:rowOff>116225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5710"/>
          <a:ext cx="889000" cy="1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116225</xdr:rowOff>
    </xdr:from>
    <xdr:to>
      <xdr:col>15</xdr:col>
      <xdr:colOff>50800</xdr:colOff>
      <xdr:row>57</xdr:row>
      <xdr:rowOff>167834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88875"/>
          <a:ext cx="889000" cy="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167834</xdr:rowOff>
    </xdr:from>
    <xdr:to>
      <xdr:col>10</xdr:col>
      <xdr:colOff>114300</xdr:colOff>
      <xdr:row>58</xdr:row>
      <xdr:rowOff>64004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0484"/>
          <a:ext cx="889000" cy="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21458</xdr:rowOff>
    </xdr:from>
    <xdr:to>
      <xdr:col>24</xdr:col>
      <xdr:colOff>114300</xdr:colOff>
      <xdr:row>56</xdr:row>
      <xdr:rowOff>123058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44335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7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52260</xdr:rowOff>
    </xdr:from>
    <xdr:to>
      <xdr:col>20</xdr:col>
      <xdr:colOff>38100</xdr:colOff>
      <xdr:row>57</xdr:row>
      <xdr:rowOff>153860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170387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65425</xdr:rowOff>
    </xdr:from>
    <xdr:to>
      <xdr:col>15</xdr:col>
      <xdr:colOff>101600</xdr:colOff>
      <xdr:row>57</xdr:row>
      <xdr:rowOff>167025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12102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117034</xdr:rowOff>
    </xdr:from>
    <xdr:to>
      <xdr:col>10</xdr:col>
      <xdr:colOff>165100</xdr:colOff>
      <xdr:row>58</xdr:row>
      <xdr:rowOff>47184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38311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8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13204</xdr:rowOff>
    </xdr:from>
    <xdr:to>
      <xdr:col>6</xdr:col>
      <xdr:colOff>38100</xdr:colOff>
      <xdr:row>58</xdr:row>
      <xdr:rowOff>114804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105931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5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121129</xdr:rowOff>
    </xdr:from>
    <xdr:to>
      <xdr:col>24</xdr:col>
      <xdr:colOff>63500</xdr:colOff>
      <xdr:row>77</xdr:row>
      <xdr:rowOff>1091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51329"/>
          <a:ext cx="8382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121129</xdr:rowOff>
    </xdr:from>
    <xdr:to>
      <xdr:col>19</xdr:col>
      <xdr:colOff>177800</xdr:colOff>
      <xdr:row>76</xdr:row>
      <xdr:rowOff>153434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1329"/>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153434</xdr:rowOff>
    </xdr:from>
    <xdr:to>
      <xdr:col>15</xdr:col>
      <xdr:colOff>50800</xdr:colOff>
      <xdr:row>77</xdr:row>
      <xdr:rowOff>7533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3634"/>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7533</xdr:rowOff>
    </xdr:from>
    <xdr:to>
      <xdr:col>10</xdr:col>
      <xdr:colOff>114300</xdr:colOff>
      <xdr:row>77</xdr:row>
      <xdr:rowOff>83702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9183"/>
          <a:ext cx="889000" cy="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121741</xdr:rowOff>
    </xdr:from>
    <xdr:to>
      <xdr:col>24</xdr:col>
      <xdr:colOff>114300</xdr:colOff>
      <xdr:row>77</xdr:row>
      <xdr:rowOff>51891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100168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70329</xdr:rowOff>
    </xdr:from>
    <xdr:to>
      <xdr:col>20</xdr:col>
      <xdr:colOff>38100</xdr:colOff>
      <xdr:row>77</xdr:row>
      <xdr:rowOff>479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163056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102634</xdr:rowOff>
    </xdr:from>
    <xdr:to>
      <xdr:col>15</xdr:col>
      <xdr:colOff>101600</xdr:colOff>
      <xdr:row>77</xdr:row>
      <xdr:rowOff>32784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23911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2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128183</xdr:rowOff>
    </xdr:from>
    <xdr:to>
      <xdr:col>10</xdr:col>
      <xdr:colOff>165100</xdr:colOff>
      <xdr:row>77</xdr:row>
      <xdr:rowOff>58333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49460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5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32902</xdr:rowOff>
    </xdr:from>
    <xdr:to>
      <xdr:col>6</xdr:col>
      <xdr:colOff>38100</xdr:colOff>
      <xdr:row>77</xdr:row>
      <xdr:rowOff>134502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125629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90793</xdr:rowOff>
    </xdr:from>
    <xdr:to>
      <xdr:col>24</xdr:col>
      <xdr:colOff>63500</xdr:colOff>
      <xdr:row>95</xdr:row>
      <xdr:rowOff>97780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78543"/>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3806</xdr:rowOff>
    </xdr:from>
    <xdr:to>
      <xdr:col>19</xdr:col>
      <xdr:colOff>177800</xdr:colOff>
      <xdr:row>95</xdr:row>
      <xdr:rowOff>90793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91556"/>
          <a:ext cx="889000" cy="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3806</xdr:rowOff>
    </xdr:from>
    <xdr:to>
      <xdr:col>15</xdr:col>
      <xdr:colOff>50800</xdr:colOff>
      <xdr:row>95</xdr:row>
      <xdr:rowOff>114404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91556"/>
          <a:ext cx="889000" cy="1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107966</xdr:rowOff>
    </xdr:from>
    <xdr:to>
      <xdr:col>10</xdr:col>
      <xdr:colOff>114300</xdr:colOff>
      <xdr:row>95</xdr:row>
      <xdr:rowOff>114404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95716"/>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46980</xdr:rowOff>
    </xdr:from>
    <xdr:to>
      <xdr:col>24</xdr:col>
      <xdr:colOff>114300</xdr:colOff>
      <xdr:row>95</xdr:row>
      <xdr:rowOff>148580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69857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39993</xdr:rowOff>
    </xdr:from>
    <xdr:to>
      <xdr:col>20</xdr:col>
      <xdr:colOff>38100</xdr:colOff>
      <xdr:row>95</xdr:row>
      <xdr:rowOff>141593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158120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1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124456</xdr:rowOff>
    </xdr:from>
    <xdr:to>
      <xdr:col>15</xdr:col>
      <xdr:colOff>101600</xdr:colOff>
      <xdr:row>95</xdr:row>
      <xdr:rowOff>54606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4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71133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63604</xdr:rowOff>
    </xdr:from>
    <xdr:to>
      <xdr:col>10</xdr:col>
      <xdr:colOff>165100</xdr:colOff>
      <xdr:row>95</xdr:row>
      <xdr:rowOff>165204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10281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2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57166</xdr:rowOff>
    </xdr:from>
    <xdr:to>
      <xdr:col>6</xdr:col>
      <xdr:colOff>38100</xdr:colOff>
      <xdr:row>95</xdr:row>
      <xdr:rowOff>158766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3843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2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2053</xdr:rowOff>
    </xdr:from>
    <xdr:to>
      <xdr:col>55</xdr:col>
      <xdr:colOff>0</xdr:colOff>
      <xdr:row>57</xdr:row>
      <xdr:rowOff>62219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03253"/>
          <a:ext cx="838200" cy="2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117384</xdr:rowOff>
    </xdr:from>
    <xdr:to>
      <xdr:col>50</xdr:col>
      <xdr:colOff>114300</xdr:colOff>
      <xdr:row>56</xdr:row>
      <xdr:rowOff>2053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547134"/>
          <a:ext cx="889000" cy="5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117384</xdr:rowOff>
    </xdr:from>
    <xdr:to>
      <xdr:col>45</xdr:col>
      <xdr:colOff>177800</xdr:colOff>
      <xdr:row>56</xdr:row>
      <xdr:rowOff>95098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47134"/>
          <a:ext cx="889000" cy="14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95098</xdr:rowOff>
    </xdr:from>
    <xdr:to>
      <xdr:col>41</xdr:col>
      <xdr:colOff>50800</xdr:colOff>
      <xdr:row>57</xdr:row>
      <xdr:rowOff>41610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96298"/>
          <a:ext cx="889000" cy="1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11419</xdr:rowOff>
    </xdr:from>
    <xdr:to>
      <xdr:col>55</xdr:col>
      <xdr:colOff>50800</xdr:colOff>
      <xdr:row>57</xdr:row>
      <xdr:rowOff>113019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34296</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3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122703</xdr:rowOff>
    </xdr:from>
    <xdr:to>
      <xdr:col>50</xdr:col>
      <xdr:colOff>165100</xdr:colOff>
      <xdr:row>56</xdr:row>
      <xdr:rowOff>52853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69380</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32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66584</xdr:rowOff>
    </xdr:from>
    <xdr:to>
      <xdr:col>46</xdr:col>
      <xdr:colOff>38100</xdr:colOff>
      <xdr:row>55</xdr:row>
      <xdr:rowOff>168184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13261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27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44298</xdr:rowOff>
    </xdr:from>
    <xdr:to>
      <xdr:col>41</xdr:col>
      <xdr:colOff>101600</xdr:colOff>
      <xdr:row>56</xdr:row>
      <xdr:rowOff>145898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162425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42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162260</xdr:rowOff>
    </xdr:from>
    <xdr:to>
      <xdr:col>36</xdr:col>
      <xdr:colOff>165100</xdr:colOff>
      <xdr:row>57</xdr:row>
      <xdr:rowOff>92410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108937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14808</xdr:rowOff>
    </xdr:from>
    <xdr:to>
      <xdr:col>55</xdr:col>
      <xdr:colOff>0</xdr:colOff>
      <xdr:row>78</xdr:row>
      <xdr:rowOff>17208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87908"/>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14636</xdr:rowOff>
    </xdr:from>
    <xdr:to>
      <xdr:col>50</xdr:col>
      <xdr:colOff>114300</xdr:colOff>
      <xdr:row>78</xdr:row>
      <xdr:rowOff>17208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87736"/>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14636</xdr:rowOff>
    </xdr:from>
    <xdr:to>
      <xdr:col>45</xdr:col>
      <xdr:colOff>177800</xdr:colOff>
      <xdr:row>78</xdr:row>
      <xdr:rowOff>66511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7736"/>
          <a:ext cx="889000" cy="5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66511</xdr:rowOff>
    </xdr:from>
    <xdr:to>
      <xdr:col>41</xdr:col>
      <xdr:colOff>50800</xdr:colOff>
      <xdr:row>78</xdr:row>
      <xdr:rowOff>78417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39611"/>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135458</xdr:rowOff>
    </xdr:from>
    <xdr:to>
      <xdr:col>55</xdr:col>
      <xdr:colOff>50800</xdr:colOff>
      <xdr:row>78</xdr:row>
      <xdr:rowOff>65608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113885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137858</xdr:rowOff>
    </xdr:from>
    <xdr:to>
      <xdr:col>50</xdr:col>
      <xdr:colOff>165100</xdr:colOff>
      <xdr:row>78</xdr:row>
      <xdr:rowOff>68008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59135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135286</xdr:rowOff>
    </xdr:from>
    <xdr:to>
      <xdr:col>46</xdr:col>
      <xdr:colOff>38100</xdr:colOff>
      <xdr:row>78</xdr:row>
      <xdr:rowOff>65436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56563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2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15711</xdr:rowOff>
    </xdr:from>
    <xdr:to>
      <xdr:col>41</xdr:col>
      <xdr:colOff>101600</xdr:colOff>
      <xdr:row>78</xdr:row>
      <xdr:rowOff>117311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108438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27617</xdr:rowOff>
    </xdr:from>
    <xdr:to>
      <xdr:col>36</xdr:col>
      <xdr:colOff>165100</xdr:colOff>
      <xdr:row>78</xdr:row>
      <xdr:rowOff>129217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120344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76670</xdr:rowOff>
    </xdr:from>
    <xdr:to>
      <xdr:col>55</xdr:col>
      <xdr:colOff>0</xdr:colOff>
      <xdr:row>95</xdr:row>
      <xdr:rowOff>144286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364420"/>
          <a:ext cx="8382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144286</xdr:rowOff>
    </xdr:from>
    <xdr:to>
      <xdr:col>50</xdr:col>
      <xdr:colOff>114300</xdr:colOff>
      <xdr:row>97</xdr:row>
      <xdr:rowOff>13843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432036"/>
          <a:ext cx="889000" cy="21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13843</xdr:rowOff>
    </xdr:from>
    <xdr:to>
      <xdr:col>45</xdr:col>
      <xdr:colOff>177800</xdr:colOff>
      <xdr:row>97</xdr:row>
      <xdr:rowOff>64509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44493"/>
          <a:ext cx="889000" cy="5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15525</xdr:rowOff>
    </xdr:from>
    <xdr:to>
      <xdr:col>41</xdr:col>
      <xdr:colOff>50800</xdr:colOff>
      <xdr:row>97</xdr:row>
      <xdr:rowOff>64509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474725"/>
          <a:ext cx="889000" cy="2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25870</xdr:rowOff>
    </xdr:from>
    <xdr:to>
      <xdr:col>55</xdr:col>
      <xdr:colOff>50800</xdr:colOff>
      <xdr:row>95</xdr:row>
      <xdr:rowOff>127470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3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48747</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16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93486</xdr:rowOff>
    </xdr:from>
    <xdr:to>
      <xdr:col>50</xdr:col>
      <xdr:colOff>165100</xdr:colOff>
      <xdr:row>96</xdr:row>
      <xdr:rowOff>23636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3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40163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134493</xdr:rowOff>
    </xdr:from>
    <xdr:to>
      <xdr:col>46</xdr:col>
      <xdr:colOff>38100</xdr:colOff>
      <xdr:row>97</xdr:row>
      <xdr:rowOff>64643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55770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13709</xdr:rowOff>
    </xdr:from>
    <xdr:to>
      <xdr:col>41</xdr:col>
      <xdr:colOff>101600</xdr:colOff>
      <xdr:row>97</xdr:row>
      <xdr:rowOff>115309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106436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136175</xdr:rowOff>
    </xdr:from>
    <xdr:to>
      <xdr:col>36</xdr:col>
      <xdr:colOff>165100</xdr:colOff>
      <xdr:row>96</xdr:row>
      <xdr:rowOff>66325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82852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19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62479</xdr:rowOff>
    </xdr:from>
    <xdr:to>
      <xdr:col>85</xdr:col>
      <xdr:colOff>127000</xdr:colOff>
      <xdr:row>34</xdr:row>
      <xdr:rowOff>75723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548879"/>
          <a:ext cx="838200" cy="3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75723</xdr:rowOff>
    </xdr:from>
    <xdr:to>
      <xdr:col>81</xdr:col>
      <xdr:colOff>50800</xdr:colOff>
      <xdr:row>35</xdr:row>
      <xdr:rowOff>112116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905023"/>
          <a:ext cx="889000" cy="20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112116</xdr:rowOff>
    </xdr:from>
    <xdr:to>
      <xdr:col>76</xdr:col>
      <xdr:colOff>114300</xdr:colOff>
      <xdr:row>35</xdr:row>
      <xdr:rowOff>141940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112866"/>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73490</xdr:rowOff>
    </xdr:from>
    <xdr:to>
      <xdr:col>71</xdr:col>
      <xdr:colOff>177800</xdr:colOff>
      <xdr:row>35</xdr:row>
      <xdr:rowOff>141940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074240"/>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11679</xdr:rowOff>
    </xdr:from>
    <xdr:to>
      <xdr:col>85</xdr:col>
      <xdr:colOff>177800</xdr:colOff>
      <xdr:row>32</xdr:row>
      <xdr:rowOff>113279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4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34556</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3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24923</xdr:rowOff>
    </xdr:from>
    <xdr:to>
      <xdr:col>81</xdr:col>
      <xdr:colOff>101600</xdr:colOff>
      <xdr:row>34</xdr:row>
      <xdr:rowOff>126523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8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143050</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562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61316</xdr:rowOff>
    </xdr:from>
    <xdr:to>
      <xdr:col>76</xdr:col>
      <xdr:colOff>165100</xdr:colOff>
      <xdr:row>35</xdr:row>
      <xdr:rowOff>162916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8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91140</xdr:rowOff>
    </xdr:from>
    <xdr:to>
      <xdr:col>72</xdr:col>
      <xdr:colOff>38100</xdr:colOff>
      <xdr:row>36</xdr:row>
      <xdr:rowOff>21290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37817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22690</xdr:rowOff>
    </xdr:from>
    <xdr:to>
      <xdr:col>67</xdr:col>
      <xdr:colOff>101600</xdr:colOff>
      <xdr:row>35</xdr:row>
      <xdr:rowOff>124290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0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140817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7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108100</xdr:rowOff>
    </xdr:from>
    <xdr:to>
      <xdr:col>85</xdr:col>
      <xdr:colOff>127000</xdr:colOff>
      <xdr:row>56</xdr:row>
      <xdr:rowOff>146466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09300"/>
          <a:ext cx="8382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24813</xdr:rowOff>
    </xdr:from>
    <xdr:to>
      <xdr:col>81</xdr:col>
      <xdr:colOff>50800</xdr:colOff>
      <xdr:row>56</xdr:row>
      <xdr:rowOff>146466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454563"/>
          <a:ext cx="889000" cy="29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24813</xdr:rowOff>
    </xdr:from>
    <xdr:to>
      <xdr:col>76</xdr:col>
      <xdr:colOff>114300</xdr:colOff>
      <xdr:row>56</xdr:row>
      <xdr:rowOff>47917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54563"/>
          <a:ext cx="889000" cy="19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47917</xdr:rowOff>
    </xdr:from>
    <xdr:to>
      <xdr:col>71</xdr:col>
      <xdr:colOff>177800</xdr:colOff>
      <xdr:row>56</xdr:row>
      <xdr:rowOff>104648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49117"/>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57300</xdr:rowOff>
    </xdr:from>
    <xdr:to>
      <xdr:col>85</xdr:col>
      <xdr:colOff>177800</xdr:colOff>
      <xdr:row>56</xdr:row>
      <xdr:rowOff>158900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80177</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95666</xdr:rowOff>
    </xdr:from>
    <xdr:to>
      <xdr:col>81</xdr:col>
      <xdr:colOff>101600</xdr:colOff>
      <xdr:row>57</xdr:row>
      <xdr:rowOff>25816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42343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47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145463</xdr:rowOff>
    </xdr:from>
    <xdr:to>
      <xdr:col>76</xdr:col>
      <xdr:colOff>165100</xdr:colOff>
      <xdr:row>55</xdr:row>
      <xdr:rowOff>75613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92140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17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168567</xdr:rowOff>
    </xdr:from>
    <xdr:to>
      <xdr:col>72</xdr:col>
      <xdr:colOff>38100</xdr:colOff>
      <xdr:row>56</xdr:row>
      <xdr:rowOff>98717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115244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37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53848</xdr:rowOff>
    </xdr:from>
    <xdr:to>
      <xdr:col>67</xdr:col>
      <xdr:colOff>101600</xdr:colOff>
      <xdr:row>56</xdr:row>
      <xdr:rowOff>155448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525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43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86230</xdr:rowOff>
    </xdr:from>
    <xdr:to>
      <xdr:col>85</xdr:col>
      <xdr:colOff>127000</xdr:colOff>
      <xdr:row>79</xdr:row>
      <xdr:rowOff>97850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30780"/>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96796</xdr:rowOff>
    </xdr:from>
    <xdr:to>
      <xdr:col>81</xdr:col>
      <xdr:colOff>50800</xdr:colOff>
      <xdr:row>79</xdr:row>
      <xdr:rowOff>97850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1346"/>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94751</xdr:rowOff>
    </xdr:from>
    <xdr:to>
      <xdr:col>76</xdr:col>
      <xdr:colOff>114300</xdr:colOff>
      <xdr:row>79</xdr:row>
      <xdr:rowOff>96796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39301"/>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94751</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39301"/>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35430</xdr:rowOff>
    </xdr:from>
    <xdr:to>
      <xdr:col>85</xdr:col>
      <xdr:colOff>177800</xdr:colOff>
      <xdr:row>79</xdr:row>
      <xdr:rowOff>137030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47050</xdr:rowOff>
    </xdr:from>
    <xdr:to>
      <xdr:col>81</xdr:col>
      <xdr:colOff>101600</xdr:colOff>
      <xdr:row>79</xdr:row>
      <xdr:rowOff>148650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139777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84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45996</xdr:rowOff>
    </xdr:from>
    <xdr:to>
      <xdr:col>76</xdr:col>
      <xdr:colOff>165100</xdr:colOff>
      <xdr:row>79</xdr:row>
      <xdr:rowOff>147596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138723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43951</xdr:rowOff>
    </xdr:from>
    <xdr:to>
      <xdr:col>72</xdr:col>
      <xdr:colOff>38100</xdr:colOff>
      <xdr:row>79</xdr:row>
      <xdr:rowOff>145551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136678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67238</xdr:rowOff>
    </xdr:from>
    <xdr:to>
      <xdr:col>85</xdr:col>
      <xdr:colOff>127000</xdr:colOff>
      <xdr:row>95</xdr:row>
      <xdr:rowOff>97912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354988"/>
          <a:ext cx="838200" cy="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41233</xdr:rowOff>
    </xdr:from>
    <xdr:to>
      <xdr:col>81</xdr:col>
      <xdr:colOff>50800</xdr:colOff>
      <xdr:row>95</xdr:row>
      <xdr:rowOff>67238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328983"/>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34379</xdr:rowOff>
    </xdr:from>
    <xdr:to>
      <xdr:col>76</xdr:col>
      <xdr:colOff>114300</xdr:colOff>
      <xdr:row>95</xdr:row>
      <xdr:rowOff>41233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322129"/>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34379</xdr:rowOff>
    </xdr:from>
    <xdr:to>
      <xdr:col>71</xdr:col>
      <xdr:colOff>177800</xdr:colOff>
      <xdr:row>95</xdr:row>
      <xdr:rowOff>57482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22129"/>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47112</xdr:rowOff>
    </xdr:from>
    <xdr:to>
      <xdr:col>85</xdr:col>
      <xdr:colOff>177800</xdr:colOff>
      <xdr:row>95</xdr:row>
      <xdr:rowOff>148712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69989</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8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16438</xdr:rowOff>
    </xdr:from>
    <xdr:to>
      <xdr:col>81</xdr:col>
      <xdr:colOff>101600</xdr:colOff>
      <xdr:row>95</xdr:row>
      <xdr:rowOff>118038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134565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07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161883</xdr:rowOff>
    </xdr:from>
    <xdr:to>
      <xdr:col>76</xdr:col>
      <xdr:colOff>165100</xdr:colOff>
      <xdr:row>95</xdr:row>
      <xdr:rowOff>92033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108560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155029</xdr:rowOff>
    </xdr:from>
    <xdr:to>
      <xdr:col>72</xdr:col>
      <xdr:colOff>38100</xdr:colOff>
      <xdr:row>95</xdr:row>
      <xdr:rowOff>85179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101706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4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6682</xdr:rowOff>
    </xdr:from>
    <xdr:to>
      <xdr:col>67</xdr:col>
      <xdr:colOff>101600</xdr:colOff>
      <xdr:row>95</xdr:row>
      <xdr:rowOff>108282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124809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0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議会費は議員</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名、事務局員職員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の人件費、旅費等が大半を占めており、類似団体より議員定数が多いことが推測される。総務費は電源立地地域対策交付金の特例交付により積立金が増加した。民生費は地域密着型特別養護老人ホーム開設準備経費補助金の終了により減少した。衛生費は共同事業である塵芥処理事業及びし尿処理事業、診療所運営経費等恒常的に経費がかかるため類似団体より高くなっているものの、診療所負担金が前年度より減少したため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漁協・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漁港ある水産業への事業充当により平均より高い水準にあるが、あわび種苗センター改修事業の終了により減となった。商工費は大規模な観光施策等の展開がないことにより低い傾向にある。土木費は除雪経費は例年より低くなったが、民間活用住宅買入事業の実施により増となった。消防費は広域行政負担金が高止まりしている状況により類似団体より数値が高くなっていることに加え、オフサイトセンター改修工事の実施によりさら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公債費は減少傾向にあるものの依然として類似団体よりも高い傾向にあることから、引き続き新規発行の抑制に努めたい。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普通交付税交付団体となった平成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年度以降、年々減少する一般財源総額や平成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年度の東日本大震災への対応になどにより、財政調整基金取り崩しが顕著となり、基金残高が危機的な状況にあったが、ふるさと納税等の増収により、平成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年度以降は財政調整基金の残高を確保できている。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不測の事態に備えるためにも、引き続き残高確保に努めていく。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すべての会計で赤字や資金不足はない。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特別会計については、年度支出を適正に見極め、過分な繰出が無いよう精査の上執行しているため、過大な剰余金が発生していないことから比率は低めである。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特に後期高齢者及び下水道事業については実質収支が百万円未満となるよう決算処理している。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1op/Desktop/03_&#24066;&#30010;&#26449;&#12363;&#12425;&#22238;&#31572;(1001&#12294;)/32&#26481;&#36890;&#26449;_211004/&#12304;&#36001;&#25919;&#29366;&#27841;&#36039;&#26009;&#38598;&#12305;_024244_&#26481;&#36890;&#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24.5</v>
          </cell>
          <cell r="BX51">
            <v>6.7</v>
          </cell>
        </row>
        <row r="53">
          <cell r="BP53">
            <v>41</v>
          </cell>
          <cell r="BX53">
            <v>43</v>
          </cell>
          <cell r="CF53">
            <v>44.1</v>
          </cell>
          <cell r="CN53">
            <v>45.8</v>
          </cell>
        </row>
        <row r="55">
          <cell r="AN55" t="str">
            <v>類似団体内平均値</v>
          </cell>
          <cell r="BP55">
            <v>0</v>
          </cell>
          <cell r="BX55">
            <v>0</v>
          </cell>
          <cell r="CF55">
            <v>0</v>
          </cell>
          <cell r="CN55">
            <v>0</v>
          </cell>
        </row>
        <row r="57">
          <cell r="BP57">
            <v>55.3</v>
          </cell>
          <cell r="BX57">
            <v>56.3</v>
          </cell>
          <cell r="CF57">
            <v>58.3</v>
          </cell>
          <cell r="CN57">
            <v>60.2</v>
          </cell>
        </row>
        <row r="72">
          <cell r="BP72" t="str">
            <v>H27</v>
          </cell>
          <cell r="BX72" t="str">
            <v>H28</v>
          </cell>
          <cell r="CF72" t="str">
            <v>H29</v>
          </cell>
          <cell r="CN72" t="str">
            <v>H30</v>
          </cell>
          <cell r="CV72" t="str">
            <v>R01</v>
          </cell>
        </row>
        <row r="73">
          <cell r="AN73" t="str">
            <v>当該団体値</v>
          </cell>
          <cell r="BP73">
            <v>24.5</v>
          </cell>
          <cell r="BX73">
            <v>6.7</v>
          </cell>
        </row>
        <row r="75">
          <cell r="BP75">
            <v>22</v>
          </cell>
          <cell r="BX75">
            <v>22.2</v>
          </cell>
          <cell r="CF75">
            <v>21.8</v>
          </cell>
          <cell r="CN75">
            <v>20.3</v>
          </cell>
          <cell r="CV75">
            <v>18.5</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8236872</v>
      </c>
      <c r="BO4" s="431"/>
      <c r="BP4" s="431"/>
      <c r="BQ4" s="431"/>
      <c r="BR4" s="431"/>
      <c r="BS4" s="431"/>
      <c r="BT4" s="431"/>
      <c r="BU4" s="432"/>
      <c r="BV4" s="430">
        <v>7914322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5.4</v>
      </c>
      <c r="CU4" s="437"/>
      <c r="CV4" s="437"/>
      <c r="CW4" s="437"/>
      <c r="CX4" s="437"/>
      <c r="CY4" s="437"/>
      <c r="CZ4" s="437"/>
      <c r="DA4" s="438"/>
      <c r="DB4" s="436">
        <v>4.2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8047864</v>
      </c>
      <c r="BO5" s="468"/>
      <c r="BP5" s="468"/>
      <c r="BQ5" s="468"/>
      <c r="BR5" s="468"/>
      <c r="BS5" s="468"/>
      <c r="BT5" s="468"/>
      <c r="BU5" s="469"/>
      <c r="BV5" s="467">
        <v>7761513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89.6</v>
      </c>
      <c r="CU5" s="465"/>
      <c r="CV5" s="465"/>
      <c r="CW5" s="465"/>
      <c r="CX5" s="465"/>
      <c r="CY5" s="465"/>
      <c r="CZ5" s="465"/>
      <c r="DA5" s="466"/>
      <c r="DB5" s="464">
        <v>81.5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189008</v>
      </c>
      <c r="BO6" s="468"/>
      <c r="BP6" s="468"/>
      <c r="BQ6" s="468"/>
      <c r="BR6" s="468"/>
      <c r="BS6" s="468"/>
      <c r="BT6" s="468"/>
      <c r="BU6" s="469"/>
      <c r="BV6" s="467">
        <v>152809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97.1</v>
      </c>
      <c r="CU6" s="505"/>
      <c r="CV6" s="505"/>
      <c r="CW6" s="505"/>
      <c r="CX6" s="505"/>
      <c r="CY6" s="505"/>
      <c r="CZ6" s="505"/>
      <c r="DA6" s="506"/>
      <c r="DB6" s="504">
        <v>91.1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v>
      </c>
      <c r="BO7" s="468"/>
      <c r="BP7" s="468"/>
      <c r="BQ7" s="468"/>
      <c r="BR7" s="468"/>
      <c r="BS7" s="468"/>
      <c r="BT7" s="468"/>
      <c r="BU7" s="469"/>
      <c r="BV7" s="467">
        <v>4233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3497849</v>
      </c>
      <c r="CU7" s="468"/>
      <c r="CV7" s="468"/>
      <c r="CW7" s="468"/>
      <c r="CX7" s="468"/>
      <c r="CY7" s="468"/>
      <c r="CZ7" s="468"/>
      <c r="DA7" s="469"/>
      <c r="DB7" s="467">
        <v>3561547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189006</v>
      </c>
      <c r="BO8" s="468"/>
      <c r="BP8" s="468"/>
      <c r="BQ8" s="468"/>
      <c r="BR8" s="468"/>
      <c r="BS8" s="468"/>
      <c r="BT8" s="468"/>
      <c r="BU8" s="469"/>
      <c r="BV8" s="467">
        <v>148576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0.74</v>
      </c>
      <c r="CU8" s="508"/>
      <c r="CV8" s="508"/>
      <c r="CW8" s="508"/>
      <c r="CX8" s="508"/>
      <c r="CY8" s="508"/>
      <c r="CZ8" s="508"/>
      <c r="DA8" s="509"/>
      <c r="DB8" s="507">
        <v>0.78</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6607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40430</v>
      </c>
      <c r="BO9" s="468"/>
      <c r="BP9" s="468"/>
      <c r="BQ9" s="468"/>
      <c r="BR9" s="468"/>
      <c r="BS9" s="468"/>
      <c r="BT9" s="468"/>
      <c r="BU9" s="469"/>
      <c r="BV9" s="467">
        <v>63774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12.7</v>
      </c>
      <c r="CU9" s="465"/>
      <c r="CV9" s="465"/>
      <c r="CW9" s="465"/>
      <c r="CX9" s="465"/>
      <c r="CY9" s="465"/>
      <c r="CZ9" s="465"/>
      <c r="DA9" s="466"/>
      <c r="DB9" s="464">
        <v>16.2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7252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170</v>
      </c>
      <c r="BO10" s="468"/>
      <c r="BP10" s="468"/>
      <c r="BQ10" s="468"/>
      <c r="BR10" s="468"/>
      <c r="BS10" s="468"/>
      <c r="BT10" s="468"/>
      <c r="BU10" s="469"/>
      <c r="BV10" s="467">
        <v>171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6330</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6320</v>
      </c>
      <c r="S13" s="552"/>
      <c r="T13" s="552"/>
      <c r="U13" s="552"/>
      <c r="V13" s="553"/>
      <c r="W13" s="483" t="s">
        <v>141</v>
      </c>
      <c r="X13" s="484"/>
      <c r="Y13" s="484"/>
      <c r="Z13" s="484"/>
      <c r="AA13" s="484"/>
      <c r="AB13" s="474"/>
      <c r="AC13" s="518">
        <v>960</v>
      </c>
      <c r="AD13" s="519"/>
      <c r="AE13" s="519"/>
      <c r="AF13" s="519"/>
      <c r="AG13" s="561"/>
      <c r="AH13" s="518">
        <v>956</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40600</v>
      </c>
      <c r="BO13" s="468"/>
      <c r="BP13" s="468"/>
      <c r="BQ13" s="468"/>
      <c r="BR13" s="468"/>
      <c r="BS13" s="468"/>
      <c r="BT13" s="468"/>
      <c r="BU13" s="469"/>
      <c r="BV13" s="467">
        <v>63945</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18.5</v>
      </c>
      <c r="CU13" s="465"/>
      <c r="CV13" s="465"/>
      <c r="CW13" s="465"/>
      <c r="CX13" s="465"/>
      <c r="CY13" s="465"/>
      <c r="CZ13" s="465"/>
      <c r="DA13" s="466"/>
      <c r="DB13" s="464">
        <v>20.3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6482</v>
      </c>
      <c r="S14" s="552"/>
      <c r="T14" s="552"/>
      <c r="U14" s="552"/>
      <c r="V14" s="553"/>
      <c r="W14" s="457"/>
      <c r="X14" s="458"/>
      <c r="Y14" s="458"/>
      <c r="Z14" s="458"/>
      <c r="AA14" s="458"/>
      <c r="AB14" s="447"/>
      <c r="AC14" s="554">
        <v>27.7</v>
      </c>
      <c r="AD14" s="555"/>
      <c r="AE14" s="555"/>
      <c r="AF14" s="555"/>
      <c r="AG14" s="556"/>
      <c r="AH14" s="554">
        <v>26.6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6474</v>
      </c>
      <c r="S15" s="552"/>
      <c r="T15" s="552"/>
      <c r="U15" s="552"/>
      <c r="V15" s="553"/>
      <c r="W15" s="483" t="s">
        <v>148</v>
      </c>
      <c r="X15" s="484"/>
      <c r="Y15" s="484"/>
      <c r="Z15" s="484"/>
      <c r="AA15" s="484"/>
      <c r="AB15" s="474"/>
      <c r="AC15" s="518">
        <v>854</v>
      </c>
      <c r="AD15" s="519"/>
      <c r="AE15" s="519"/>
      <c r="AF15" s="519"/>
      <c r="AG15" s="561"/>
      <c r="AH15" s="518">
        <v>1043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1893271</v>
      </c>
      <c r="BO15" s="431"/>
      <c r="BP15" s="431"/>
      <c r="BQ15" s="431"/>
      <c r="BR15" s="431"/>
      <c r="BS15" s="431"/>
      <c r="BT15" s="431"/>
      <c r="BU15" s="432"/>
      <c r="BV15" s="430">
        <v>1920127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24.7</v>
      </c>
      <c r="AD16" s="555"/>
      <c r="AE16" s="555"/>
      <c r="AF16" s="555"/>
      <c r="AG16" s="556"/>
      <c r="AH16" s="554">
        <v>29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2661215</v>
      </c>
      <c r="BO16" s="468"/>
      <c r="BP16" s="468"/>
      <c r="BQ16" s="468"/>
      <c r="BR16" s="468"/>
      <c r="BS16" s="468"/>
      <c r="BT16" s="468"/>
      <c r="BU16" s="469"/>
      <c r="BV16" s="467">
        <v>2592213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1650</v>
      </c>
      <c r="AD17" s="519"/>
      <c r="AE17" s="519"/>
      <c r="AF17" s="519"/>
      <c r="AG17" s="561"/>
      <c r="AH17" s="518">
        <v>1600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2480942</v>
      </c>
      <c r="BO17" s="468"/>
      <c r="BP17" s="468"/>
      <c r="BQ17" s="468"/>
      <c r="BR17" s="468"/>
      <c r="BS17" s="468"/>
      <c r="BT17" s="468"/>
      <c r="BU17" s="469"/>
      <c r="BV17" s="467">
        <v>2509462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295.27</v>
      </c>
      <c r="M18" s="583"/>
      <c r="N18" s="583"/>
      <c r="O18" s="583"/>
      <c r="P18" s="583"/>
      <c r="Q18" s="583"/>
      <c r="R18" s="584"/>
      <c r="S18" s="584"/>
      <c r="T18" s="584"/>
      <c r="U18" s="584"/>
      <c r="V18" s="585"/>
      <c r="W18" s="485"/>
      <c r="X18" s="486"/>
      <c r="Y18" s="486"/>
      <c r="Z18" s="486"/>
      <c r="AA18" s="486"/>
      <c r="AB18" s="477"/>
      <c r="AC18" s="586">
        <v>47.6</v>
      </c>
      <c r="AD18" s="587"/>
      <c r="AE18" s="587"/>
      <c r="AF18" s="587"/>
      <c r="AG18" s="588"/>
      <c r="AH18" s="586">
        <v>44.5</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3155340</v>
      </c>
      <c r="BO18" s="468"/>
      <c r="BP18" s="468"/>
      <c r="BQ18" s="468"/>
      <c r="BR18" s="468"/>
      <c r="BS18" s="468"/>
      <c r="BT18" s="468"/>
      <c r="BU18" s="469"/>
      <c r="BV18" s="467">
        <v>2950217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5864499</v>
      </c>
      <c r="BO19" s="468"/>
      <c r="BP19" s="468"/>
      <c r="BQ19" s="468"/>
      <c r="BR19" s="468"/>
      <c r="BS19" s="468"/>
      <c r="BT19" s="468"/>
      <c r="BU19" s="469"/>
      <c r="BV19" s="467">
        <v>5010330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2578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6966334</v>
      </c>
      <c r="BO23" s="468"/>
      <c r="BP23" s="468"/>
      <c r="BQ23" s="468"/>
      <c r="BR23" s="468"/>
      <c r="BS23" s="468"/>
      <c r="BT23" s="468"/>
      <c r="BU23" s="469"/>
      <c r="BV23" s="467">
        <v>7242197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7650</v>
      </c>
      <c r="R24" s="519"/>
      <c r="S24" s="519"/>
      <c r="T24" s="519"/>
      <c r="U24" s="519"/>
      <c r="V24" s="561"/>
      <c r="W24" s="620"/>
      <c r="X24" s="608"/>
      <c r="Y24" s="609"/>
      <c r="Z24" s="517" t="s">
        <v>172</v>
      </c>
      <c r="AA24" s="497"/>
      <c r="AB24" s="497"/>
      <c r="AC24" s="497"/>
      <c r="AD24" s="497"/>
      <c r="AE24" s="497"/>
      <c r="AF24" s="497"/>
      <c r="AG24" s="498"/>
      <c r="AH24" s="518">
        <v>88</v>
      </c>
      <c r="AI24" s="519"/>
      <c r="AJ24" s="519"/>
      <c r="AK24" s="519"/>
      <c r="AL24" s="561"/>
      <c r="AM24" s="518">
        <v>274472</v>
      </c>
      <c r="AN24" s="519"/>
      <c r="AO24" s="519"/>
      <c r="AP24" s="519"/>
      <c r="AQ24" s="519"/>
      <c r="AR24" s="561"/>
      <c r="AS24" s="518">
        <v>3119</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6676846</v>
      </c>
      <c r="BO24" s="468"/>
      <c r="BP24" s="468"/>
      <c r="BQ24" s="468"/>
      <c r="BR24" s="468"/>
      <c r="BS24" s="468"/>
      <c r="BT24" s="468"/>
      <c r="BU24" s="469"/>
      <c r="BV24" s="467">
        <v>6872058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6250</v>
      </c>
      <c r="R25" s="519"/>
      <c r="S25" s="519"/>
      <c r="T25" s="519"/>
      <c r="U25" s="519"/>
      <c r="V25" s="561"/>
      <c r="W25" s="620"/>
      <c r="X25" s="608"/>
      <c r="Y25" s="609"/>
      <c r="Z25" s="517" t="s">
        <v>175</v>
      </c>
      <c r="AA25" s="497"/>
      <c r="AB25" s="497"/>
      <c r="AC25" s="497"/>
      <c r="AD25" s="497"/>
      <c r="AE25" s="497"/>
      <c r="AF25" s="497"/>
      <c r="AG25" s="498"/>
      <c r="AH25" s="518" t="s">
        <v>129</v>
      </c>
      <c r="AI25" s="519"/>
      <c r="AJ25" s="519"/>
      <c r="AK25" s="519"/>
      <c r="AL25" s="561"/>
      <c r="AM25" s="518" t="s">
        <v>129</v>
      </c>
      <c r="AN25" s="519"/>
      <c r="AO25" s="519"/>
      <c r="AP25" s="519"/>
      <c r="AQ25" s="519"/>
      <c r="AR25" s="561"/>
      <c r="AS25" s="518" t="s">
        <v>129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177</v>
      </c>
      <c r="BO25" s="431"/>
      <c r="BP25" s="431"/>
      <c r="BQ25" s="431"/>
      <c r="BR25" s="431"/>
      <c r="BS25" s="431"/>
      <c r="BT25" s="431"/>
      <c r="BU25" s="432"/>
      <c r="BV25" s="430">
        <v>384000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5750</v>
      </c>
      <c r="R26" s="519"/>
      <c r="S26" s="519"/>
      <c r="T26" s="519"/>
      <c r="U26" s="519"/>
      <c r="V26" s="561"/>
      <c r="W26" s="620"/>
      <c r="X26" s="608"/>
      <c r="Y26" s="609"/>
      <c r="Z26" s="517" t="s">
        <v>179</v>
      </c>
      <c r="AA26" s="630"/>
      <c r="AB26" s="630"/>
      <c r="AC26" s="630"/>
      <c r="AD26" s="630"/>
      <c r="AE26" s="630"/>
      <c r="AF26" s="630"/>
      <c r="AG26" s="631"/>
      <c r="AH26" s="518">
        <v>1</v>
      </c>
      <c r="AI26" s="519"/>
      <c r="AJ26" s="519"/>
      <c r="AK26" s="519"/>
      <c r="AL26" s="561"/>
      <c r="AM26" s="518" t="s">
        <v>180</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2700</v>
      </c>
      <c r="R27" s="519"/>
      <c r="S27" s="519"/>
      <c r="T27" s="519"/>
      <c r="U27" s="519"/>
      <c r="V27" s="561"/>
      <c r="W27" s="620"/>
      <c r="X27" s="608"/>
      <c r="Y27" s="609"/>
      <c r="Z27" s="517" t="s">
        <v>183</v>
      </c>
      <c r="AA27" s="497"/>
      <c r="AB27" s="497"/>
      <c r="AC27" s="497"/>
      <c r="AD27" s="497"/>
      <c r="AE27" s="497"/>
      <c r="AF27" s="497"/>
      <c r="AG27" s="498"/>
      <c r="AH27" s="518">
        <v>5</v>
      </c>
      <c r="AI27" s="519"/>
      <c r="AJ27" s="519"/>
      <c r="AK27" s="519"/>
      <c r="AL27" s="561"/>
      <c r="AM27" s="518">
        <v>17978</v>
      </c>
      <c r="AN27" s="519"/>
      <c r="AO27" s="519"/>
      <c r="AP27" s="519"/>
      <c r="AQ27" s="519"/>
      <c r="AR27" s="561"/>
      <c r="AS27" s="518">
        <v>3596</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91046</v>
      </c>
      <c r="BO27" s="644"/>
      <c r="BP27" s="644"/>
      <c r="BQ27" s="644"/>
      <c r="BR27" s="644"/>
      <c r="BS27" s="644"/>
      <c r="BT27" s="644"/>
      <c r="BU27" s="645"/>
      <c r="BV27" s="643">
        <v>91046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2400</v>
      </c>
      <c r="R28" s="519"/>
      <c r="S28" s="519"/>
      <c r="T28" s="519"/>
      <c r="U28" s="519"/>
      <c r="V28" s="561"/>
      <c r="W28" s="620"/>
      <c r="X28" s="608"/>
      <c r="Y28" s="609"/>
      <c r="Z28" s="517" t="s">
        <v>186</v>
      </c>
      <c r="AA28" s="497"/>
      <c r="AB28" s="497"/>
      <c r="AC28" s="497"/>
      <c r="AD28" s="497"/>
      <c r="AE28" s="497"/>
      <c r="AF28" s="497"/>
      <c r="AG28" s="498"/>
      <c r="AH28" s="518" t="s">
        <v>177</v>
      </c>
      <c r="AI28" s="519"/>
      <c r="AJ28" s="519"/>
      <c r="AK28" s="519"/>
      <c r="AL28" s="561"/>
      <c r="AM28" s="518" t="s">
        <v>130</v>
      </c>
      <c r="AN28" s="519"/>
      <c r="AO28" s="519"/>
      <c r="AP28" s="519"/>
      <c r="AQ28" s="519"/>
      <c r="AR28" s="561"/>
      <c r="AS28" s="518" t="s">
        <v>177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275635</v>
      </c>
      <c r="BO28" s="431"/>
      <c r="BP28" s="431"/>
      <c r="BQ28" s="431"/>
      <c r="BR28" s="431"/>
      <c r="BS28" s="431"/>
      <c r="BT28" s="431"/>
      <c r="BU28" s="432"/>
      <c r="BV28" s="430">
        <v>131889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12</v>
      </c>
      <c r="M29" s="519"/>
      <c r="N29" s="519"/>
      <c r="O29" s="519"/>
      <c r="P29" s="561"/>
      <c r="Q29" s="518">
        <v>2300</v>
      </c>
      <c r="R29" s="519"/>
      <c r="S29" s="519"/>
      <c r="T29" s="519"/>
      <c r="U29" s="519"/>
      <c r="V29" s="561"/>
      <c r="W29" s="621"/>
      <c r="X29" s="622"/>
      <c r="Y29" s="623"/>
      <c r="Z29" s="517" t="s">
        <v>189</v>
      </c>
      <c r="AA29" s="497"/>
      <c r="AB29" s="497"/>
      <c r="AC29" s="497"/>
      <c r="AD29" s="497"/>
      <c r="AE29" s="497"/>
      <c r="AF29" s="497"/>
      <c r="AG29" s="498"/>
      <c r="AH29" s="518">
        <v>93</v>
      </c>
      <c r="AI29" s="519"/>
      <c r="AJ29" s="519"/>
      <c r="AK29" s="519"/>
      <c r="AL29" s="561"/>
      <c r="AM29" s="518">
        <v>292450</v>
      </c>
      <c r="AN29" s="519"/>
      <c r="AO29" s="519"/>
      <c r="AP29" s="519"/>
      <c r="AQ29" s="519"/>
      <c r="AR29" s="561"/>
      <c r="AS29" s="518">
        <v>3145</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2627</v>
      </c>
      <c r="BO29" s="468"/>
      <c r="BP29" s="468"/>
      <c r="BQ29" s="468"/>
      <c r="BR29" s="468"/>
      <c r="BS29" s="468"/>
      <c r="BT29" s="468"/>
      <c r="BU29" s="469"/>
      <c r="BV29" s="467">
        <v>2627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93.7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7764560</v>
      </c>
      <c r="BO30" s="644"/>
      <c r="BP30" s="644"/>
      <c r="BQ30" s="644"/>
      <c r="BR30" s="644"/>
      <c r="BS30" s="644"/>
      <c r="BT30" s="644"/>
      <c r="BU30" s="645"/>
      <c r="BV30" s="643">
        <v>7052678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一部事務組合下北医療センター</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東通村産業振興公社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下北地域広域行政事務組合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青森県後期高齢者広域連合（一般会計）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青森県後期高齢者広域連合（特別会計）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青森県市町村職員退職手当組合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青森県市町村総合事務組合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青森県交通災害共済組合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VSRoTeNFgyRaivS1Xb2H97c1fCq8wHpC6r85MvQ/UAMit8eoGT76n+8JgL3NJuuthN1vWp06EfWotUY1L+m+kA==" saltValue="QNzZvP22mF7l/CdPyWHD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558</v>
      </c>
      <c r="D34" s="1248"/>
      <c r="E34" s="1249"/>
      <c r="F34" s="32">
        <v>3.13</v>
      </c>
      <c r="G34" s="33">
        <v>2.65</v>
      </c>
      <c r="H34" s="33">
        <v>2.31</v>
      </c>
      <c r="I34" s="33">
        <v>4.17</v>
      </c>
      <c r="J34" s="34">
        <v>5.4</v>
      </c>
      <c r="K34" s="22"/>
      <c r="L34" s="22"/>
      <c r="M34" s="22"/>
      <c r="N34" s="22"/>
      <c r="O34" s="22"/>
      <c r="P34" s="22"/>
    </row>
    <row r="35" spans="1:16" ht="39" customHeight="1" x14ac:dyDescent="0.15">
      <c r="A35" s="22"/>
      <c r="B35" s="35"/>
      <c r="C35" s="1242" t="s">
        <v>559</v>
      </c>
      <c r="D35" s="1243"/>
      <c r="E35" s="1244"/>
      <c r="F35" s="36">
        <v>2.41</v>
      </c>
      <c r="G35" s="37">
        <v>3.12</v>
      </c>
      <c r="H35" s="37">
        <v>2.4900000000000002</v>
      </c>
      <c r="I35" s="37">
        <v>2.99</v>
      </c>
      <c r="J35" s="38">
        <v>4.8600000000000003</v>
      </c>
      <c r="K35" s="22"/>
      <c r="L35" s="22"/>
      <c r="M35" s="22"/>
      <c r="N35" s="22"/>
      <c r="O35" s="22"/>
      <c r="P35" s="22"/>
    </row>
    <row r="36" spans="1:16" ht="39" customHeight="1" x14ac:dyDescent="0.15">
      <c r="A36" s="22"/>
      <c r="B36" s="35"/>
      <c r="C36" s="1242" t="s">
        <v>560</v>
      </c>
      <c r="D36" s="1243"/>
      <c r="E36" s="1244"/>
      <c r="F36" s="36">
        <v>0.16</v>
      </c>
      <c r="G36" s="37">
        <v>0.65</v>
      </c>
      <c r="H36" s="37">
        <v>1.43</v>
      </c>
      <c r="I36" s="37">
        <v>1.67</v>
      </c>
      <c r="J36" s="38">
        <v>1.1399999999999999</v>
      </c>
      <c r="K36" s="22"/>
      <c r="L36" s="22"/>
      <c r="M36" s="22"/>
      <c r="N36" s="22"/>
      <c r="O36" s="22"/>
      <c r="P36" s="22"/>
    </row>
    <row r="37" spans="1:16" ht="39" customHeight="1" x14ac:dyDescent="0.15">
      <c r="A37" s="22"/>
      <c r="B37" s="35"/>
      <c r="C37" s="1242" t="s">
        <v>561</v>
      </c>
      <c r="D37" s="1243"/>
      <c r="E37" s="1244"/>
      <c r="F37" s="36">
        <v>0.28999999999999998</v>
      </c>
      <c r="G37" s="37">
        <v>0.1</v>
      </c>
      <c r="H37" s="37">
        <v>0.81</v>
      </c>
      <c r="I37" s="37">
        <v>0.15</v>
      </c>
      <c r="J37" s="38">
        <v>0.03</v>
      </c>
      <c r="K37" s="22"/>
      <c r="L37" s="22"/>
      <c r="M37" s="22"/>
      <c r="N37" s="22"/>
      <c r="O37" s="22"/>
      <c r="P37" s="22"/>
    </row>
    <row r="38" spans="1:16" ht="39" customHeight="1" x14ac:dyDescent="0.15">
      <c r="A38" s="22"/>
      <c r="B38" s="35"/>
      <c r="C38" s="1242" t="s">
        <v>562</v>
      </c>
      <c r="D38" s="1243"/>
      <c r="E38" s="1244"/>
      <c r="F38" s="36">
        <v>0.01</v>
      </c>
      <c r="G38" s="37">
        <v>0.01</v>
      </c>
      <c r="H38" s="37">
        <v>0.01</v>
      </c>
      <c r="I38" s="37">
        <v>0</v>
      </c>
      <c r="J38" s="38">
        <v>0.02</v>
      </c>
      <c r="K38" s="22"/>
      <c r="L38" s="22"/>
      <c r="M38" s="22"/>
      <c r="N38" s="22"/>
      <c r="O38" s="22"/>
      <c r="P38" s="22"/>
    </row>
    <row r="39" spans="1:16" ht="39" customHeight="1" x14ac:dyDescent="0.15">
      <c r="A39" s="22"/>
      <c r="B39" s="35"/>
      <c r="C39" s="1242" t="s">
        <v>563</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565</v>
      </c>
      <c r="D43" s="1246"/>
      <c r="E43" s="1247"/>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lipxoUBLw5C0UWQoYdysuvsQG2zsgB1vMH0yahQ5hzx5uB/sarSqN3UgiMrnMXIRdfliJACREuDN3rVLzGjYw==" saltValue="BEazsPyl+Eyjah2lwbyv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O53" sqref="O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896</v>
      </c>
      <c r="L45" s="60">
        <v>914</v>
      </c>
      <c r="M45" s="60">
        <v>883</v>
      </c>
      <c r="N45" s="60">
        <v>831</v>
      </c>
      <c r="O45" s="61">
        <v>769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509</v>
      </c>
      <c r="L46" s="64" t="s">
        <v>509</v>
      </c>
      <c r="M46" s="64" t="s">
        <v>509</v>
      </c>
      <c r="N46" s="64" t="s">
        <v>509</v>
      </c>
      <c r="O46" s="65" t="s">
        <v>509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509</v>
      </c>
      <c r="L47" s="64" t="s">
        <v>509</v>
      </c>
      <c r="M47" s="64" t="s">
        <v>509</v>
      </c>
      <c r="N47" s="64" t="s">
        <v>509</v>
      </c>
      <c r="O47" s="65" t="s">
        <v>509</v>
      </c>
      <c r="P47" s="48"/>
      <c r="Q47" s="48"/>
      <c r="R47" s="48"/>
      <c r="S47" s="48"/>
      <c r="T47" s="48"/>
      <c r="U47" s="48"/>
    </row>
    <row r="48" spans="1:21" ht="30.75" customHeight="1" x14ac:dyDescent="0.15">
      <c r="A48" s="48"/>
      <c r="B48" s="1252"/>
      <c r="C48" s="1253"/>
      <c r="D48" s="62"/>
      <c r="E48" s="1258" t="s">
        <v>15</v>
      </c>
      <c r="F48" s="1258"/>
      <c r="G48" s="1258"/>
      <c r="H48" s="1258"/>
      <c r="I48" s="1258"/>
      <c r="J48" s="1259"/>
      <c r="K48" s="63">
        <v>320</v>
      </c>
      <c r="L48" s="64">
        <v>319</v>
      </c>
      <c r="M48" s="64">
        <v>313</v>
      </c>
      <c r="N48" s="64">
        <v>294</v>
      </c>
      <c r="O48" s="65">
        <v>283</v>
      </c>
      <c r="P48" s="48"/>
      <c r="Q48" s="48"/>
      <c r="R48" s="48"/>
      <c r="S48" s="48"/>
      <c r="T48" s="48"/>
      <c r="U48" s="48"/>
    </row>
    <row r="49" spans="1:21" ht="30.75" customHeight="1" x14ac:dyDescent="0.15">
      <c r="A49" s="48"/>
      <c r="B49" s="1252"/>
      <c r="C49" s="1253"/>
      <c r="D49" s="62"/>
      <c r="E49" s="1258" t="s">
        <v>16</v>
      </c>
      <c r="F49" s="1258"/>
      <c r="G49" s="1258"/>
      <c r="H49" s="1258"/>
      <c r="I49" s="1258"/>
      <c r="J49" s="1259"/>
      <c r="K49" s="63">
        <v>78</v>
      </c>
      <c r="L49" s="64">
        <v>76</v>
      </c>
      <c r="M49" s="64">
        <v>80</v>
      </c>
      <c r="N49" s="64">
        <v>51</v>
      </c>
      <c r="O49" s="65">
        <v>50</v>
      </c>
      <c r="P49" s="48"/>
      <c r="Q49" s="48"/>
      <c r="R49" s="48"/>
      <c r="S49" s="48"/>
      <c r="T49" s="48"/>
      <c r="U49" s="48"/>
    </row>
    <row r="50" spans="1:21" ht="30.75" customHeight="1" x14ac:dyDescent="0.15">
      <c r="A50" s="48"/>
      <c r="B50" s="1252"/>
      <c r="C50" s="1253"/>
      <c r="D50" s="62"/>
      <c r="E50" s="1258" t="s">
        <v>17</v>
      </c>
      <c r="F50" s="1258"/>
      <c r="G50" s="1258"/>
      <c r="H50" s="1258"/>
      <c r="I50" s="1258"/>
      <c r="J50" s="1259"/>
      <c r="K50" s="63">
        <v>65</v>
      </c>
      <c r="L50" s="64">
        <v>65</v>
      </c>
      <c r="M50" s="64">
        <v>20</v>
      </c>
      <c r="N50" s="64" t="s">
        <v>509</v>
      </c>
      <c r="O50" s="65" t="s">
        <v>509</v>
      </c>
      <c r="P50" s="48"/>
      <c r="Q50" s="48"/>
      <c r="R50" s="48"/>
      <c r="S50" s="48"/>
      <c r="T50" s="48"/>
      <c r="U50" s="48"/>
    </row>
    <row r="51" spans="1:21" ht="30.75" customHeight="1" x14ac:dyDescent="0.15">
      <c r="A51" s="48"/>
      <c r="B51" s="1254"/>
      <c r="C51" s="1255"/>
      <c r="D51" s="66"/>
      <c r="E51" s="1258" t="s">
        <v>18</v>
      </c>
      <c r="F51" s="1258"/>
      <c r="G51" s="1258"/>
      <c r="H51" s="1258"/>
      <c r="I51" s="1258"/>
      <c r="J51" s="1259"/>
      <c r="K51" s="63">
        <v>3</v>
      </c>
      <c r="L51" s="64">
        <v>1</v>
      </c>
      <c r="M51" s="64">
        <v>1</v>
      </c>
      <c r="N51" s="64">
        <v>1</v>
      </c>
      <c r="O51" s="65">
        <v>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655</v>
      </c>
      <c r="L52" s="64">
        <v>684</v>
      </c>
      <c r="M52" s="64">
        <v>671</v>
      </c>
      <c r="N52" s="64">
        <v>656</v>
      </c>
      <c r="O52" s="65">
        <v>609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707</v>
      </c>
      <c r="L53" s="69">
        <v>691</v>
      </c>
      <c r="M53" s="69">
        <v>626</v>
      </c>
      <c r="N53" s="69">
        <v>521</v>
      </c>
      <c r="O53" s="70">
        <v>494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Lut7rGn8sE6KB4zLVl+WupweCo4E7Sa76ForYOLJxmTsDniMM+BlATgxwOHBgH/O4DhxoO8WxQqV3aGcF3MlA==" saltValue="viSQy8GEFhE9F3oRaHfG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M45" sqref="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6" t="s">
        <v>30</v>
      </c>
      <c r="C41" s="1277"/>
      <c r="D41" s="102"/>
      <c r="E41" s="1282" t="s">
        <v>31</v>
      </c>
      <c r="F41" s="1282"/>
      <c r="G41" s="1282"/>
      <c r="H41" s="1283"/>
      <c r="I41" s="103">
        <v>7963</v>
      </c>
      <c r="J41" s="104">
        <v>7740</v>
      </c>
      <c r="K41" s="104">
        <v>7509</v>
      </c>
      <c r="L41" s="104">
        <v>7242</v>
      </c>
      <c r="M41" s="105">
        <v>6966</v>
      </c>
    </row>
    <row r="42" spans="2:13" ht="27.75" customHeight="1" x14ac:dyDescent="0.15">
      <c r="B42" s="1278"/>
      <c r="C42" s="1279"/>
      <c r="D42" s="106"/>
      <c r="E42" s="1284" t="s">
        <v>32</v>
      </c>
      <c r="F42" s="1284"/>
      <c r="G42" s="1284"/>
      <c r="H42" s="1285"/>
      <c r="I42" s="107">
        <v>709</v>
      </c>
      <c r="J42" s="108">
        <v>562</v>
      </c>
      <c r="K42" s="108">
        <v>416</v>
      </c>
      <c r="L42" s="108">
        <v>384</v>
      </c>
      <c r="M42" s="109" t="s">
        <v>509</v>
      </c>
    </row>
    <row r="43" spans="2:13" ht="27.75" customHeight="1" x14ac:dyDescent="0.15">
      <c r="B43" s="1278"/>
      <c r="C43" s="1279"/>
      <c r="D43" s="106"/>
      <c r="E43" s="1284" t="s">
        <v>33</v>
      </c>
      <c r="F43" s="1284"/>
      <c r="G43" s="1284"/>
      <c r="H43" s="1285"/>
      <c r="I43" s="107">
        <v>3839</v>
      </c>
      <c r="J43" s="108">
        <v>3594</v>
      </c>
      <c r="K43" s="108">
        <v>3331</v>
      </c>
      <c r="L43" s="108">
        <v>3185</v>
      </c>
      <c r="M43" s="109">
        <v>3016</v>
      </c>
    </row>
    <row r="44" spans="2:13" ht="27.75" customHeight="1" x14ac:dyDescent="0.15">
      <c r="B44" s="1278"/>
      <c r="C44" s="1279"/>
      <c r="D44" s="106"/>
      <c r="E44" s="1284" t="s">
        <v>34</v>
      </c>
      <c r="F44" s="1284"/>
      <c r="G44" s="1284"/>
      <c r="H44" s="1285"/>
      <c r="I44" s="107">
        <v>444</v>
      </c>
      <c r="J44" s="108">
        <v>369</v>
      </c>
      <c r="K44" s="108">
        <v>311</v>
      </c>
      <c r="L44" s="108">
        <v>262</v>
      </c>
      <c r="M44" s="109">
        <v>220</v>
      </c>
    </row>
    <row r="45" spans="2:13" ht="27.75" customHeight="1" x14ac:dyDescent="0.15">
      <c r="B45" s="1278"/>
      <c r="C45" s="1279"/>
      <c r="D45" s="106"/>
      <c r="E45" s="1284" t="s">
        <v>35</v>
      </c>
      <c r="F45" s="1284"/>
      <c r="G45" s="1284"/>
      <c r="H45" s="1285"/>
      <c r="I45" s="107">
        <v>914</v>
      </c>
      <c r="J45" s="108">
        <v>903</v>
      </c>
      <c r="K45" s="108">
        <v>847</v>
      </c>
      <c r="L45" s="108">
        <v>787</v>
      </c>
      <c r="M45" s="109">
        <v>764</v>
      </c>
    </row>
    <row r="46" spans="2:13" ht="27.75" customHeight="1" x14ac:dyDescent="0.15">
      <c r="B46" s="1278"/>
      <c r="C46" s="1279"/>
      <c r="D46" s="110"/>
      <c r="E46" s="1284" t="s">
        <v>36</v>
      </c>
      <c r="F46" s="1284"/>
      <c r="G46" s="1284"/>
      <c r="H46" s="1285"/>
      <c r="I46" s="107" t="s">
        <v>509</v>
      </c>
      <c r="J46" s="108" t="s">
        <v>509</v>
      </c>
      <c r="K46" s="108" t="s">
        <v>509</v>
      </c>
      <c r="L46" s="108" t="s">
        <v>509</v>
      </c>
      <c r="M46" s="109" t="s">
        <v>509</v>
      </c>
    </row>
    <row r="47" spans="2:13" ht="27.75" customHeight="1" x14ac:dyDescent="0.15">
      <c r="B47" s="1278"/>
      <c r="C47" s="1279"/>
      <c r="D47" s="111"/>
      <c r="E47" s="1286" t="s">
        <v>37</v>
      </c>
      <c r="F47" s="1287"/>
      <c r="G47" s="1287"/>
      <c r="H47" s="1288"/>
      <c r="I47" s="107" t="s">
        <v>509</v>
      </c>
      <c r="J47" s="108" t="s">
        <v>509</v>
      </c>
      <c r="K47" s="108" t="s">
        <v>509</v>
      </c>
      <c r="L47" s="108" t="s">
        <v>509</v>
      </c>
      <c r="M47" s="109" t="s">
        <v>509</v>
      </c>
    </row>
    <row r="48" spans="2:13" ht="27.75" customHeight="1" x14ac:dyDescent="0.15">
      <c r="B48" s="1278"/>
      <c r="C48" s="1279"/>
      <c r="D48" s="106"/>
      <c r="E48" s="1284" t="s">
        <v>38</v>
      </c>
      <c r="F48" s="1284"/>
      <c r="G48" s="1284"/>
      <c r="H48" s="1285"/>
      <c r="I48" s="107" t="s">
        <v>509</v>
      </c>
      <c r="J48" s="108" t="s">
        <v>509</v>
      </c>
      <c r="K48" s="108" t="s">
        <v>509</v>
      </c>
      <c r="L48" s="108" t="s">
        <v>509</v>
      </c>
      <c r="M48" s="109" t="s">
        <v>509</v>
      </c>
    </row>
    <row r="49" spans="2:13" ht="27.75" customHeight="1" x14ac:dyDescent="0.15">
      <c r="B49" s="1280"/>
      <c r="C49" s="1281"/>
      <c r="D49" s="106"/>
      <c r="E49" s="1284" t="s">
        <v>39</v>
      </c>
      <c r="F49" s="1284"/>
      <c r="G49" s="1284"/>
      <c r="H49" s="1285"/>
      <c r="I49" s="107" t="s">
        <v>509</v>
      </c>
      <c r="J49" s="108" t="s">
        <v>509</v>
      </c>
      <c r="K49" s="108" t="s">
        <v>509</v>
      </c>
      <c r="L49" s="108" t="s">
        <v>509</v>
      </c>
      <c r="M49" s="109" t="s">
        <v>509</v>
      </c>
    </row>
    <row r="50" spans="2:13" ht="27.75" customHeight="1" x14ac:dyDescent="0.15">
      <c r="B50" s="1289" t="s">
        <v>40</v>
      </c>
      <c r="C50" s="1290"/>
      <c r="D50" s="112"/>
      <c r="E50" s="1284" t="s">
        <v>41</v>
      </c>
      <c r="F50" s="1284"/>
      <c r="G50" s="1284"/>
      <c r="H50" s="1285"/>
      <c r="I50" s="107">
        <v>6118</v>
      </c>
      <c r="J50" s="108">
        <v>6085</v>
      </c>
      <c r="K50" s="108">
        <v>6079</v>
      </c>
      <c r="L50" s="108">
        <v>6531</v>
      </c>
      <c r="M50" s="109">
        <v>6549</v>
      </c>
    </row>
    <row r="51" spans="2:13" ht="27.75" customHeight="1" x14ac:dyDescent="0.15">
      <c r="B51" s="1278"/>
      <c r="C51" s="1279"/>
      <c r="D51" s="106"/>
      <c r="E51" s="1284" t="s">
        <v>42</v>
      </c>
      <c r="F51" s="1284"/>
      <c r="G51" s="1284"/>
      <c r="H51" s="1285"/>
      <c r="I51" s="107">
        <v>107</v>
      </c>
      <c r="J51" s="108">
        <v>82</v>
      </c>
      <c r="K51" s="108">
        <v>56</v>
      </c>
      <c r="L51" s="108">
        <v>208</v>
      </c>
      <c r="M51" s="109">
        <v>6</v>
      </c>
    </row>
    <row r="52" spans="2:13" ht="27.75" customHeight="1" x14ac:dyDescent="0.15">
      <c r="B52" s="1280"/>
      <c r="C52" s="1281"/>
      <c r="D52" s="106"/>
      <c r="E52" s="1284" t="s">
        <v>43</v>
      </c>
      <c r="F52" s="1284"/>
      <c r="G52" s="1284"/>
      <c r="H52" s="1285"/>
      <c r="I52" s="107">
        <v>6868</v>
      </c>
      <c r="J52" s="108">
        <v>6795</v>
      </c>
      <c r="K52" s="108">
        <v>6715</v>
      </c>
      <c r="L52" s="108">
        <v>6598</v>
      </c>
      <c r="M52" s="109">
        <v>6421</v>
      </c>
    </row>
    <row r="53" spans="2:13" ht="27.75" customHeight="1" thickBot="1" x14ac:dyDescent="0.2">
      <c r="B53" s="1291" t="s">
        <v>44</v>
      </c>
      <c r="C53" s="1292"/>
      <c r="D53" s="113"/>
      <c r="E53" s="1293" t="s">
        <v>45</v>
      </c>
      <c r="F53" s="1293"/>
      <c r="G53" s="1293"/>
      <c r="H53" s="1294"/>
      <c r="I53" s="114">
        <v>775</v>
      </c>
      <c r="J53" s="115">
        <v>207</v>
      </c>
      <c r="K53" s="115">
        <v>-436</v>
      </c>
      <c r="L53" s="115">
        <v>-1478</v>
      </c>
      <c r="M53" s="116">
        <v>-2010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CEsLyWSsp3qaM4Vda9bpd0gx3+FVU+aMBARCJPG0FE1Oru1WryjnsYhg63bWOGWxQY47vZjnk8ZjjahfsE+Zg==" saltValue="7X5LwBfVlOBXq9Ab6HUh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60" zoomScaleNormal="60" zoomScaleSheetLayoutView="100" workbookViewId="0">
      <selection activeCell="G56" sqref="G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57</v>
      </c>
      <c r="G55" s="128">
        <v>132</v>
      </c>
      <c r="H55" s="129">
        <v>276</v>
      </c>
    </row>
    <row r="56" spans="2:8" ht="52.5" customHeight="1" x14ac:dyDescent="0.15">
      <c r="B56" s="130"/>
      <c r="C56" s="1305" t="s">
        <v>49</v>
      </c>
      <c r="D56" s="1305"/>
      <c r="E56" s="1306"/>
      <c r="F56" s="131">
        <v>3</v>
      </c>
      <c r="G56" s="131">
        <v>3</v>
      </c>
      <c r="H56" s="132">
        <v>3</v>
      </c>
    </row>
    <row r="57" spans="2:8" ht="53.25" customHeight="1" x14ac:dyDescent="0.15">
      <c r="B57" s="130"/>
      <c r="C57" s="1307" t="s">
        <v>50</v>
      </c>
      <c r="D57" s="1307"/>
      <c r="E57" s="1308"/>
      <c r="F57" s="133">
        <v>6955</v>
      </c>
      <c r="G57" s="133">
        <v>7053</v>
      </c>
      <c r="H57" s="134">
        <v>7765</v>
      </c>
    </row>
    <row r="58" spans="2:8" ht="45.75" customHeight="1" x14ac:dyDescent="0.15">
      <c r="B58" s="135"/>
      <c r="C58" s="1295" t="s">
        <v>582</v>
      </c>
      <c r="D58" s="1296"/>
      <c r="E58" s="1297"/>
      <c r="F58" s="136">
        <v>4121</v>
      </c>
      <c r="G58" s="136">
        <v>4124</v>
      </c>
      <c r="H58" s="137">
        <v>4120</v>
      </c>
    </row>
    <row r="59" spans="2:8" ht="45.75" customHeight="1" x14ac:dyDescent="0.15">
      <c r="B59" s="135"/>
      <c r="C59" s="1295" t="s">
        <v>583</v>
      </c>
      <c r="D59" s="1296"/>
      <c r="E59" s="1297"/>
      <c r="F59" s="136">
        <v>718</v>
      </c>
      <c r="G59" s="136">
        <v>687</v>
      </c>
      <c r="H59" s="137">
        <v>1511</v>
      </c>
    </row>
    <row r="60" spans="2:8" ht="45.75" customHeight="1" x14ac:dyDescent="0.15">
      <c r="B60" s="135"/>
      <c r="C60" s="1295" t="s">
        <v>584</v>
      </c>
      <c r="D60" s="1296"/>
      <c r="E60" s="1297"/>
      <c r="F60" s="136">
        <v>1392</v>
      </c>
      <c r="G60" s="136">
        <v>1395</v>
      </c>
      <c r="H60" s="137">
        <v>1396</v>
      </c>
    </row>
    <row r="61" spans="2:8" ht="45.75" customHeight="1" x14ac:dyDescent="0.15">
      <c r="B61" s="135"/>
      <c r="C61" s="1295" t="s">
        <v>585</v>
      </c>
      <c r="D61" s="1296"/>
      <c r="E61" s="1297"/>
      <c r="F61" s="136">
        <v>479</v>
      </c>
      <c r="G61" s="136">
        <v>448</v>
      </c>
      <c r="H61" s="137">
        <v>421</v>
      </c>
    </row>
    <row r="62" spans="2:8" ht="45.75" customHeight="1" thickBot="1" x14ac:dyDescent="0.2">
      <c r="B62" s="138"/>
      <c r="C62" s="1298" t="s">
        <v>586</v>
      </c>
      <c r="D62" s="1299"/>
      <c r="E62" s="1300"/>
      <c r="F62" s="139">
        <v>11</v>
      </c>
      <c r="G62" s="139">
        <v>166</v>
      </c>
      <c r="H62" s="140">
        <v>198</v>
      </c>
    </row>
    <row r="63" spans="2:8" ht="52.5" customHeight="1" thickBot="1" x14ac:dyDescent="0.2">
      <c r="B63" s="141"/>
      <c r="C63" s="1301" t="s">
        <v>51</v>
      </c>
      <c r="D63" s="1301"/>
      <c r="E63" s="1302"/>
      <c r="F63" s="142">
        <v>7014</v>
      </c>
      <c r="G63" s="142">
        <v>7187</v>
      </c>
      <c r="H63" s="143">
        <v>8043</v>
      </c>
    </row>
    <row r="64" spans="2:8" ht="15" customHeight="1" x14ac:dyDescent="0.15"/>
  </sheetData>
  <sheetProtection algorithmName="SHA-512" hashValue="oVsi/Cgc8qiQwc4E0IgGd4pRlTLVr4HBlJ5zYv2kmw+CfitJ4rvZiWmW1r4XRr/cncx4ZFkdhT9xY3ve14o+/Q==" saltValue="V4eRsCXLsqbybYLnE1RQ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181679</v>
      </c>
      <c r="E3" s="162"/>
      <c r="F3" s="163">
        <v>162193</v>
      </c>
      <c r="G3" s="164"/>
      <c r="H3" s="165"/>
    </row>
    <row r="4" spans="1:8" x14ac:dyDescent="0.15">
      <c r="A4" s="166"/>
      <c r="B4" s="167"/>
      <c r="C4" s="168"/>
      <c r="D4" s="169">
        <v>113273</v>
      </c>
      <c r="E4" s="170"/>
      <c r="F4" s="171">
        <v>79985</v>
      </c>
      <c r="G4" s="172"/>
      <c r="H4" s="173"/>
    </row>
    <row r="5" spans="1:8" x14ac:dyDescent="0.15">
      <c r="A5" s="154" t="s">
        <v>543</v>
      </c>
      <c r="B5" s="159"/>
      <c r="C5" s="160"/>
      <c r="D5" s="161">
        <v>161917</v>
      </c>
      <c r="E5" s="162"/>
      <c r="F5" s="163">
        <v>168868</v>
      </c>
      <c r="G5" s="164"/>
      <c r="H5" s="165"/>
    </row>
    <row r="6" spans="1:8" x14ac:dyDescent="0.15">
      <c r="A6" s="166"/>
      <c r="B6" s="167"/>
      <c r="C6" s="168"/>
      <c r="D6" s="169">
        <v>72991</v>
      </c>
      <c r="E6" s="170"/>
      <c r="F6" s="171">
        <v>79360</v>
      </c>
      <c r="G6" s="172"/>
      <c r="H6" s="173"/>
    </row>
    <row r="7" spans="1:8" x14ac:dyDescent="0.15">
      <c r="A7" s="154" t="s">
        <v>544</v>
      </c>
      <c r="B7" s="159"/>
      <c r="C7" s="160"/>
      <c r="D7" s="161">
        <v>278311</v>
      </c>
      <c r="E7" s="162"/>
      <c r="F7" s="163">
        <v>202870</v>
      </c>
      <c r="G7" s="164"/>
      <c r="H7" s="165"/>
    </row>
    <row r="8" spans="1:8" x14ac:dyDescent="0.15">
      <c r="A8" s="166"/>
      <c r="B8" s="167"/>
      <c r="C8" s="168"/>
      <c r="D8" s="169">
        <v>63038</v>
      </c>
      <c r="E8" s="170"/>
      <c r="F8" s="171">
        <v>79735</v>
      </c>
      <c r="G8" s="172"/>
      <c r="H8" s="173"/>
    </row>
    <row r="9" spans="1:8" x14ac:dyDescent="0.15">
      <c r="A9" s="154" t="s">
        <v>545</v>
      </c>
      <c r="B9" s="159"/>
      <c r="C9" s="160"/>
      <c r="D9" s="161">
        <v>250360</v>
      </c>
      <c r="E9" s="162"/>
      <c r="F9" s="163">
        <v>167497</v>
      </c>
      <c r="G9" s="164"/>
      <c r="H9" s="165"/>
    </row>
    <row r="10" spans="1:8" x14ac:dyDescent="0.15">
      <c r="A10" s="166"/>
      <c r="B10" s="167"/>
      <c r="C10" s="168"/>
      <c r="D10" s="169">
        <v>96226</v>
      </c>
      <c r="E10" s="170"/>
      <c r="F10" s="171">
        <v>82571</v>
      </c>
      <c r="G10" s="172"/>
      <c r="H10" s="173"/>
    </row>
    <row r="11" spans="1:8" x14ac:dyDescent="0.15">
      <c r="A11" s="154" t="s">
        <v>546</v>
      </c>
      <c r="B11" s="159"/>
      <c r="C11" s="160"/>
      <c r="D11" s="161">
        <v>255459</v>
      </c>
      <c r="E11" s="162"/>
      <c r="F11" s="163">
        <v>190274</v>
      </c>
      <c r="G11" s="164"/>
      <c r="H11" s="165"/>
    </row>
    <row r="12" spans="1:8" x14ac:dyDescent="0.15">
      <c r="A12" s="166"/>
      <c r="B12" s="167"/>
      <c r="C12" s="174"/>
      <c r="D12" s="169">
        <v>150202</v>
      </c>
      <c r="E12" s="170"/>
      <c r="F12" s="171">
        <v>88584</v>
      </c>
      <c r="G12" s="172"/>
      <c r="H12" s="173"/>
    </row>
    <row r="13" spans="1:8" x14ac:dyDescent="0.15">
      <c r="A13" s="154"/>
      <c r="B13" s="159"/>
      <c r="C13" s="175"/>
      <c r="D13" s="176">
        <v>225545</v>
      </c>
      <c r="E13" s="177"/>
      <c r="F13" s="178">
        <v>178340</v>
      </c>
      <c r="G13" s="179"/>
      <c r="H13" s="165"/>
    </row>
    <row r="14" spans="1:8" x14ac:dyDescent="0.15">
      <c r="A14" s="166"/>
      <c r="B14" s="167"/>
      <c r="C14" s="168"/>
      <c r="D14" s="169">
        <v>99146</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3.14</v>
      </c>
      <c r="C19" s="180">
        <f>ROUND(VALUE(SUBSTITUTE(実質収支比率等に係る経年分析!G$48,"▲","-")),2)</f>
        <v>2.65</v>
      </c>
      <c r="D19" s="180">
        <f>ROUND(VALUE(SUBSTITUTE(実質収支比率等に係る経年分析!H$48,"▲","-")),2)</f>
        <v>2.3199999999999998</v>
      </c>
      <c r="E19" s="180">
        <f>ROUND(VALUE(SUBSTITUTE(実質収支比率等に係る経年分析!I$48,"▲","-")),2)</f>
        <v>4.17</v>
      </c>
      <c r="F19" s="180">
        <f>ROUND(VALUE(SUBSTITUTE(実質収支比率等に係る経年分析!J$48,"▲","-")),2)</f>
        <v>5.4</v>
      </c>
    </row>
    <row r="20" spans="1:11" x14ac:dyDescent="0.15">
      <c r="A20" s="180" t="s">
        <v>55</v>
      </c>
      <c r="B20" s="180">
        <f>ROUND(VALUE(SUBSTITUTE(実質収支比率等に係る経年分析!F$47,"▲","-")),2)</f>
        <v>1.24</v>
      </c>
      <c r="C20" s="180">
        <f>ROUND(VALUE(SUBSTITUTE(実質収支比率等に係る経年分析!G$47,"▲","-")),2)</f>
        <v>0.36</v>
      </c>
      <c r="D20" s="180">
        <f>ROUND(VALUE(SUBSTITUTE(実質収支比率等に係る経年分析!H$47,"▲","-")),2)</f>
        <v>1.56</v>
      </c>
      <c r="E20" s="180">
        <f>ROUND(VALUE(SUBSTITUTE(実質収支比率等に係る経年分析!I$47,"▲","-")),2)</f>
        <v>3.7</v>
      </c>
      <c r="F20" s="180">
        <f>ROUND(VALUE(SUBSTITUTE(実質収支比率等に係る経年分析!J$47,"▲","-")),2)</f>
        <v>7.88</v>
      </c>
    </row>
    <row r="21" spans="1:11" x14ac:dyDescent="0.15">
      <c r="A21" s="180" t="s">
        <v>56</v>
      </c>
      <c r="B21" s="180">
        <f>IF(ISNUMBER(VALUE(SUBSTITUTE(実質収支比率等に係る経年分析!F$49,"▲","-"))),ROUND(VALUE(SUBSTITUTE(実質収支比率等に係る経年分析!F$49,"▲","-")),2),NA())</f>
        <v>2.25</v>
      </c>
      <c r="C21" s="180">
        <f>IF(ISNUMBER(VALUE(SUBSTITUTE(実質収支比率等に係る経年分析!G$49,"▲","-"))),ROUND(VALUE(SUBSTITUTE(実質収支比率等に係る経年分析!G$49,"▲","-")),2),NA())</f>
        <v>-4.47</v>
      </c>
      <c r="D21" s="180">
        <f>IF(ISNUMBER(VALUE(SUBSTITUTE(実質収支比率等に係る経年分析!H$49,"▲","-"))),ROUND(VALUE(SUBSTITUTE(実質収支比率等に係る経年分析!H$49,"▲","-")),2),NA())</f>
        <v>-0.44</v>
      </c>
      <c r="E21" s="180">
        <f>IF(ISNUMBER(VALUE(SUBSTITUTE(実質収支比率等に係る経年分析!I$49,"▲","-"))),ROUND(VALUE(SUBSTITUTE(実質収支比率等に係る経年分析!I$49,"▲","-")),2),NA())</f>
        <v>1.8</v>
      </c>
      <c r="F21" s="180">
        <f>IF(ISNUMBER(VALUE(SUBSTITUTE(実質収支比率等に係る経年分析!J$49,"▲","-"))),ROUND(VALUE(SUBSTITUTE(実質収支比率等に係る経年分析!J$49,"▲","-")),2),NA())</f>
        <v>1.1599999999999999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1.1399999999999999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2.4900000000000002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4.8600000000000003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655</v>
      </c>
      <c r="E42" s="182"/>
      <c r="F42" s="182"/>
      <c r="G42" s="182">
        <f>'実質公債費比率（分子）の構造'!L$52</f>
        <v>684</v>
      </c>
      <c r="H42" s="182"/>
      <c r="I42" s="182"/>
      <c r="J42" s="182">
        <f>'実質公債費比率（分子）の構造'!M$52</f>
        <v>671</v>
      </c>
      <c r="K42" s="182"/>
      <c r="L42" s="182"/>
      <c r="M42" s="182">
        <f>'実質公債費比率（分子）の構造'!N$52</f>
        <v>656</v>
      </c>
      <c r="N42" s="182"/>
      <c r="O42" s="182"/>
      <c r="P42" s="182">
        <f>'実質公債費比率（分子）の構造'!O$52</f>
        <v>609</v>
      </c>
    </row>
    <row r="43" spans="1:16" x14ac:dyDescent="0.15">
      <c r="A43" s="182" t="s">
        <v>64</v>
      </c>
      <c r="B43" s="182">
        <f>'実質公債費比率（分子）の構造'!K$51</f>
        <v>3</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65</v>
      </c>
      <c r="C44" s="182"/>
      <c r="D44" s="182"/>
      <c r="E44" s="182">
        <f>'実質公債費比率（分子）の構造'!L$50</f>
        <v>65</v>
      </c>
      <c r="F44" s="182"/>
      <c r="G44" s="182"/>
      <c r="H44" s="182">
        <f>'実質公債費比率（分子）の構造'!M$50</f>
        <v>20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78</v>
      </c>
      <c r="C45" s="182"/>
      <c r="D45" s="182"/>
      <c r="E45" s="182">
        <f>'実質公債費比率（分子）の構造'!L$49</f>
        <v>76</v>
      </c>
      <c r="F45" s="182"/>
      <c r="G45" s="182"/>
      <c r="H45" s="182">
        <f>'実質公債費比率（分子）の構造'!M$49</f>
        <v>80</v>
      </c>
      <c r="I45" s="182"/>
      <c r="J45" s="182"/>
      <c r="K45" s="182">
        <f>'実質公債費比率（分子）の構造'!N$49</f>
        <v>51</v>
      </c>
      <c r="L45" s="182"/>
      <c r="M45" s="182"/>
      <c r="N45" s="182">
        <f>'実質公債費比率（分子）の構造'!O$49</f>
        <v>50</v>
      </c>
      <c r="O45" s="182"/>
      <c r="P45" s="182"/>
    </row>
    <row r="46" spans="1:16" x14ac:dyDescent="0.15">
      <c r="A46" s="182" t="s">
        <v>67</v>
      </c>
      <c r="B46" s="182">
        <f>'実質公債費比率（分子）の構造'!K$48</f>
        <v>320</v>
      </c>
      <c r="C46" s="182"/>
      <c r="D46" s="182"/>
      <c r="E46" s="182">
        <f>'実質公債費比率（分子）の構造'!L$48</f>
        <v>319</v>
      </c>
      <c r="F46" s="182"/>
      <c r="G46" s="182"/>
      <c r="H46" s="182">
        <f>'実質公債費比率（分子）の構造'!M$48</f>
        <v>313</v>
      </c>
      <c r="I46" s="182"/>
      <c r="J46" s="182"/>
      <c r="K46" s="182">
        <f>'実質公債費比率（分子）の構造'!N$48</f>
        <v>294</v>
      </c>
      <c r="L46" s="182"/>
      <c r="M46" s="182"/>
      <c r="N46" s="182">
        <f>'実質公債費比率（分子）の構造'!O$48</f>
        <v>283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896</v>
      </c>
      <c r="C49" s="182"/>
      <c r="D49" s="182"/>
      <c r="E49" s="182">
        <f>'実質公債費比率（分子）の構造'!L$45</f>
        <v>914</v>
      </c>
      <c r="F49" s="182"/>
      <c r="G49" s="182"/>
      <c r="H49" s="182">
        <f>'実質公債費比率（分子）の構造'!M$45</f>
        <v>883</v>
      </c>
      <c r="I49" s="182"/>
      <c r="J49" s="182"/>
      <c r="K49" s="182">
        <f>'実質公債費比率（分子）の構造'!N$45</f>
        <v>831</v>
      </c>
      <c r="L49" s="182"/>
      <c r="M49" s="182"/>
      <c r="N49" s="182">
        <f>'実質公債費比率（分子）の構造'!O$45</f>
        <v>769</v>
      </c>
      <c r="O49" s="182"/>
      <c r="P49" s="182"/>
    </row>
    <row r="50" spans="1:16" x14ac:dyDescent="0.15">
      <c r="A50" s="182" t="s">
        <v>71</v>
      </c>
      <c r="B50" s="182" t="e">
        <f>NA()</f>
        <v>#N/A</v>
      </c>
      <c r="C50" s="182">
        <f>IF(ISNUMBER('実質公債費比率（分子）の構造'!K$53),'実質公債費比率（分子）の構造'!K$53,NA())</f>
        <v>707</v>
      </c>
      <c r="D50" s="182" t="e">
        <f>NA()</f>
        <v>#N/A</v>
      </c>
      <c r="E50" s="182" t="e">
        <f>NA()</f>
        <v>#N/A</v>
      </c>
      <c r="F50" s="182">
        <f>IF(ISNUMBER('実質公債費比率（分子）の構造'!L$53),'実質公債費比率（分子）の構造'!L$53,NA())</f>
        <v>691</v>
      </c>
      <c r="G50" s="182" t="e">
        <f>NA()</f>
        <v>#N/A</v>
      </c>
      <c r="H50" s="182" t="e">
        <f>NA()</f>
        <v>#N/A</v>
      </c>
      <c r="I50" s="182">
        <f>IF(ISNUMBER('実質公債費比率（分子）の構造'!M$53),'実質公債費比率（分子）の構造'!M$53,NA())</f>
        <v>626</v>
      </c>
      <c r="J50" s="182" t="e">
        <f>NA()</f>
        <v>#N/A</v>
      </c>
      <c r="K50" s="182" t="e">
        <f>NA()</f>
        <v>#N/A</v>
      </c>
      <c r="L50" s="182">
        <f>IF(ISNUMBER('実質公債費比率（分子）の構造'!N$53),'実質公債費比率（分子）の構造'!N$53,NA())</f>
        <v>521</v>
      </c>
      <c r="M50" s="182" t="e">
        <f>NA()</f>
        <v>#N/A</v>
      </c>
      <c r="N50" s="182" t="e">
        <f>NA()</f>
        <v>#N/A</v>
      </c>
      <c r="O50" s="182">
        <f>IF(ISNUMBER('実質公債費比率（分子）の構造'!O$53),'実質公債費比率（分子）の構造'!O$53,NA())</f>
        <v>494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6868</v>
      </c>
      <c r="E56" s="181"/>
      <c r="F56" s="181"/>
      <c r="G56" s="181">
        <f>'将来負担比率（分子）の構造'!J$52</f>
        <v>6795</v>
      </c>
      <c r="H56" s="181"/>
      <c r="I56" s="181"/>
      <c r="J56" s="181">
        <f>'将来負担比率（分子）の構造'!K$52</f>
        <v>6715</v>
      </c>
      <c r="K56" s="181"/>
      <c r="L56" s="181"/>
      <c r="M56" s="181">
        <f>'将来負担比率（分子）の構造'!L$52</f>
        <v>6598</v>
      </c>
      <c r="N56" s="181"/>
      <c r="O56" s="181"/>
      <c r="P56" s="181">
        <f>'将来負担比率（分子）の構造'!M$52</f>
        <v>6421</v>
      </c>
    </row>
    <row r="57" spans="1:16" x14ac:dyDescent="0.15">
      <c r="A57" s="181" t="s">
        <v>42</v>
      </c>
      <c r="B57" s="181"/>
      <c r="C57" s="181"/>
      <c r="D57" s="181">
        <f>'将来負担比率（分子）の構造'!I$51</f>
        <v>107</v>
      </c>
      <c r="E57" s="181"/>
      <c r="F57" s="181"/>
      <c r="G57" s="181">
        <f>'将来負担比率（分子）の構造'!J$51</f>
        <v>82</v>
      </c>
      <c r="H57" s="181"/>
      <c r="I57" s="181"/>
      <c r="J57" s="181">
        <f>'将来負担比率（分子）の構造'!K$51</f>
        <v>56</v>
      </c>
      <c r="K57" s="181"/>
      <c r="L57" s="181"/>
      <c r="M57" s="181">
        <f>'将来負担比率（分子）の構造'!L$51</f>
        <v>208</v>
      </c>
      <c r="N57" s="181"/>
      <c r="O57" s="181"/>
      <c r="P57" s="181">
        <f>'将来負担比率（分子）の構造'!M$51</f>
        <v>6</v>
      </c>
    </row>
    <row r="58" spans="1:16" x14ac:dyDescent="0.15">
      <c r="A58" s="181" t="s">
        <v>41</v>
      </c>
      <c r="B58" s="181"/>
      <c r="C58" s="181"/>
      <c r="D58" s="181">
        <f>'将来負担比率（分子）の構造'!I$50</f>
        <v>6118</v>
      </c>
      <c r="E58" s="181"/>
      <c r="F58" s="181"/>
      <c r="G58" s="181">
        <f>'将来負担比率（分子）の構造'!J$50</f>
        <v>6085</v>
      </c>
      <c r="H58" s="181"/>
      <c r="I58" s="181"/>
      <c r="J58" s="181">
        <f>'将来負担比率（分子）の構造'!K$50</f>
        <v>6079</v>
      </c>
      <c r="K58" s="181"/>
      <c r="L58" s="181"/>
      <c r="M58" s="181">
        <f>'将来負担比率（分子）の構造'!L$50</f>
        <v>6531</v>
      </c>
      <c r="N58" s="181"/>
      <c r="O58" s="181"/>
      <c r="P58" s="181">
        <f>'将来負担比率（分子）の構造'!M$50</f>
        <v>6549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914</v>
      </c>
      <c r="C62" s="181"/>
      <c r="D62" s="181"/>
      <c r="E62" s="181">
        <f>'将来負担比率（分子）の構造'!J$45</f>
        <v>903</v>
      </c>
      <c r="F62" s="181"/>
      <c r="G62" s="181"/>
      <c r="H62" s="181">
        <f>'将来負担比率（分子）の構造'!K$45</f>
        <v>847</v>
      </c>
      <c r="I62" s="181"/>
      <c r="J62" s="181"/>
      <c r="K62" s="181">
        <f>'将来負担比率（分子）の構造'!L$45</f>
        <v>787</v>
      </c>
      <c r="L62" s="181"/>
      <c r="M62" s="181"/>
      <c r="N62" s="181">
        <f>'将来負担比率（分子）の構造'!M$45</f>
        <v>764</v>
      </c>
      <c r="O62" s="181"/>
      <c r="P62" s="181"/>
    </row>
    <row r="63" spans="1:16" x14ac:dyDescent="0.15">
      <c r="A63" s="181" t="s">
        <v>34</v>
      </c>
      <c r="B63" s="181">
        <f>'将来負担比率（分子）の構造'!I$44</f>
        <v>444</v>
      </c>
      <c r="C63" s="181"/>
      <c r="D63" s="181"/>
      <c r="E63" s="181">
        <f>'将来負担比率（分子）の構造'!J$44</f>
        <v>369</v>
      </c>
      <c r="F63" s="181"/>
      <c r="G63" s="181"/>
      <c r="H63" s="181">
        <f>'将来負担比率（分子）の構造'!K$44</f>
        <v>311</v>
      </c>
      <c r="I63" s="181"/>
      <c r="J63" s="181"/>
      <c r="K63" s="181">
        <f>'将来負担比率（分子）の構造'!L$44</f>
        <v>262</v>
      </c>
      <c r="L63" s="181"/>
      <c r="M63" s="181"/>
      <c r="N63" s="181">
        <f>'将来負担比率（分子）の構造'!M$44</f>
        <v>220</v>
      </c>
      <c r="O63" s="181"/>
      <c r="P63" s="181"/>
    </row>
    <row r="64" spans="1:16" x14ac:dyDescent="0.15">
      <c r="A64" s="181" t="s">
        <v>33</v>
      </c>
      <c r="B64" s="181">
        <f>'将来負担比率（分子）の構造'!I$43</f>
        <v>3839</v>
      </c>
      <c r="C64" s="181"/>
      <c r="D64" s="181"/>
      <c r="E64" s="181">
        <f>'将来負担比率（分子）の構造'!J$43</f>
        <v>3594</v>
      </c>
      <c r="F64" s="181"/>
      <c r="G64" s="181"/>
      <c r="H64" s="181">
        <f>'将来負担比率（分子）の構造'!K$43</f>
        <v>3331</v>
      </c>
      <c r="I64" s="181"/>
      <c r="J64" s="181"/>
      <c r="K64" s="181">
        <f>'将来負担比率（分子）の構造'!L$43</f>
        <v>3185</v>
      </c>
      <c r="L64" s="181"/>
      <c r="M64" s="181"/>
      <c r="N64" s="181">
        <f>'将来負担比率（分子）の構造'!M$43</f>
        <v>3016</v>
      </c>
      <c r="O64" s="181"/>
      <c r="P64" s="181"/>
    </row>
    <row r="65" spans="1:16" x14ac:dyDescent="0.15">
      <c r="A65" s="181" t="s">
        <v>32</v>
      </c>
      <c r="B65" s="181">
        <f>'将来負担比率（分子）の構造'!I$42</f>
        <v>709</v>
      </c>
      <c r="C65" s="181"/>
      <c r="D65" s="181"/>
      <c r="E65" s="181">
        <f>'将来負担比率（分子）の構造'!J$42</f>
        <v>562</v>
      </c>
      <c r="F65" s="181"/>
      <c r="G65" s="181"/>
      <c r="H65" s="181">
        <f>'将来負担比率（分子）の構造'!K$42</f>
        <v>416</v>
      </c>
      <c r="I65" s="181"/>
      <c r="J65" s="181"/>
      <c r="K65" s="181">
        <f>'将来負担比率（分子）の構造'!L$42</f>
        <v>384</v>
      </c>
      <c r="L65" s="181"/>
      <c r="M65" s="181"/>
      <c r="N65" s="181" t="str">
        <f>'将来負担比率（分子）の構造'!M$42</f>
        <v>-</v>
      </c>
      <c r="O65" s="181"/>
      <c r="P65" s="181"/>
    </row>
    <row r="66" spans="1:16" x14ac:dyDescent="0.15">
      <c r="A66" s="181" t="s">
        <v>31</v>
      </c>
      <c r="B66" s="181">
        <f>'将来負担比率（分子）の構造'!I$41</f>
        <v>7963</v>
      </c>
      <c r="C66" s="181"/>
      <c r="D66" s="181"/>
      <c r="E66" s="181">
        <f>'将来負担比率（分子）の構造'!J$41</f>
        <v>7740</v>
      </c>
      <c r="F66" s="181"/>
      <c r="G66" s="181"/>
      <c r="H66" s="181">
        <f>'将来負担比率（分子）の構造'!K$41</f>
        <v>7509</v>
      </c>
      <c r="I66" s="181"/>
      <c r="J66" s="181"/>
      <c r="K66" s="181">
        <f>'将来負担比率（分子）の構造'!L$41</f>
        <v>7242</v>
      </c>
      <c r="L66" s="181"/>
      <c r="M66" s="181"/>
      <c r="N66" s="181">
        <f>'将来負担比率（分子）の構造'!M$41</f>
        <v>6966</v>
      </c>
      <c r="O66" s="181"/>
      <c r="P66" s="181"/>
    </row>
    <row r="67" spans="1:16" x14ac:dyDescent="0.15">
      <c r="A67" s="181" t="s">
        <v>75</v>
      </c>
      <c r="B67" s="181" t="e">
        <f>NA()</f>
        <v>#N/A</v>
      </c>
      <c r="C67" s="181">
        <f>IF(ISNUMBER('将来負担比率（分子）の構造'!I$53), IF('将来負担比率（分子）の構造'!I$53 &lt; 0, 0, '将来負担比率（分子）の構造'!I$53), NA())</f>
        <v>775</v>
      </c>
      <c r="D67" s="181" t="e">
        <f>NA()</f>
        <v>#N/A</v>
      </c>
      <c r="E67" s="181" t="e">
        <f>NA()</f>
        <v>#N/A</v>
      </c>
      <c r="F67" s="181">
        <f>IF(ISNUMBER('将来負担比率（分子）の構造'!J$53), IF('将来負担比率（分子）の構造'!J$53 &lt; 0, 0, '将来負担比率（分子）の構造'!J$53), NA())</f>
        <v>207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57</v>
      </c>
      <c r="C72" s="185">
        <f>基金残高に係る経年分析!G55</f>
        <v>132</v>
      </c>
      <c r="D72" s="185">
        <f>基金残高に係る経年分析!H55</f>
        <v>276</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6955</v>
      </c>
      <c r="C74" s="185">
        <f>基金残高に係る経年分析!G57</f>
        <v>7053</v>
      </c>
      <c r="D74" s="185">
        <f>基金残高に係る経年分析!H57</f>
        <v>7765</v>
      </c>
    </row>
  </sheetData>
  <sheetProtection algorithmName="SHA-512" hashValue="iwKvjIdevdUIy9oaZCHn/xrw+/Hvjsz68a2FGFIR9GMfhnXbdQDdP733lAiABC1qNTaLGQuQiXaAr3xK9H5FBQ==" saltValue="fhWsdP2e98xZjG/y4qze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WZM160"/>
  <sheetViews>
    <sheetView topLeftCell="A21" zoomScale="55" zoomScaleNormal="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592</v>
      </c>
      <c r="AO51" s="1314"/>
      <c r="AP51" s="1314"/>
      <c r="AQ51" s="1314"/>
      <c r="AR51" s="1314"/>
      <c r="AS51" s="1314"/>
      <c r="AT51" s="1314"/>
      <c r="AU51" s="1314"/>
      <c r="AV51" s="1314"/>
      <c r="AW51" s="1314"/>
      <c r="AX51" s="1314"/>
      <c r="AY51" s="1314"/>
      <c r="AZ51" s="1314"/>
      <c r="BA51" s="1314"/>
      <c r="BB51" s="1314" t="s">
        <v>593</v>
      </c>
      <c r="BC51" s="1314"/>
      <c r="BD51" s="1314"/>
      <c r="BE51" s="1314"/>
      <c r="BF51" s="1314"/>
      <c r="BG51" s="1314"/>
      <c r="BH51" s="1314"/>
      <c r="BI51" s="1314"/>
      <c r="BJ51" s="1314"/>
      <c r="BK51" s="1314"/>
      <c r="BL51" s="1314"/>
      <c r="BM51" s="1314"/>
      <c r="BN51" s="1314"/>
      <c r="BO51" s="1314"/>
      <c r="BP51" s="1311">
        <v>24.5</v>
      </c>
      <c r="BQ51" s="1311"/>
      <c r="BR51" s="1311"/>
      <c r="BS51" s="1311"/>
      <c r="BT51" s="1311"/>
      <c r="BU51" s="1311"/>
      <c r="BV51" s="1311"/>
      <c r="BW51" s="1311"/>
      <c r="BX51" s="1311">
        <v>6.7</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594</v>
      </c>
      <c r="BC53" s="1314"/>
      <c r="BD53" s="1314"/>
      <c r="BE53" s="1314"/>
      <c r="BF53" s="1314"/>
      <c r="BG53" s="1314"/>
      <c r="BH53" s="1314"/>
      <c r="BI53" s="1314"/>
      <c r="BJ53" s="1314"/>
      <c r="BK53" s="1314"/>
      <c r="BL53" s="1314"/>
      <c r="BM53" s="1314"/>
      <c r="BN53" s="1314"/>
      <c r="BO53" s="1314"/>
      <c r="BP53" s="1311">
        <v>41</v>
      </c>
      <c r="BQ53" s="1311"/>
      <c r="BR53" s="1311"/>
      <c r="BS53" s="1311"/>
      <c r="BT53" s="1311"/>
      <c r="BU53" s="1311"/>
      <c r="BV53" s="1311"/>
      <c r="BW53" s="1311"/>
      <c r="BX53" s="1311">
        <v>43</v>
      </c>
      <c r="BY53" s="1311"/>
      <c r="BZ53" s="1311"/>
      <c r="CA53" s="1311"/>
      <c r="CB53" s="1311"/>
      <c r="CC53" s="1311"/>
      <c r="CD53" s="1311"/>
      <c r="CE53" s="1311"/>
      <c r="CF53" s="1311">
        <v>44.1</v>
      </c>
      <c r="CG53" s="1311"/>
      <c r="CH53" s="1311"/>
      <c r="CI53" s="1311"/>
      <c r="CJ53" s="1311"/>
      <c r="CK53" s="1311"/>
      <c r="CL53" s="1311"/>
      <c r="CM53" s="1311"/>
      <c r="CN53" s="1311">
        <v>45.8</v>
      </c>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595</v>
      </c>
      <c r="AO55" s="1315"/>
      <c r="AP55" s="1315"/>
      <c r="AQ55" s="1315"/>
      <c r="AR55" s="1315"/>
      <c r="AS55" s="1315"/>
      <c r="AT55" s="1315"/>
      <c r="AU55" s="1315"/>
      <c r="AV55" s="1315"/>
      <c r="AW55" s="1315"/>
      <c r="AX55" s="1315"/>
      <c r="AY55" s="1315"/>
      <c r="AZ55" s="1315"/>
      <c r="BA55" s="1315"/>
      <c r="BB55" s="1314" t="s">
        <v>593</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594</v>
      </c>
      <c r="BC57" s="1314"/>
      <c r="BD57" s="1314"/>
      <c r="BE57" s="1314"/>
      <c r="BF57" s="1314"/>
      <c r="BG57" s="1314"/>
      <c r="BH57" s="1314"/>
      <c r="BI57" s="1314"/>
      <c r="BJ57" s="1314"/>
      <c r="BK57" s="1314"/>
      <c r="BL57" s="1314"/>
      <c r="BM57" s="1314"/>
      <c r="BN57" s="1314"/>
      <c r="BO57" s="1314"/>
      <c r="BP57" s="1311">
        <v>55.3</v>
      </c>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596</v>
      </c>
    </row>
    <row r="64" spans="1:109" x14ac:dyDescent="0.15">
      <c r="B64" s="395"/>
      <c r="G64" s="402"/>
      <c r="I64" s="415"/>
      <c r="J64" s="415"/>
      <c r="K64" s="415"/>
      <c r="L64" s="415"/>
      <c r="M64" s="415"/>
      <c r="N64" s="416"/>
      <c r="AM64" s="402"/>
      <c r="AN64" s="402" t="s">
        <v>589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s="388" customFormat="1" x14ac:dyDescent="0.15">
      <c r="B65" s="395"/>
      <c r="AN65" s="1317" t="s">
        <v>597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s="388" customFormat="1"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s="388" customFormat="1"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s="388" customFormat="1"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s="388" customFormat="1"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s="388" customFormat="1"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s="388" customFormat="1" x14ac:dyDescent="0.15">
      <c r="B71" s="395"/>
      <c r="G71" s="420"/>
      <c r="I71" s="421"/>
      <c r="J71" s="418"/>
      <c r="K71" s="418"/>
      <c r="L71" s="419"/>
      <c r="M71" s="418"/>
      <c r="N71" s="419"/>
      <c r="AM71" s="420"/>
      <c r="AN71" s="388" t="s">
        <v>591</v>
      </c>
    </row>
    <row r="72" spans="2:107" s="388" customFormat="1"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s="388" customFormat="1" x14ac:dyDescent="0.15">
      <c r="B73" s="395"/>
      <c r="G73" s="1327"/>
      <c r="H73" s="1327"/>
      <c r="I73" s="1327"/>
      <c r="J73" s="1327"/>
      <c r="K73" s="1310"/>
      <c r="L73" s="1310"/>
      <c r="M73" s="1310"/>
      <c r="N73" s="1310"/>
      <c r="AM73" s="404"/>
      <c r="AN73" s="1314" t="s">
        <v>592</v>
      </c>
      <c r="AO73" s="1314"/>
      <c r="AP73" s="1314"/>
      <c r="AQ73" s="1314"/>
      <c r="AR73" s="1314"/>
      <c r="AS73" s="1314"/>
      <c r="AT73" s="1314"/>
      <c r="AU73" s="1314"/>
      <c r="AV73" s="1314"/>
      <c r="AW73" s="1314"/>
      <c r="AX73" s="1314"/>
      <c r="AY73" s="1314"/>
      <c r="AZ73" s="1314"/>
      <c r="BA73" s="1314"/>
      <c r="BB73" s="1314" t="s">
        <v>593</v>
      </c>
      <c r="BC73" s="1314"/>
      <c r="BD73" s="1314"/>
      <c r="BE73" s="1314"/>
      <c r="BF73" s="1314"/>
      <c r="BG73" s="1314"/>
      <c r="BH73" s="1314"/>
      <c r="BI73" s="1314"/>
      <c r="BJ73" s="1314"/>
      <c r="BK73" s="1314"/>
      <c r="BL73" s="1314"/>
      <c r="BM73" s="1314"/>
      <c r="BN73" s="1314"/>
      <c r="BO73" s="1314"/>
      <c r="BP73" s="1311">
        <v>24.5</v>
      </c>
      <c r="BQ73" s="1311"/>
      <c r="BR73" s="1311"/>
      <c r="BS73" s="1311"/>
      <c r="BT73" s="1311"/>
      <c r="BU73" s="1311"/>
      <c r="BV73" s="1311"/>
      <c r="BW73" s="1311"/>
      <c r="BX73" s="1311">
        <v>6.7</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s="388" customFormat="1"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s="388" customFormat="1"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22</v>
      </c>
      <c r="BQ75" s="1311"/>
      <c r="BR75" s="1311"/>
      <c r="BS75" s="1311"/>
      <c r="BT75" s="1311"/>
      <c r="BU75" s="1311"/>
      <c r="BV75" s="1311"/>
      <c r="BW75" s="1311"/>
      <c r="BX75" s="1311">
        <v>22.2</v>
      </c>
      <c r="BY75" s="1311"/>
      <c r="BZ75" s="1311"/>
      <c r="CA75" s="1311"/>
      <c r="CB75" s="1311"/>
      <c r="CC75" s="1311"/>
      <c r="CD75" s="1311"/>
      <c r="CE75" s="1311"/>
      <c r="CF75" s="1311">
        <v>21.8</v>
      </c>
      <c r="CG75" s="1311"/>
      <c r="CH75" s="1311"/>
      <c r="CI75" s="1311"/>
      <c r="CJ75" s="1311"/>
      <c r="CK75" s="1311"/>
      <c r="CL75" s="1311"/>
      <c r="CM75" s="1311"/>
      <c r="CN75" s="1311">
        <v>20.3</v>
      </c>
      <c r="CO75" s="1311"/>
      <c r="CP75" s="1311"/>
      <c r="CQ75" s="1311"/>
      <c r="CR75" s="1311"/>
      <c r="CS75" s="1311"/>
      <c r="CT75" s="1311"/>
      <c r="CU75" s="1311"/>
      <c r="CV75" s="1311">
        <v>18.5</v>
      </c>
      <c r="CW75" s="1311"/>
      <c r="CX75" s="1311"/>
      <c r="CY75" s="1311"/>
      <c r="CZ75" s="1311"/>
      <c r="DA75" s="1311"/>
      <c r="DB75" s="1311"/>
      <c r="DC75" s="1311"/>
    </row>
    <row r="76" spans="2:107" s="388" customFormat="1"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s="388" customFormat="1" x14ac:dyDescent="0.15">
      <c r="B77" s="395"/>
      <c r="G77" s="1309"/>
      <c r="H77" s="1309"/>
      <c r="I77" s="1309"/>
      <c r="J77" s="1309"/>
      <c r="K77" s="1310"/>
      <c r="L77" s="1310"/>
      <c r="M77" s="1310"/>
      <c r="N77" s="1310"/>
      <c r="AN77" s="1315" t="s">
        <v>595</v>
      </c>
      <c r="AO77" s="1315"/>
      <c r="AP77" s="1315"/>
      <c r="AQ77" s="1315"/>
      <c r="AR77" s="1315"/>
      <c r="AS77" s="1315"/>
      <c r="AT77" s="1315"/>
      <c r="AU77" s="1315"/>
      <c r="AV77" s="1315"/>
      <c r="AW77" s="1315"/>
      <c r="AX77" s="1315"/>
      <c r="AY77" s="1315"/>
      <c r="AZ77" s="1315"/>
      <c r="BA77" s="1315"/>
      <c r="BB77" s="1314" t="s">
        <v>593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s="388" customFormat="1"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s="388" customFormat="1"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598</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s="388" customFormat="1"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oddFooter xml:space="preserve">&amp;C&amp;P / &amp;N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DR125"/>
  <sheetViews>
    <sheetView zoomScale="55" zoomScaleNormal="55" workbookViewId="0">
      <selection activeCell="A20" sqref="A2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s="291" customFormat="1" x14ac:dyDescent="0.15">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2:34" s="291" customFormat="1" x14ac:dyDescent="0.15">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2:34" s="291" customFormat="1" x14ac:dyDescent="0.15">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2:34" s="291" customFormat="1" x14ac:dyDescent="0.15">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2:34" s="291" customFormat="1" x14ac:dyDescent="0.15">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2:34" s="291" customFormat="1" x14ac:dyDescent="0.15">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2:34" s="291" customFormat="1" x14ac:dyDescent="0.15">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2:34" s="291" customFormat="1" x14ac:dyDescent="0.15">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2:34" s="291" customFormat="1" x14ac:dyDescent="0.15">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2:34" s="291" customFormat="1" x14ac:dyDescent="0.15">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2:34" s="291" customFormat="1" x14ac:dyDescent="0.15">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2:34" s="291" customFormat="1" x14ac:dyDescent="0.15">
      <c r="L28" s="292"/>
      <c r="M28" s="292"/>
      <c r="N28" s="292"/>
      <c r="P28" s="292"/>
      <c r="Q28" s="292"/>
      <c r="R28" s="292"/>
      <c r="S28" s="292"/>
      <c r="U28" s="292"/>
      <c r="V28" s="292"/>
      <c r="W28" s="292"/>
      <c r="X28" s="292"/>
      <c r="Y28" s="292"/>
      <c r="Z28" s="292"/>
      <c r="AA28" s="292"/>
      <c r="AB28" s="292"/>
      <c r="AC28" s="292"/>
      <c r="AD28" s="292"/>
      <c r="AE28" s="292"/>
      <c r="AF28" s="292"/>
      <c r="AG28" s="292"/>
    </row>
    <row r="29" spans="12:34" s="291" customFormat="1" x14ac:dyDescent="0.15">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2:34" s="291" customFormat="1" x14ac:dyDescent="0.15">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2:34" s="291" customFormat="1" x14ac:dyDescent="0.15">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2:34" s="291" customFormat="1" x14ac:dyDescent="0.15">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2:34" s="291" customFormat="1" x14ac:dyDescent="0.15">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2:34" s="291" customFormat="1" x14ac:dyDescent="0.15">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2:34" s="291" customFormat="1" x14ac:dyDescent="0.15">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2:34" s="291" customFormat="1" x14ac:dyDescent="0.15">
      <c r="B36" s="292"/>
      <c r="C36" s="292"/>
      <c r="D36" s="292"/>
      <c r="E36" s="292"/>
      <c r="F36" s="292"/>
      <c r="G36" s="292"/>
      <c r="I36" s="292"/>
      <c r="L36" s="292"/>
      <c r="N36" s="292"/>
      <c r="O36" s="292"/>
      <c r="P36" s="292"/>
      <c r="Q36" s="292"/>
      <c r="R36" s="292"/>
      <c r="S36" s="292"/>
      <c r="T36" s="292"/>
      <c r="U36" s="292"/>
      <c r="V36" s="292"/>
      <c r="W36" s="292"/>
      <c r="X36" s="292"/>
    </row>
    <row r="37" spans="2:34" s="291" customFormat="1" x14ac:dyDescent="0.15">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2:34" s="291" customFormat="1" x14ac:dyDescent="0.15">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2:34" s="291" customFormat="1" x14ac:dyDescent="0.15">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2:34" s="291" customFormat="1" x14ac:dyDescent="0.15">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2:34" s="291" customFormat="1" x14ac:dyDescent="0.15">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2:34" s="291" customFormat="1" x14ac:dyDescent="0.15">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2:34" s="291" customFormat="1" x14ac:dyDescent="0.15">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2:34" s="291" customFormat="1" x14ac:dyDescent="0.15">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2:34" s="291" customFormat="1" x14ac:dyDescent="0.15">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2:34" s="291" customFormat="1" x14ac:dyDescent="0.15">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2:34" s="291" customFormat="1" x14ac:dyDescent="0.15">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2:34" s="291" customFormat="1" x14ac:dyDescent="0.15">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28:34" s="291" customFormat="1" x14ac:dyDescent="0.15">
      <c r="AB49" s="292"/>
      <c r="AC49" s="292"/>
      <c r="AD49" s="292"/>
      <c r="AE49" s="292"/>
      <c r="AF49" s="292"/>
      <c r="AG49" s="292"/>
      <c r="AH49" s="292"/>
    </row>
    <row r="50" spans="28:34" s="291" customFormat="1" x14ac:dyDescent="0.15">
      <c r="AB50" s="292"/>
      <c r="AC50" s="292"/>
      <c r="AD50" s="292"/>
    </row>
    <row r="51" spans="28:34" s="291" customFormat="1" x14ac:dyDescent="0.15">
      <c r="AB51" s="292"/>
    </row>
    <row r="52" spans="28:34" s="291" customFormat="1" x14ac:dyDescent="0.15">
      <c r="AB52" s="292"/>
      <c r="AC52" s="292"/>
      <c r="AD52" s="292"/>
      <c r="AE52" s="292"/>
      <c r="AF52" s="292"/>
      <c r="AG52" s="292"/>
      <c r="AH52" s="292"/>
    </row>
    <row r="53" spans="28:34" s="291" customFormat="1" x14ac:dyDescent="0.15">
      <c r="AB53" s="292"/>
      <c r="AC53" s="292"/>
      <c r="AD53" s="292"/>
      <c r="AE53" s="292"/>
    </row>
    <row r="54" spans="28:34" s="291" customFormat="1" x14ac:dyDescent="0.15">
      <c r="AB54" s="292"/>
      <c r="AC54" s="292"/>
      <c r="AD54" s="292"/>
      <c r="AE54" s="292"/>
      <c r="AF54" s="292"/>
      <c r="AG54" s="292"/>
    </row>
    <row r="55" spans="28:34" s="291" customFormat="1" x14ac:dyDescent="0.15">
      <c r="AB55" s="292"/>
      <c r="AC55" s="292"/>
      <c r="AD55" s="292"/>
      <c r="AE55" s="292"/>
      <c r="AF55" s="292"/>
      <c r="AG55" s="292"/>
      <c r="AH55" s="292"/>
    </row>
    <row r="56" spans="28:34" s="291" customFormat="1" x14ac:dyDescent="0.15"/>
    <row r="57" spans="28:34" s="291" customFormat="1" x14ac:dyDescent="0.15">
      <c r="AB57" s="292"/>
      <c r="AC57" s="292"/>
      <c r="AD57" s="292"/>
      <c r="AE57" s="292"/>
      <c r="AF57" s="292"/>
      <c r="AG57" s="292"/>
    </row>
    <row r="58" spans="28:34" s="291" customFormat="1" x14ac:dyDescent="0.15">
      <c r="AB58" s="292"/>
      <c r="AC58" s="292"/>
      <c r="AD58" s="292"/>
      <c r="AE58" s="292"/>
      <c r="AF58" s="292"/>
      <c r="AG58" s="292"/>
    </row>
    <row r="59" spans="28:34" s="291" customFormat="1" x14ac:dyDescent="0.15">
      <c r="AB59" s="292"/>
      <c r="AC59" s="292"/>
      <c r="AD59" s="292"/>
      <c r="AE59" s="292"/>
      <c r="AF59" s="292"/>
      <c r="AG59" s="292"/>
      <c r="AH59" s="292"/>
    </row>
    <row r="60" spans="28:34" s="291" customFormat="1" x14ac:dyDescent="0.15">
      <c r="AB60" s="292"/>
      <c r="AC60" s="292"/>
      <c r="AD60" s="292"/>
      <c r="AE60" s="292"/>
      <c r="AF60" s="292"/>
      <c r="AG60" s="292"/>
      <c r="AH60" s="292"/>
    </row>
    <row r="61" spans="28:34" s="291" customFormat="1" x14ac:dyDescent="0.15">
      <c r="AB61" s="292"/>
      <c r="AC61" s="292"/>
      <c r="AD61" s="292"/>
      <c r="AE61" s="292"/>
      <c r="AF61" s="292"/>
      <c r="AG61" s="292"/>
      <c r="AH61" s="292"/>
    </row>
    <row r="62" spans="28:34" s="291" customFormat="1" x14ac:dyDescent="0.15">
      <c r="AB62" s="292"/>
      <c r="AC62" s="292"/>
      <c r="AD62" s="292"/>
      <c r="AE62" s="292"/>
      <c r="AF62" s="292"/>
      <c r="AG62" s="292"/>
      <c r="AH62" s="292"/>
    </row>
    <row r="63" spans="28:34" s="291" customFormat="1" x14ac:dyDescent="0.15">
      <c r="AB63" s="292"/>
      <c r="AC63" s="292"/>
      <c r="AD63" s="292"/>
      <c r="AE63" s="292"/>
      <c r="AF63" s="292"/>
      <c r="AG63" s="292"/>
    </row>
    <row r="64" spans="28:34" s="291" customFormat="1" x14ac:dyDescent="0.15">
      <c r="AB64" s="292"/>
      <c r="AC64" s="292"/>
      <c r="AD64" s="292"/>
      <c r="AE64" s="292"/>
      <c r="AF64" s="292"/>
    </row>
    <row r="65" spans="28:34" s="291" customFormat="1" x14ac:dyDescent="0.15">
      <c r="AB65" s="292"/>
      <c r="AC65" s="292"/>
      <c r="AD65" s="292"/>
      <c r="AE65" s="292"/>
      <c r="AF65" s="292"/>
      <c r="AG65" s="292"/>
      <c r="AH65" s="292"/>
    </row>
    <row r="66" spans="28:34" s="291" customFormat="1" x14ac:dyDescent="0.15">
      <c r="AB66" s="292"/>
      <c r="AC66" s="292"/>
      <c r="AD66" s="292"/>
      <c r="AE66" s="292"/>
      <c r="AF66" s="292"/>
      <c r="AG66" s="292"/>
      <c r="AH66" s="292"/>
    </row>
    <row r="67" spans="28:34" s="291" customFormat="1" x14ac:dyDescent="0.15">
      <c r="AB67" s="292"/>
      <c r="AC67" s="292"/>
      <c r="AD67" s="292"/>
      <c r="AE67" s="292"/>
      <c r="AF67" s="292"/>
      <c r="AG67" s="292"/>
      <c r="AH67" s="292"/>
    </row>
    <row r="68" spans="28:34" s="291" customFormat="1" x14ac:dyDescent="0.15"/>
    <row r="69" spans="28:34" s="291" customFormat="1" x14ac:dyDescent="0.15">
      <c r="AB69" s="292"/>
      <c r="AC69" s="292"/>
      <c r="AD69" s="292"/>
      <c r="AE69" s="292"/>
    </row>
    <row r="70" spans="28:34" s="291" customFormat="1" x14ac:dyDescent="0.15">
      <c r="AB70" s="292"/>
      <c r="AC70" s="292"/>
      <c r="AD70" s="292"/>
      <c r="AE70" s="292"/>
      <c r="AF70" s="292"/>
      <c r="AG70" s="292"/>
      <c r="AH70" s="292"/>
    </row>
    <row r="71" spans="28:34" s="291" customFormat="1" x14ac:dyDescent="0.15">
      <c r="AB71" s="292"/>
      <c r="AC71" s="292"/>
      <c r="AD71" s="292"/>
      <c r="AE71" s="292"/>
      <c r="AF71" s="292"/>
      <c r="AG71" s="292"/>
      <c r="AH71" s="292"/>
    </row>
    <row r="72" spans="28:34" s="291" customFormat="1" x14ac:dyDescent="0.15">
      <c r="AB72" s="292"/>
      <c r="AC72" s="292"/>
      <c r="AD72" s="292"/>
      <c r="AE72" s="292"/>
      <c r="AF72" s="292"/>
      <c r="AG72" s="292"/>
      <c r="AH72" s="292"/>
    </row>
    <row r="73" spans="28:34" s="291" customFormat="1" x14ac:dyDescent="0.15">
      <c r="AB73" s="292"/>
      <c r="AC73" s="292"/>
      <c r="AD73" s="292"/>
      <c r="AE73" s="292"/>
      <c r="AF73" s="292"/>
      <c r="AG73" s="292"/>
      <c r="AH73" s="292"/>
    </row>
    <row r="74" spans="28:34" s="291" customFormat="1" x14ac:dyDescent="0.15">
      <c r="AB74" s="292"/>
      <c r="AC74" s="292"/>
      <c r="AD74" s="292"/>
      <c r="AE74" s="292"/>
      <c r="AF74" s="292"/>
      <c r="AG74" s="292"/>
      <c r="AH74" s="292"/>
    </row>
    <row r="75" spans="28:34" s="291" customFormat="1" x14ac:dyDescent="0.15">
      <c r="AB75" s="292"/>
      <c r="AC75" s="292"/>
      <c r="AD75" s="292"/>
      <c r="AE75" s="292"/>
      <c r="AF75" s="292"/>
      <c r="AG75" s="292"/>
    </row>
    <row r="76" spans="28:34" s="291" customFormat="1" x14ac:dyDescent="0.15">
      <c r="AB76" s="292"/>
      <c r="AC76" s="292"/>
      <c r="AD76" s="292"/>
      <c r="AE76" s="292"/>
    </row>
    <row r="77" spans="28:34" s="291" customFormat="1" x14ac:dyDescent="0.15">
      <c r="AB77" s="292"/>
      <c r="AC77" s="292"/>
      <c r="AD77" s="292"/>
      <c r="AE77" s="292"/>
      <c r="AF77" s="292"/>
    </row>
    <row r="78" spans="28:34" s="291" customFormat="1" x14ac:dyDescent="0.15">
      <c r="AB78" s="292"/>
      <c r="AC78" s="292"/>
      <c r="AD78" s="292"/>
      <c r="AE78" s="292"/>
      <c r="AF78" s="292"/>
      <c r="AG78" s="292"/>
      <c r="AH78" s="292"/>
    </row>
    <row r="79" spans="28:34" s="291" customFormat="1" x14ac:dyDescent="0.15">
      <c r="AB79" s="292"/>
      <c r="AC79" s="292"/>
      <c r="AD79" s="292"/>
      <c r="AE79" s="292"/>
      <c r="AF79" s="292"/>
      <c r="AG79" s="292"/>
      <c r="AH79" s="292"/>
    </row>
    <row r="80" spans="28:34" s="291" customFormat="1" x14ac:dyDescent="0.15">
      <c r="AB80" s="292"/>
      <c r="AC80" s="292"/>
      <c r="AD80" s="292"/>
      <c r="AE80" s="292"/>
      <c r="AF80" s="292"/>
      <c r="AG80" s="292"/>
      <c r="AH80" s="292"/>
    </row>
    <row r="81" spans="25:34" s="291" customFormat="1" x14ac:dyDescent="0.15">
      <c r="Y81" s="292"/>
      <c r="Z81" s="292"/>
      <c r="AA81" s="292"/>
      <c r="AB81" s="292"/>
      <c r="AC81" s="292"/>
      <c r="AD81" s="292"/>
      <c r="AE81" s="292"/>
      <c r="AF81" s="292"/>
      <c r="AG81" s="292"/>
      <c r="AH81" s="292"/>
    </row>
    <row r="82" spans="25:34" s="291" customFormat="1" x14ac:dyDescent="0.15">
      <c r="Z82" s="292"/>
      <c r="AA82" s="292"/>
      <c r="AB82" s="292"/>
      <c r="AC82" s="292"/>
      <c r="AD82" s="292"/>
      <c r="AE82" s="292"/>
      <c r="AF82" s="292"/>
      <c r="AG82" s="292"/>
      <c r="AH82" s="292"/>
    </row>
    <row r="83" spans="25:34" s="291" customFormat="1" x14ac:dyDescent="0.15"/>
    <row r="84" spans="25:34" s="291" customFormat="1" x14ac:dyDescent="0.15">
      <c r="Y84" s="292"/>
      <c r="Z84" s="292"/>
      <c r="AA84" s="292"/>
      <c r="AB84" s="292"/>
      <c r="AC84" s="292"/>
      <c r="AD84" s="292"/>
      <c r="AE84" s="292"/>
      <c r="AF84" s="292"/>
      <c r="AG84" s="292"/>
      <c r="AH84" s="292"/>
    </row>
    <row r="85" spans="25:34" s="291" customFormat="1" x14ac:dyDescent="0.15">
      <c r="Y85" s="292"/>
      <c r="Z85" s="292"/>
      <c r="AA85" s="292"/>
      <c r="AB85" s="292"/>
      <c r="AC85" s="292"/>
      <c r="AD85" s="292"/>
      <c r="AE85" s="292"/>
      <c r="AF85" s="292"/>
      <c r="AG85" s="292"/>
      <c r="AH85" s="292"/>
    </row>
    <row r="86" spans="25:34" s="291" customFormat="1" x14ac:dyDescent="0.15">
      <c r="Y86" s="292"/>
      <c r="Z86" s="292"/>
      <c r="AA86" s="292"/>
      <c r="AB86" s="292"/>
      <c r="AC86" s="292"/>
      <c r="AD86" s="292"/>
      <c r="AE86" s="292"/>
      <c r="AF86" s="292"/>
      <c r="AG86" s="292"/>
      <c r="AH86" s="292"/>
    </row>
    <row r="87" spans="25:34" s="291" customFormat="1" x14ac:dyDescent="0.15">
      <c r="Y87" s="292"/>
      <c r="Z87" s="292"/>
      <c r="AA87" s="292"/>
      <c r="AB87" s="292"/>
      <c r="AC87" s="292"/>
      <c r="AD87" s="292"/>
      <c r="AE87" s="292"/>
      <c r="AF87" s="292"/>
      <c r="AG87" s="292"/>
      <c r="AH87" s="292"/>
    </row>
    <row r="88" spans="25:34" s="291" customFormat="1" x14ac:dyDescent="0.15">
      <c r="Y88" s="292"/>
      <c r="Z88" s="292"/>
      <c r="AA88" s="292"/>
      <c r="AB88" s="292"/>
      <c r="AC88" s="292"/>
      <c r="AD88" s="292"/>
      <c r="AE88" s="292"/>
      <c r="AF88" s="292"/>
      <c r="AG88" s="292"/>
    </row>
    <row r="89" spans="25:34" s="291" customFormat="1" x14ac:dyDescent="0.15">
      <c r="Y89" s="292"/>
      <c r="Z89" s="292"/>
      <c r="AA89" s="292"/>
      <c r="AB89" s="292"/>
      <c r="AC89" s="292"/>
      <c r="AD89" s="292"/>
      <c r="AE89" s="292"/>
      <c r="AF89" s="292"/>
      <c r="AG89" s="292"/>
      <c r="AH89" s="292"/>
    </row>
    <row r="90" spans="25:34" s="291" customFormat="1" x14ac:dyDescent="0.15">
      <c r="Y90" s="292"/>
      <c r="Z90" s="292"/>
      <c r="AA90" s="292"/>
      <c r="AB90" s="292"/>
      <c r="AC90" s="292"/>
      <c r="AD90" s="292"/>
      <c r="AE90" s="292"/>
      <c r="AF90" s="292"/>
      <c r="AG90" s="292"/>
      <c r="AH90" s="292"/>
    </row>
    <row r="91" spans="25:34" s="291" customFormat="1" x14ac:dyDescent="0.15">
      <c r="Y91" s="292"/>
      <c r="Z91" s="292"/>
      <c r="AA91" s="292"/>
      <c r="AB91" s="292"/>
      <c r="AC91" s="292"/>
      <c r="AD91" s="292"/>
      <c r="AE91" s="292"/>
      <c r="AF91" s="292"/>
      <c r="AG91" s="292"/>
      <c r="AH91" s="292"/>
    </row>
    <row r="92" spans="25:34" s="291" customFormat="1" ht="13.5" customHeight="1" x14ac:dyDescent="0.15">
      <c r="Y92" s="292"/>
      <c r="Z92" s="292"/>
      <c r="AA92" s="292"/>
      <c r="AB92" s="292"/>
      <c r="AC92" s="292"/>
      <c r="AD92" s="292"/>
      <c r="AE92" s="292"/>
      <c r="AF92" s="292"/>
      <c r="AG92" s="292"/>
      <c r="AH92" s="292"/>
    </row>
    <row r="93" spans="25:34" s="291" customFormat="1" ht="13.5" customHeight="1" x14ac:dyDescent="0.15">
      <c r="Y93" s="292"/>
      <c r="Z93" s="292"/>
      <c r="AA93" s="292"/>
      <c r="AB93" s="292"/>
      <c r="AC93" s="292"/>
      <c r="AD93" s="292"/>
      <c r="AE93" s="292"/>
      <c r="AF93" s="292"/>
      <c r="AG93" s="292"/>
      <c r="AH93" s="292"/>
    </row>
    <row r="94" spans="25:34" s="291" customFormat="1" ht="13.5" customHeight="1" x14ac:dyDescent="0.15">
      <c r="Y94" s="292"/>
      <c r="Z94" s="292"/>
      <c r="AA94" s="292"/>
      <c r="AB94" s="292"/>
      <c r="AC94" s="292"/>
      <c r="AD94" s="292"/>
      <c r="AE94" s="292"/>
    </row>
    <row r="95" spans="25:34" s="291" customFormat="1" ht="13.5" customHeight="1" x14ac:dyDescent="0.15">
      <c r="Y95" s="292"/>
      <c r="Z95" s="292"/>
      <c r="AA95" s="292"/>
      <c r="AB95" s="292"/>
      <c r="AC95" s="292"/>
      <c r="AD95" s="292"/>
      <c r="AE95" s="292"/>
      <c r="AF95" s="292"/>
      <c r="AG95" s="292"/>
    </row>
    <row r="96" spans="25:34" s="291" customFormat="1" ht="13.5" customHeight="1" x14ac:dyDescent="0.15">
      <c r="Y96" s="292"/>
      <c r="Z96" s="292"/>
      <c r="AA96" s="292"/>
      <c r="AB96" s="292"/>
      <c r="AC96" s="292"/>
      <c r="AD96" s="292"/>
      <c r="AE96" s="292"/>
      <c r="AF96" s="292"/>
      <c r="AG96" s="292"/>
      <c r="AH96" s="292"/>
    </row>
    <row r="97" spans="33:34" s="291" customFormat="1" ht="13.5" customHeight="1" x14ac:dyDescent="0.15">
      <c r="AG97" s="292"/>
      <c r="AH97" s="292"/>
    </row>
    <row r="98" spans="33:34" s="291" customFormat="1" ht="13.5" customHeight="1" x14ac:dyDescent="0.15">
      <c r="AG98" s="292"/>
      <c r="AH98" s="292"/>
    </row>
    <row r="99" spans="33:34" s="291" customFormat="1" ht="13.5" customHeight="1" x14ac:dyDescent="0.15">
      <c r="AG99" s="292"/>
      <c r="AH99" s="292"/>
    </row>
    <row r="100" spans="33:34" s="291" customFormat="1" ht="13.5" customHeight="1" x14ac:dyDescent="0.15">
      <c r="AG100" s="292"/>
      <c r="AH100" s="292"/>
    </row>
    <row r="101" spans="33:34" s="291" customFormat="1" ht="13.5" customHeight="1" x14ac:dyDescent="0.15">
      <c r="AG101" s="292"/>
    </row>
    <row r="102" spans="33:34" s="291" customFormat="1" ht="13.5" customHeight="1" x14ac:dyDescent="0.15">
      <c r="AG102" s="292"/>
      <c r="AH102" s="292"/>
    </row>
    <row r="103" spans="33:34" s="291" customFormat="1" ht="13.5" customHeight="1" x14ac:dyDescent="0.15">
      <c r="AG103" s="292"/>
      <c r="AH103" s="292"/>
    </row>
    <row r="104" spans="33:34" s="291" customFormat="1" ht="13.5" customHeight="1" x14ac:dyDescent="0.15"/>
    <row r="105" spans="33:34" s="291" customFormat="1" ht="13.5" customHeight="1" x14ac:dyDescent="0.15">
      <c r="AG105" s="292"/>
      <c r="AH105" s="292"/>
    </row>
    <row r="106" spans="33:34" s="291" customFormat="1" ht="13.5" customHeight="1" x14ac:dyDescent="0.15">
      <c r="AG106" s="292"/>
      <c r="AH106" s="292"/>
    </row>
    <row r="107" spans="33:34" s="291" customFormat="1" ht="13.5" customHeight="1" x14ac:dyDescent="0.15">
      <c r="AG107" s="292"/>
      <c r="AH107" s="292"/>
    </row>
    <row r="108" spans="33:34" s="291" customFormat="1" ht="13.5" customHeight="1" x14ac:dyDescent="0.15">
      <c r="AG108" s="292"/>
      <c r="AH108" s="292"/>
    </row>
    <row r="109" spans="33:34" s="291" customFormat="1" ht="13.5" customHeight="1" x14ac:dyDescent="0.15">
      <c r="AG109" s="292"/>
      <c r="AH109" s="292"/>
    </row>
    <row r="110" spans="33:34" s="291" customFormat="1" ht="13.5" customHeight="1" x14ac:dyDescent="0.15">
      <c r="AG110" s="292"/>
      <c r="AH110" s="292"/>
    </row>
    <row r="111" spans="33:34" s="291" customFormat="1" ht="13.5" customHeight="1" x14ac:dyDescent="0.15">
      <c r="AG111" s="292"/>
      <c r="AH111" s="292"/>
    </row>
    <row r="112" spans="33:34" s="291" customFormat="1" ht="13.5" customHeight="1" x14ac:dyDescent="0.15">
      <c r="AG112" s="292"/>
      <c r="AH112" s="292"/>
    </row>
    <row r="113" spans="34:122" s="291" customFormat="1" ht="13.5" customHeight="1" x14ac:dyDescent="0.15">
      <c r="AH113" s="292"/>
    </row>
    <row r="114" spans="34:122" s="291" customFormat="1" ht="13.5" customHeight="1" x14ac:dyDescent="0.15">
      <c r="AH114" s="292"/>
    </row>
    <row r="115" spans="34:122" s="291" customFormat="1" ht="13.5" customHeight="1" x14ac:dyDescent="0.15">
      <c r="AH115" s="292"/>
    </row>
    <row r="116" spans="34:122" s="291" customFormat="1" ht="13.5" customHeight="1" x14ac:dyDescent="0.15"/>
    <row r="117" spans="34:122" s="291" customFormat="1" ht="13.5" customHeight="1" x14ac:dyDescent="0.15">
      <c r="AH117" s="292"/>
    </row>
    <row r="118" spans="34:122" s="291" customFormat="1" ht="13.5" customHeight="1" x14ac:dyDescent="0.15">
      <c r="AH118" s="292"/>
    </row>
    <row r="119" spans="34:122" s="291" customFormat="1" ht="13.5" customHeight="1" x14ac:dyDescent="0.15">
      <c r="AH119" s="292"/>
    </row>
    <row r="120" spans="34:122" s="291" customFormat="1" ht="13.5" customHeight="1" x14ac:dyDescent="0.15"/>
    <row r="121" spans="34:122" s="291" customFormat="1" ht="13.5" customHeight="1" x14ac:dyDescent="0.15"/>
    <row r="122" spans="34:122" s="291" customFormat="1" ht="13.5" customHeight="1" x14ac:dyDescent="0.15">
      <c r="AH122" s="292"/>
    </row>
    <row r="123" spans="34:122" s="291" customFormat="1" ht="13.5" customHeight="1" x14ac:dyDescent="0.15">
      <c r="AH123" s="292"/>
    </row>
    <row r="124" spans="34:122" s="291" customFormat="1" ht="13.5" customHeight="1" x14ac:dyDescent="0.15">
      <c r="AH124" s="292"/>
    </row>
    <row r="125" spans="34:122" s="291" customFormat="1" ht="13.5" customHeight="1" x14ac:dyDescent="0.15">
      <c r="AH125" s="292"/>
      <c r="DR125" s="291" t="s">
        <v>599</v>
      </c>
    </row>
  </sheetData>
  <phoneticPr fontId="2"/>
  <printOptions horizontalCentered="1" verticalCentered="1"/>
  <pageMargins left="0" right="0" top="0.19685039370078741" bottom="0" header="0.39370078740157483" footer="0"/>
  <pageSetup paperSize="9" scale="35" orientation="landscape" r:id="rId1"/>
  <headerFooter>
    <oddFooter xml:space="preserve">&amp;C&amp;P / &amp;N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DR125"/>
  <sheetViews>
    <sheetView zoomScale="55" zoomScaleNormal="55" workbookViewId="0">
      <selection activeCell="A20" sqref="A2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s="291" customFormat="1" ht="13.5" customHeight="1" x14ac:dyDescent="0.15"/>
    <row r="2" spans="2:34" s="291" customFormat="1" x14ac:dyDescent="0.15">
      <c r="B2" s="292"/>
      <c r="C2" s="292"/>
      <c r="D2" s="292"/>
      <c r="E2" s="292"/>
      <c r="F2" s="292"/>
      <c r="G2" s="292"/>
      <c r="H2" s="292"/>
      <c r="I2" s="292"/>
      <c r="J2" s="292"/>
      <c r="K2" s="292"/>
      <c r="L2" s="292"/>
      <c r="M2" s="292"/>
      <c r="N2" s="292"/>
      <c r="O2" s="292"/>
      <c r="P2" s="292"/>
      <c r="Q2" s="292"/>
      <c r="R2" s="292"/>
      <c r="T2" s="292"/>
      <c r="U2" s="292"/>
      <c r="V2" s="292"/>
      <c r="W2" s="292"/>
      <c r="X2" s="292"/>
      <c r="Y2" s="292"/>
      <c r="Z2" s="292"/>
      <c r="AA2" s="292"/>
      <c r="AB2" s="292"/>
      <c r="AC2" s="292"/>
      <c r="AD2" s="292"/>
      <c r="AE2" s="292"/>
      <c r="AF2" s="292"/>
      <c r="AG2" s="292"/>
    </row>
    <row r="3" spans="2:34" s="291" customFormat="1" x14ac:dyDescent="0.15">
      <c r="B3" s="292"/>
      <c r="T3" s="292"/>
    </row>
    <row r="4" spans="2:34" s="291" customFormat="1" x14ac:dyDescent="0.15">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row>
    <row r="5" spans="2:34" s="291" customFormat="1" x14ac:dyDescent="0.15">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row>
    <row r="6" spans="2:34" s="291" customFormat="1" x14ac:dyDescent="0.15">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row>
    <row r="7" spans="2:34" s="291" customFormat="1" x14ac:dyDescent="0.15">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row>
    <row r="8" spans="2:34" s="291" customFormat="1" x14ac:dyDescent="0.15">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9" spans="2:34" s="291" customFormat="1" x14ac:dyDescent="0.15">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2:34" s="291" customFormat="1" x14ac:dyDescent="0.15">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row>
    <row r="11" spans="2:34" s="291" customFormat="1" x14ac:dyDescent="0.15">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row>
    <row r="12" spans="2:34" s="291" customFormat="1" x14ac:dyDescent="0.15">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row>
    <row r="13" spans="2:34" s="291" customFormat="1" x14ac:dyDescent="0.15">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row>
    <row r="14" spans="2:34" s="291" customFormat="1" x14ac:dyDescent="0.15">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row>
    <row r="15" spans="2:34" s="291" customFormat="1" x14ac:dyDescent="0.15">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2:34" s="291" customFormat="1" x14ac:dyDescent="0.15">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row>
    <row r="17" spans="12:34" s="291" customFormat="1" x14ac:dyDescent="0.15">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2:34" s="291" customFormat="1" x14ac:dyDescent="0.15">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2:34" s="291" customFormat="1" x14ac:dyDescent="0.15">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2:34" s="291" customFormat="1" x14ac:dyDescent="0.15">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2:34" s="291" customFormat="1" x14ac:dyDescent="0.15">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2:34" s="291" customFormat="1" x14ac:dyDescent="0.15">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2:34" s="291" customFormat="1" x14ac:dyDescent="0.15">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2:34" s="291" customFormat="1" x14ac:dyDescent="0.15">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2:34" s="291" customFormat="1" x14ac:dyDescent="0.15">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2:34" s="291" customFormat="1" x14ac:dyDescent="0.15">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2:34" s="291" customFormat="1" x14ac:dyDescent="0.15">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2:34" s="291" customFormat="1" x14ac:dyDescent="0.15">
      <c r="L28" s="292"/>
      <c r="M28" s="292"/>
      <c r="N28" s="292"/>
      <c r="P28" s="292"/>
      <c r="Q28" s="292"/>
      <c r="R28" s="292"/>
      <c r="S28" s="292"/>
      <c r="U28" s="292"/>
      <c r="V28" s="292"/>
      <c r="W28" s="292"/>
      <c r="X28" s="292"/>
      <c r="Y28" s="292"/>
      <c r="Z28" s="292"/>
      <c r="AA28" s="292"/>
      <c r="AB28" s="292"/>
      <c r="AC28" s="292"/>
      <c r="AD28" s="292"/>
      <c r="AE28" s="292"/>
      <c r="AF28" s="292"/>
      <c r="AG28" s="292"/>
    </row>
    <row r="29" spans="12:34" s="291" customFormat="1" x14ac:dyDescent="0.15">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2:34" s="291" customFormat="1" x14ac:dyDescent="0.15">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2:34" s="291" customFormat="1" x14ac:dyDescent="0.15">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2:34" s="291" customFormat="1" x14ac:dyDescent="0.15">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2:34" s="291" customFormat="1" x14ac:dyDescent="0.15">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2:34" s="291" customFormat="1" x14ac:dyDescent="0.15">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2:34" s="291" customFormat="1" x14ac:dyDescent="0.15">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2:34" s="291" customFormat="1" x14ac:dyDescent="0.15">
      <c r="B36" s="292"/>
      <c r="C36" s="292"/>
      <c r="D36" s="292"/>
      <c r="E36" s="292"/>
      <c r="F36" s="292"/>
      <c r="G36" s="292"/>
      <c r="I36" s="292"/>
      <c r="L36" s="292"/>
      <c r="N36" s="292"/>
      <c r="O36" s="292"/>
      <c r="P36" s="292"/>
      <c r="Q36" s="292"/>
      <c r="R36" s="292"/>
      <c r="S36" s="292"/>
      <c r="T36" s="292"/>
      <c r="U36" s="292"/>
      <c r="V36" s="292"/>
      <c r="W36" s="292"/>
      <c r="X36" s="292"/>
    </row>
    <row r="37" spans="2:34" s="291" customFormat="1" x14ac:dyDescent="0.15">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2:34" s="291" customFormat="1" x14ac:dyDescent="0.15">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2:34" s="291" customFormat="1" x14ac:dyDescent="0.15">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2:34" s="291" customFormat="1" x14ac:dyDescent="0.15">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2:34" s="291" customFormat="1" x14ac:dyDescent="0.15">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2:34" s="291" customFormat="1" x14ac:dyDescent="0.15">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2:34" s="291" customFormat="1" x14ac:dyDescent="0.15">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2:34" s="291" customFormat="1" x14ac:dyDescent="0.15">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2:34" s="291" customFormat="1" x14ac:dyDescent="0.15">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2:34" s="291" customFormat="1" x14ac:dyDescent="0.15">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2:34" s="291" customFormat="1" x14ac:dyDescent="0.15">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2:34" s="291" customFormat="1" x14ac:dyDescent="0.15">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28:34" s="291" customFormat="1" x14ac:dyDescent="0.15">
      <c r="AB49" s="292"/>
      <c r="AC49" s="292"/>
      <c r="AD49" s="292"/>
      <c r="AE49" s="292"/>
      <c r="AF49" s="292"/>
      <c r="AG49" s="292"/>
      <c r="AH49" s="292"/>
    </row>
    <row r="50" spans="28:34" s="291" customFormat="1" x14ac:dyDescent="0.15">
      <c r="AB50" s="292"/>
      <c r="AC50" s="292"/>
      <c r="AD50" s="292"/>
    </row>
    <row r="51" spans="28:34" s="291" customFormat="1" x14ac:dyDescent="0.15">
      <c r="AB51" s="292"/>
    </row>
    <row r="52" spans="28:34" s="291" customFormat="1" x14ac:dyDescent="0.15">
      <c r="AB52" s="292"/>
      <c r="AC52" s="292"/>
      <c r="AD52" s="292"/>
      <c r="AE52" s="292"/>
      <c r="AF52" s="292"/>
      <c r="AG52" s="292"/>
      <c r="AH52" s="292"/>
    </row>
    <row r="53" spans="28:34" s="291" customFormat="1" x14ac:dyDescent="0.15">
      <c r="AB53" s="292"/>
      <c r="AC53" s="292"/>
      <c r="AD53" s="292"/>
      <c r="AE53" s="292"/>
    </row>
    <row r="54" spans="28:34" s="291" customFormat="1" x14ac:dyDescent="0.15">
      <c r="AB54" s="292"/>
      <c r="AC54" s="292"/>
      <c r="AD54" s="292"/>
      <c r="AE54" s="292"/>
      <c r="AF54" s="292"/>
      <c r="AG54" s="292"/>
    </row>
    <row r="55" spans="28:34" s="291" customFormat="1" x14ac:dyDescent="0.15">
      <c r="AB55" s="292"/>
      <c r="AC55" s="292"/>
      <c r="AD55" s="292"/>
      <c r="AE55" s="292"/>
      <c r="AF55" s="292"/>
      <c r="AG55" s="292"/>
      <c r="AH55" s="292"/>
    </row>
    <row r="56" spans="28:34" s="291" customFormat="1" x14ac:dyDescent="0.15"/>
    <row r="57" spans="28:34" s="291" customFormat="1" x14ac:dyDescent="0.15">
      <c r="AB57" s="292"/>
      <c r="AC57" s="292"/>
      <c r="AD57" s="292"/>
      <c r="AE57" s="292"/>
      <c r="AF57" s="292"/>
      <c r="AG57" s="292"/>
    </row>
    <row r="58" spans="28:34" s="291" customFormat="1" x14ac:dyDescent="0.15">
      <c r="AB58" s="292"/>
      <c r="AC58" s="292"/>
      <c r="AD58" s="292"/>
      <c r="AE58" s="292"/>
      <c r="AF58" s="292"/>
      <c r="AG58" s="292"/>
    </row>
    <row r="59" spans="28:34" s="291" customFormat="1" x14ac:dyDescent="0.15">
      <c r="AB59" s="292"/>
      <c r="AC59" s="292"/>
      <c r="AD59" s="292"/>
      <c r="AE59" s="292"/>
      <c r="AF59" s="292"/>
    </row>
    <row r="60" spans="28:34" s="291" customFormat="1" x14ac:dyDescent="0.15">
      <c r="AB60" s="292"/>
      <c r="AC60" s="292"/>
      <c r="AD60" s="292"/>
      <c r="AE60" s="292"/>
      <c r="AF60" s="292"/>
      <c r="AG60" s="292"/>
      <c r="AH60" s="292"/>
    </row>
    <row r="61" spans="28:34" s="291" customFormat="1" x14ac:dyDescent="0.15">
      <c r="AB61" s="292"/>
      <c r="AC61" s="292"/>
      <c r="AD61" s="292"/>
      <c r="AE61" s="292"/>
      <c r="AF61" s="292"/>
      <c r="AG61" s="292"/>
      <c r="AH61" s="292"/>
    </row>
    <row r="62" spans="28:34" s="291" customFormat="1" x14ac:dyDescent="0.15">
      <c r="AB62" s="292"/>
      <c r="AC62" s="292"/>
      <c r="AD62" s="292"/>
      <c r="AE62" s="292"/>
      <c r="AF62" s="292"/>
      <c r="AG62" s="292"/>
      <c r="AH62" s="292"/>
    </row>
    <row r="63" spans="28:34" s="291" customFormat="1" x14ac:dyDescent="0.15">
      <c r="AB63" s="292"/>
      <c r="AC63" s="292"/>
      <c r="AD63" s="292"/>
      <c r="AE63" s="292"/>
      <c r="AF63" s="292"/>
      <c r="AG63" s="292"/>
    </row>
    <row r="64" spans="28:34" s="291" customFormat="1" x14ac:dyDescent="0.15">
      <c r="AB64" s="292"/>
      <c r="AC64" s="292"/>
      <c r="AD64" s="292"/>
      <c r="AE64" s="292"/>
      <c r="AF64" s="292"/>
    </row>
    <row r="65" spans="28:34" s="291" customFormat="1" x14ac:dyDescent="0.15">
      <c r="AB65" s="292"/>
      <c r="AC65" s="292"/>
      <c r="AD65" s="292"/>
      <c r="AE65" s="292"/>
      <c r="AF65" s="292"/>
      <c r="AG65" s="292"/>
      <c r="AH65" s="292"/>
    </row>
    <row r="66" spans="28:34" s="291" customFormat="1" x14ac:dyDescent="0.15">
      <c r="AB66" s="292"/>
      <c r="AC66" s="292"/>
      <c r="AD66" s="292"/>
      <c r="AE66" s="292"/>
      <c r="AF66" s="292"/>
      <c r="AG66" s="292"/>
      <c r="AH66" s="292"/>
    </row>
    <row r="67" spans="28:34" s="291" customFormat="1" x14ac:dyDescent="0.15">
      <c r="AB67" s="292"/>
      <c r="AC67" s="292"/>
      <c r="AD67" s="292"/>
      <c r="AE67" s="292"/>
      <c r="AF67" s="292"/>
      <c r="AG67" s="292"/>
      <c r="AH67" s="292"/>
    </row>
    <row r="68" spans="28:34" s="291" customFormat="1" x14ac:dyDescent="0.15"/>
    <row r="69" spans="28:34" s="291" customFormat="1" x14ac:dyDescent="0.15">
      <c r="AB69" s="292"/>
      <c r="AC69" s="292"/>
      <c r="AD69" s="292"/>
      <c r="AE69" s="292"/>
    </row>
    <row r="70" spans="28:34" s="291" customFormat="1" x14ac:dyDescent="0.15">
      <c r="AB70" s="292"/>
      <c r="AC70" s="292"/>
      <c r="AD70" s="292"/>
      <c r="AE70" s="292"/>
      <c r="AF70" s="292"/>
      <c r="AG70" s="292"/>
      <c r="AH70" s="292"/>
    </row>
    <row r="71" spans="28:34" s="291" customFormat="1" x14ac:dyDescent="0.15">
      <c r="AB71" s="292"/>
      <c r="AC71" s="292"/>
      <c r="AD71" s="292"/>
      <c r="AE71" s="292"/>
      <c r="AF71" s="292"/>
      <c r="AG71" s="292"/>
      <c r="AH71" s="292"/>
    </row>
    <row r="72" spans="28:34" s="291" customFormat="1" x14ac:dyDescent="0.15">
      <c r="AB72" s="292"/>
      <c r="AC72" s="292"/>
      <c r="AD72" s="292"/>
      <c r="AE72" s="292"/>
      <c r="AF72" s="292"/>
      <c r="AG72" s="292"/>
      <c r="AH72" s="292"/>
    </row>
    <row r="73" spans="28:34" s="291" customFormat="1" x14ac:dyDescent="0.15">
      <c r="AB73" s="292"/>
      <c r="AC73" s="292"/>
      <c r="AD73" s="292"/>
      <c r="AE73" s="292"/>
      <c r="AF73" s="292"/>
      <c r="AG73" s="292"/>
      <c r="AH73" s="292"/>
    </row>
    <row r="74" spans="28:34" s="291" customFormat="1" x14ac:dyDescent="0.15">
      <c r="AB74" s="292"/>
      <c r="AC74" s="292"/>
      <c r="AD74" s="292"/>
      <c r="AE74" s="292"/>
      <c r="AF74" s="292"/>
      <c r="AG74" s="292"/>
      <c r="AH74" s="292"/>
    </row>
    <row r="75" spans="28:34" s="291" customFormat="1" x14ac:dyDescent="0.15">
      <c r="AB75" s="292"/>
      <c r="AC75" s="292"/>
      <c r="AD75" s="292"/>
      <c r="AE75" s="292"/>
      <c r="AF75" s="292"/>
      <c r="AG75" s="292"/>
    </row>
    <row r="76" spans="28:34" s="291" customFormat="1" x14ac:dyDescent="0.15">
      <c r="AB76" s="292"/>
      <c r="AC76" s="292"/>
      <c r="AD76" s="292"/>
      <c r="AE76" s="292"/>
    </row>
    <row r="77" spans="28:34" s="291" customFormat="1" x14ac:dyDescent="0.15">
      <c r="AB77" s="292"/>
      <c r="AC77" s="292"/>
      <c r="AD77" s="292"/>
      <c r="AE77" s="292"/>
      <c r="AF77" s="292"/>
    </row>
    <row r="78" spans="28:34" s="291" customFormat="1" x14ac:dyDescent="0.15">
      <c r="AB78" s="292"/>
      <c r="AC78" s="292"/>
      <c r="AD78" s="292"/>
      <c r="AE78" s="292"/>
      <c r="AF78" s="292"/>
      <c r="AG78" s="292"/>
      <c r="AH78" s="292"/>
    </row>
    <row r="79" spans="28:34" s="291" customFormat="1" x14ac:dyDescent="0.15">
      <c r="AB79" s="292"/>
      <c r="AC79" s="292"/>
      <c r="AD79" s="292"/>
      <c r="AE79" s="292"/>
      <c r="AF79" s="292"/>
      <c r="AG79" s="292"/>
      <c r="AH79" s="292"/>
    </row>
    <row r="80" spans="28:34" s="291" customFormat="1" x14ac:dyDescent="0.15">
      <c r="AB80" s="292"/>
      <c r="AC80" s="292"/>
      <c r="AD80" s="292"/>
      <c r="AE80" s="292"/>
      <c r="AF80" s="292"/>
      <c r="AG80" s="292"/>
      <c r="AH80" s="292"/>
    </row>
    <row r="81" spans="25:34" s="291" customFormat="1" x14ac:dyDescent="0.15">
      <c r="Y81" s="292"/>
      <c r="Z81" s="292"/>
      <c r="AA81" s="292"/>
      <c r="AB81" s="292"/>
      <c r="AC81" s="292"/>
      <c r="AD81" s="292"/>
      <c r="AE81" s="292"/>
      <c r="AF81" s="292"/>
      <c r="AG81" s="292"/>
      <c r="AH81" s="292"/>
    </row>
    <row r="82" spans="25:34" s="291" customFormat="1" x14ac:dyDescent="0.15">
      <c r="Z82" s="292"/>
      <c r="AA82" s="292"/>
      <c r="AB82" s="292"/>
      <c r="AC82" s="292"/>
      <c r="AD82" s="292"/>
      <c r="AE82" s="292"/>
      <c r="AF82" s="292"/>
      <c r="AG82" s="292"/>
      <c r="AH82" s="292"/>
    </row>
    <row r="83" spans="25:34" s="291" customFormat="1" x14ac:dyDescent="0.15"/>
    <row r="84" spans="25:34" s="291" customFormat="1" x14ac:dyDescent="0.15">
      <c r="Y84" s="292"/>
      <c r="Z84" s="292"/>
      <c r="AA84" s="292"/>
      <c r="AB84" s="292"/>
      <c r="AC84" s="292"/>
      <c r="AD84" s="292"/>
      <c r="AE84" s="292"/>
      <c r="AF84" s="292"/>
      <c r="AG84" s="292"/>
      <c r="AH84" s="292"/>
    </row>
    <row r="85" spans="25:34" s="291" customFormat="1" x14ac:dyDescent="0.15">
      <c r="Y85" s="292"/>
      <c r="Z85" s="292"/>
      <c r="AA85" s="292"/>
      <c r="AB85" s="292"/>
      <c r="AC85" s="292"/>
      <c r="AD85" s="292"/>
      <c r="AE85" s="292"/>
      <c r="AF85" s="292"/>
      <c r="AG85" s="292"/>
      <c r="AH85" s="292"/>
    </row>
    <row r="86" spans="25:34" s="291" customFormat="1" x14ac:dyDescent="0.15">
      <c r="Y86" s="292"/>
      <c r="Z86" s="292"/>
      <c r="AA86" s="292"/>
      <c r="AB86" s="292"/>
      <c r="AC86" s="292"/>
      <c r="AD86" s="292"/>
      <c r="AE86" s="292"/>
      <c r="AF86" s="292"/>
      <c r="AG86" s="292"/>
      <c r="AH86" s="292"/>
    </row>
    <row r="87" spans="25:34" s="291" customFormat="1" x14ac:dyDescent="0.15">
      <c r="Y87" s="292"/>
      <c r="Z87" s="292"/>
      <c r="AA87" s="292"/>
      <c r="AB87" s="292"/>
      <c r="AC87" s="292"/>
      <c r="AD87" s="292"/>
      <c r="AE87" s="292"/>
      <c r="AF87" s="292"/>
      <c r="AG87" s="292"/>
      <c r="AH87" s="292"/>
    </row>
    <row r="88" spans="25:34" s="291" customFormat="1" x14ac:dyDescent="0.15">
      <c r="Y88" s="292"/>
      <c r="Z88" s="292"/>
      <c r="AA88" s="292"/>
      <c r="AB88" s="292"/>
      <c r="AC88" s="292"/>
      <c r="AD88" s="292"/>
      <c r="AE88" s="292"/>
      <c r="AF88" s="292"/>
      <c r="AG88" s="292"/>
    </row>
    <row r="89" spans="25:34" s="291" customFormat="1" x14ac:dyDescent="0.15">
      <c r="Y89" s="292"/>
      <c r="Z89" s="292"/>
      <c r="AA89" s="292"/>
      <c r="AB89" s="292"/>
      <c r="AC89" s="292"/>
      <c r="AD89" s="292"/>
      <c r="AE89" s="292"/>
      <c r="AF89" s="292"/>
      <c r="AG89" s="292"/>
      <c r="AH89" s="292"/>
    </row>
    <row r="90" spans="25:34" s="291" customFormat="1" x14ac:dyDescent="0.15">
      <c r="Y90" s="292"/>
      <c r="Z90" s="292"/>
      <c r="AA90" s="292"/>
      <c r="AB90" s="292"/>
      <c r="AC90" s="292"/>
      <c r="AD90" s="292"/>
      <c r="AE90" s="292"/>
      <c r="AF90" s="292"/>
      <c r="AG90" s="292"/>
      <c r="AH90" s="292"/>
    </row>
    <row r="91" spans="25:34" s="291" customFormat="1" x14ac:dyDescent="0.15">
      <c r="Y91" s="292"/>
      <c r="Z91" s="292"/>
      <c r="AA91" s="292"/>
      <c r="AB91" s="292"/>
      <c r="AC91" s="292"/>
      <c r="AD91" s="292"/>
      <c r="AE91" s="292"/>
      <c r="AF91" s="292"/>
      <c r="AG91" s="292"/>
      <c r="AH91" s="292"/>
    </row>
    <row r="92" spans="25:34" s="291" customFormat="1" ht="13.5" customHeight="1" x14ac:dyDescent="0.15">
      <c r="Y92" s="292"/>
      <c r="Z92" s="292"/>
      <c r="AA92" s="292"/>
      <c r="AB92" s="292"/>
      <c r="AC92" s="292"/>
      <c r="AD92" s="292"/>
      <c r="AE92" s="292"/>
      <c r="AF92" s="292"/>
      <c r="AG92" s="292"/>
      <c r="AH92" s="292"/>
    </row>
    <row r="93" spans="25:34" s="291" customFormat="1" ht="13.5" customHeight="1" x14ac:dyDescent="0.15">
      <c r="Y93" s="292"/>
      <c r="Z93" s="292"/>
      <c r="AA93" s="292"/>
      <c r="AB93" s="292"/>
      <c r="AC93" s="292"/>
      <c r="AD93" s="292"/>
      <c r="AE93" s="292"/>
      <c r="AF93" s="292"/>
      <c r="AG93" s="292"/>
      <c r="AH93" s="292"/>
    </row>
    <row r="94" spans="25:34" s="291" customFormat="1" ht="13.5" customHeight="1" x14ac:dyDescent="0.15">
      <c r="Y94" s="292"/>
      <c r="Z94" s="292"/>
      <c r="AA94" s="292"/>
      <c r="AB94" s="292"/>
      <c r="AC94" s="292"/>
      <c r="AD94" s="292"/>
      <c r="AE94" s="292"/>
    </row>
    <row r="95" spans="25:34" s="291" customFormat="1" ht="13.5" customHeight="1" x14ac:dyDescent="0.15">
      <c r="Y95" s="292"/>
      <c r="Z95" s="292"/>
      <c r="AA95" s="292"/>
      <c r="AB95" s="292"/>
      <c r="AC95" s="292"/>
      <c r="AD95" s="292"/>
      <c r="AE95" s="292"/>
      <c r="AF95" s="292"/>
      <c r="AG95" s="292"/>
    </row>
    <row r="96" spans="25:34" s="291" customFormat="1" ht="13.5" customHeight="1" x14ac:dyDescent="0.15">
      <c r="Y96" s="292"/>
      <c r="Z96" s="292"/>
      <c r="AA96" s="292"/>
      <c r="AB96" s="292"/>
      <c r="AC96" s="292"/>
      <c r="AD96" s="292"/>
      <c r="AE96" s="292"/>
      <c r="AF96" s="292"/>
      <c r="AG96" s="292"/>
      <c r="AH96" s="292"/>
    </row>
    <row r="97" spans="33:34" s="291" customFormat="1" ht="13.5" customHeight="1" x14ac:dyDescent="0.15">
      <c r="AG97" s="292"/>
      <c r="AH97" s="292"/>
    </row>
    <row r="98" spans="33:34" s="291" customFormat="1" ht="13.5" customHeight="1" x14ac:dyDescent="0.15">
      <c r="AG98" s="292"/>
      <c r="AH98" s="292"/>
    </row>
    <row r="99" spans="33:34" s="291" customFormat="1" ht="13.5" customHeight="1" x14ac:dyDescent="0.15">
      <c r="AG99" s="292"/>
      <c r="AH99" s="292"/>
    </row>
    <row r="100" spans="33:34" s="291" customFormat="1" ht="13.5" customHeight="1" x14ac:dyDescent="0.15">
      <c r="AG100" s="292"/>
      <c r="AH100" s="292"/>
    </row>
    <row r="101" spans="33:34" s="291" customFormat="1" ht="13.5" customHeight="1" x14ac:dyDescent="0.15">
      <c r="AG101" s="292"/>
    </row>
    <row r="102" spans="33:34" s="291" customFormat="1" ht="13.5" customHeight="1" x14ac:dyDescent="0.15">
      <c r="AG102" s="292"/>
      <c r="AH102" s="292"/>
    </row>
    <row r="103" spans="33:34" s="291" customFormat="1" ht="13.5" customHeight="1" x14ac:dyDescent="0.15">
      <c r="AG103" s="292"/>
      <c r="AH103" s="292"/>
    </row>
    <row r="104" spans="33:34" s="291" customFormat="1" ht="13.5" customHeight="1" x14ac:dyDescent="0.15"/>
    <row r="105" spans="33:34" s="291" customFormat="1" ht="13.5" customHeight="1" x14ac:dyDescent="0.15">
      <c r="AG105" s="292"/>
      <c r="AH105" s="292"/>
    </row>
    <row r="106" spans="33:34" s="291" customFormat="1" ht="13.5" customHeight="1" x14ac:dyDescent="0.15">
      <c r="AG106" s="292"/>
      <c r="AH106" s="292"/>
    </row>
    <row r="107" spans="33:34" s="291" customFormat="1" ht="13.5" customHeight="1" x14ac:dyDescent="0.15">
      <c r="AG107" s="292"/>
      <c r="AH107" s="292"/>
    </row>
    <row r="108" spans="33:34" s="291" customFormat="1" ht="13.5" customHeight="1" x14ac:dyDescent="0.15">
      <c r="AG108" s="292"/>
      <c r="AH108" s="292"/>
    </row>
    <row r="109" spans="33:34" s="291" customFormat="1" ht="13.5" customHeight="1" x14ac:dyDescent="0.15">
      <c r="AG109" s="292"/>
      <c r="AH109" s="292"/>
    </row>
    <row r="110" spans="33:34" s="291" customFormat="1" ht="13.5" customHeight="1" x14ac:dyDescent="0.15">
      <c r="AG110" s="292"/>
      <c r="AH110" s="292"/>
    </row>
    <row r="111" spans="33:34" s="291" customFormat="1" ht="13.5" customHeight="1" x14ac:dyDescent="0.15">
      <c r="AG111" s="292"/>
      <c r="AH111" s="292"/>
    </row>
    <row r="112" spans="33:34" s="291" customFormat="1" ht="13.5" customHeight="1" x14ac:dyDescent="0.15">
      <c r="AG112" s="292"/>
      <c r="AH112" s="292"/>
    </row>
    <row r="113" spans="34:122" s="291" customFormat="1" ht="13.5" customHeight="1" x14ac:dyDescent="0.15">
      <c r="AH113" s="292"/>
    </row>
    <row r="114" spans="34:122" s="291" customFormat="1" ht="13.5" customHeight="1" x14ac:dyDescent="0.15">
      <c r="AH114" s="292"/>
    </row>
    <row r="115" spans="34:122" s="291" customFormat="1" ht="13.5" customHeight="1" x14ac:dyDescent="0.15">
      <c r="AH115" s="292"/>
    </row>
    <row r="116" spans="34:122" s="291" customFormat="1" ht="13.5" customHeight="1" x14ac:dyDescent="0.15"/>
    <row r="117" spans="34:122" s="291" customFormat="1" ht="13.5" customHeight="1" x14ac:dyDescent="0.15">
      <c r="AH117" s="292"/>
    </row>
    <row r="118" spans="34:122" s="291" customFormat="1" ht="13.5" customHeight="1" x14ac:dyDescent="0.15">
      <c r="AH118" s="292"/>
    </row>
    <row r="119" spans="34:122" s="291" customFormat="1" ht="13.5" customHeight="1" x14ac:dyDescent="0.15">
      <c r="AH119" s="292"/>
    </row>
    <row r="120" spans="34:122" s="291" customFormat="1" ht="13.5" customHeight="1" x14ac:dyDescent="0.15"/>
    <row r="121" spans="34:122" s="291" customFormat="1" ht="13.5" customHeight="1" x14ac:dyDescent="0.15"/>
    <row r="122" spans="34:122" s="291" customFormat="1" ht="13.5" customHeight="1" x14ac:dyDescent="0.15">
      <c r="AH122" s="292"/>
    </row>
    <row r="123" spans="34:122" s="291" customFormat="1" ht="13.5" customHeight="1" x14ac:dyDescent="0.15">
      <c r="AH123" s="292"/>
    </row>
    <row r="124" spans="34:122" s="291" customFormat="1" ht="13.5" customHeight="1" x14ac:dyDescent="0.15">
      <c r="AH124" s="292"/>
    </row>
    <row r="125" spans="34:122" s="291" customFormat="1" ht="13.5" customHeight="1" x14ac:dyDescent="0.15">
      <c r="AH125" s="292"/>
      <c r="DR125" s="291" t="s">
        <v>600</v>
      </c>
    </row>
  </sheetData>
  <phoneticPr fontId="2"/>
  <printOptions horizontalCentered="1" verticalCentered="1"/>
  <pageMargins left="0" right="0" top="0.19685039370078741" bottom="0" header="0.39370078740157483" footer="0"/>
  <pageSetup paperSize="9" scale="35" orientation="landscape" r:id="rId1"/>
  <headerFooter>
    <oddFooter xml:space="preserve">&amp;C&amp;P /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election activeCell="CR42" sqref="CR42:CY4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2305841</v>
      </c>
      <c r="S5" s="673"/>
      <c r="T5" s="673"/>
      <c r="U5" s="673"/>
      <c r="V5" s="673"/>
      <c r="W5" s="673"/>
      <c r="X5" s="673"/>
      <c r="Y5" s="674"/>
      <c r="Z5" s="675">
        <v>28</v>
      </c>
      <c r="AA5" s="675"/>
      <c r="AB5" s="675"/>
      <c r="AC5" s="675"/>
      <c r="AD5" s="676">
        <v>2305841</v>
      </c>
      <c r="AE5" s="676"/>
      <c r="AF5" s="676"/>
      <c r="AG5" s="676"/>
      <c r="AH5" s="676"/>
      <c r="AI5" s="676"/>
      <c r="AJ5" s="676"/>
      <c r="AK5" s="676"/>
      <c r="AL5" s="677">
        <v>70.900000000000006</v>
      </c>
      <c r="AM5" s="678"/>
      <c r="AN5" s="678"/>
      <c r="AO5" s="679"/>
      <c r="AP5" s="669" t="s">
        <v>230</v>
      </c>
      <c r="AQ5" s="670"/>
      <c r="AR5" s="670"/>
      <c r="AS5" s="670"/>
      <c r="AT5" s="670"/>
      <c r="AU5" s="670"/>
      <c r="AV5" s="670"/>
      <c r="AW5" s="670"/>
      <c r="AX5" s="670"/>
      <c r="AY5" s="670"/>
      <c r="AZ5" s="670"/>
      <c r="BA5" s="670"/>
      <c r="BB5" s="670"/>
      <c r="BC5" s="670"/>
      <c r="BD5" s="670"/>
      <c r="BE5" s="670"/>
      <c r="BF5" s="671"/>
      <c r="BG5" s="683">
        <v>2305841</v>
      </c>
      <c r="BH5" s="684"/>
      <c r="BI5" s="684"/>
      <c r="BJ5" s="684"/>
      <c r="BK5" s="684"/>
      <c r="BL5" s="684"/>
      <c r="BM5" s="684"/>
      <c r="BN5" s="685"/>
      <c r="BO5" s="686">
        <v>100</v>
      </c>
      <c r="BP5" s="686"/>
      <c r="BQ5" s="686"/>
      <c r="BR5" s="686"/>
      <c r="BS5" s="687" t="s">
        <v>129</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52934</v>
      </c>
      <c r="S6" s="684"/>
      <c r="T6" s="684"/>
      <c r="U6" s="684"/>
      <c r="V6" s="684"/>
      <c r="W6" s="684"/>
      <c r="X6" s="684"/>
      <c r="Y6" s="685"/>
      <c r="Z6" s="686">
        <v>0.6</v>
      </c>
      <c r="AA6" s="686"/>
      <c r="AB6" s="686"/>
      <c r="AC6" s="686"/>
      <c r="AD6" s="687">
        <v>52934</v>
      </c>
      <c r="AE6" s="687"/>
      <c r="AF6" s="687"/>
      <c r="AG6" s="687"/>
      <c r="AH6" s="687"/>
      <c r="AI6" s="687"/>
      <c r="AJ6" s="687"/>
      <c r="AK6" s="687"/>
      <c r="AL6" s="688">
        <v>1.6</v>
      </c>
      <c r="AM6" s="689"/>
      <c r="AN6" s="689"/>
      <c r="AO6" s="690"/>
      <c r="AP6" s="680" t="s">
        <v>235</v>
      </c>
      <c r="AQ6" s="681"/>
      <c r="AR6" s="681"/>
      <c r="AS6" s="681"/>
      <c r="AT6" s="681"/>
      <c r="AU6" s="681"/>
      <c r="AV6" s="681"/>
      <c r="AW6" s="681"/>
      <c r="AX6" s="681"/>
      <c r="AY6" s="681"/>
      <c r="AZ6" s="681"/>
      <c r="BA6" s="681"/>
      <c r="BB6" s="681"/>
      <c r="BC6" s="681"/>
      <c r="BD6" s="681"/>
      <c r="BE6" s="681"/>
      <c r="BF6" s="682"/>
      <c r="BG6" s="683">
        <v>2305841</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95362</v>
      </c>
      <c r="CS6" s="684"/>
      <c r="CT6" s="684"/>
      <c r="CU6" s="684"/>
      <c r="CV6" s="684"/>
      <c r="CW6" s="684"/>
      <c r="CX6" s="684"/>
      <c r="CY6" s="685"/>
      <c r="CZ6" s="677">
        <v>1.2</v>
      </c>
      <c r="DA6" s="678"/>
      <c r="DB6" s="678"/>
      <c r="DC6" s="697"/>
      <c r="DD6" s="692">
        <v>3710</v>
      </c>
      <c r="DE6" s="684"/>
      <c r="DF6" s="684"/>
      <c r="DG6" s="684"/>
      <c r="DH6" s="684"/>
      <c r="DI6" s="684"/>
      <c r="DJ6" s="684"/>
      <c r="DK6" s="684"/>
      <c r="DL6" s="684"/>
      <c r="DM6" s="684"/>
      <c r="DN6" s="684"/>
      <c r="DO6" s="684"/>
      <c r="DP6" s="685"/>
      <c r="DQ6" s="692">
        <v>95362</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485</v>
      </c>
      <c r="S7" s="684"/>
      <c r="T7" s="684"/>
      <c r="U7" s="684"/>
      <c r="V7" s="684"/>
      <c r="W7" s="684"/>
      <c r="X7" s="684"/>
      <c r="Y7" s="685"/>
      <c r="Z7" s="686">
        <v>0</v>
      </c>
      <c r="AA7" s="686"/>
      <c r="AB7" s="686"/>
      <c r="AC7" s="686"/>
      <c r="AD7" s="687">
        <v>485</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392219</v>
      </c>
      <c r="BH7" s="684"/>
      <c r="BI7" s="684"/>
      <c r="BJ7" s="684"/>
      <c r="BK7" s="684"/>
      <c r="BL7" s="684"/>
      <c r="BM7" s="684"/>
      <c r="BN7" s="685"/>
      <c r="BO7" s="686">
        <v>17</v>
      </c>
      <c r="BP7" s="686"/>
      <c r="BQ7" s="686"/>
      <c r="BR7" s="686"/>
      <c r="BS7" s="687" t="s">
        <v>129</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2097151</v>
      </c>
      <c r="CS7" s="684"/>
      <c r="CT7" s="684"/>
      <c r="CU7" s="684"/>
      <c r="CV7" s="684"/>
      <c r="CW7" s="684"/>
      <c r="CX7" s="684"/>
      <c r="CY7" s="685"/>
      <c r="CZ7" s="686">
        <v>26.1</v>
      </c>
      <c r="DA7" s="686"/>
      <c r="DB7" s="686"/>
      <c r="DC7" s="686"/>
      <c r="DD7" s="692">
        <v>185617</v>
      </c>
      <c r="DE7" s="684"/>
      <c r="DF7" s="684"/>
      <c r="DG7" s="684"/>
      <c r="DH7" s="684"/>
      <c r="DI7" s="684"/>
      <c r="DJ7" s="684"/>
      <c r="DK7" s="684"/>
      <c r="DL7" s="684"/>
      <c r="DM7" s="684"/>
      <c r="DN7" s="684"/>
      <c r="DO7" s="684"/>
      <c r="DP7" s="685"/>
      <c r="DQ7" s="692">
        <v>1993026</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1147</v>
      </c>
      <c r="S8" s="684"/>
      <c r="T8" s="684"/>
      <c r="U8" s="684"/>
      <c r="V8" s="684"/>
      <c r="W8" s="684"/>
      <c r="X8" s="684"/>
      <c r="Y8" s="685"/>
      <c r="Z8" s="686">
        <v>0</v>
      </c>
      <c r="AA8" s="686"/>
      <c r="AB8" s="686"/>
      <c r="AC8" s="686"/>
      <c r="AD8" s="687">
        <v>1147</v>
      </c>
      <c r="AE8" s="687"/>
      <c r="AF8" s="687"/>
      <c r="AG8" s="687"/>
      <c r="AH8" s="687"/>
      <c r="AI8" s="687"/>
      <c r="AJ8" s="687"/>
      <c r="AK8" s="687"/>
      <c r="AL8" s="688">
        <v>0</v>
      </c>
      <c r="AM8" s="689"/>
      <c r="AN8" s="689"/>
      <c r="AO8" s="690"/>
      <c r="AP8" s="680" t="s">
        <v>241</v>
      </c>
      <c r="AQ8" s="681"/>
      <c r="AR8" s="681"/>
      <c r="AS8" s="681"/>
      <c r="AT8" s="681"/>
      <c r="AU8" s="681"/>
      <c r="AV8" s="681"/>
      <c r="AW8" s="681"/>
      <c r="AX8" s="681"/>
      <c r="AY8" s="681"/>
      <c r="AZ8" s="681"/>
      <c r="BA8" s="681"/>
      <c r="BB8" s="681"/>
      <c r="BC8" s="681"/>
      <c r="BD8" s="681"/>
      <c r="BE8" s="681"/>
      <c r="BF8" s="682"/>
      <c r="BG8" s="683">
        <v>10290</v>
      </c>
      <c r="BH8" s="684"/>
      <c r="BI8" s="684"/>
      <c r="BJ8" s="684"/>
      <c r="BK8" s="684"/>
      <c r="BL8" s="684"/>
      <c r="BM8" s="684"/>
      <c r="BN8" s="685"/>
      <c r="BO8" s="686">
        <v>0.4</v>
      </c>
      <c r="BP8" s="686"/>
      <c r="BQ8" s="686"/>
      <c r="BR8" s="686"/>
      <c r="BS8" s="692" t="s">
        <v>242</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1062279</v>
      </c>
      <c r="CS8" s="684"/>
      <c r="CT8" s="684"/>
      <c r="CU8" s="684"/>
      <c r="CV8" s="684"/>
      <c r="CW8" s="684"/>
      <c r="CX8" s="684"/>
      <c r="CY8" s="685"/>
      <c r="CZ8" s="686">
        <v>13.2</v>
      </c>
      <c r="DA8" s="686"/>
      <c r="DB8" s="686"/>
      <c r="DC8" s="686"/>
      <c r="DD8" s="692" t="s">
        <v>177</v>
      </c>
      <c r="DE8" s="684"/>
      <c r="DF8" s="684"/>
      <c r="DG8" s="684"/>
      <c r="DH8" s="684"/>
      <c r="DI8" s="684"/>
      <c r="DJ8" s="684"/>
      <c r="DK8" s="684"/>
      <c r="DL8" s="684"/>
      <c r="DM8" s="684"/>
      <c r="DN8" s="684"/>
      <c r="DO8" s="684"/>
      <c r="DP8" s="685"/>
      <c r="DQ8" s="692">
        <v>628164</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637</v>
      </c>
      <c r="S9" s="684"/>
      <c r="T9" s="684"/>
      <c r="U9" s="684"/>
      <c r="V9" s="684"/>
      <c r="W9" s="684"/>
      <c r="X9" s="684"/>
      <c r="Y9" s="685"/>
      <c r="Z9" s="686">
        <v>0</v>
      </c>
      <c r="AA9" s="686"/>
      <c r="AB9" s="686"/>
      <c r="AC9" s="686"/>
      <c r="AD9" s="687">
        <v>637</v>
      </c>
      <c r="AE9" s="687"/>
      <c r="AF9" s="687"/>
      <c r="AG9" s="687"/>
      <c r="AH9" s="687"/>
      <c r="AI9" s="687"/>
      <c r="AJ9" s="687"/>
      <c r="AK9" s="687"/>
      <c r="AL9" s="688">
        <v>0</v>
      </c>
      <c r="AM9" s="689"/>
      <c r="AN9" s="689"/>
      <c r="AO9" s="690"/>
      <c r="AP9" s="680" t="s">
        <v>245</v>
      </c>
      <c r="AQ9" s="681"/>
      <c r="AR9" s="681"/>
      <c r="AS9" s="681"/>
      <c r="AT9" s="681"/>
      <c r="AU9" s="681"/>
      <c r="AV9" s="681"/>
      <c r="AW9" s="681"/>
      <c r="AX9" s="681"/>
      <c r="AY9" s="681"/>
      <c r="AZ9" s="681"/>
      <c r="BA9" s="681"/>
      <c r="BB9" s="681"/>
      <c r="BC9" s="681"/>
      <c r="BD9" s="681"/>
      <c r="BE9" s="681"/>
      <c r="BF9" s="682"/>
      <c r="BG9" s="683">
        <v>223198</v>
      </c>
      <c r="BH9" s="684"/>
      <c r="BI9" s="684"/>
      <c r="BJ9" s="684"/>
      <c r="BK9" s="684"/>
      <c r="BL9" s="684"/>
      <c r="BM9" s="684"/>
      <c r="BN9" s="685"/>
      <c r="BO9" s="686">
        <v>9.6999999999999993</v>
      </c>
      <c r="BP9" s="686"/>
      <c r="BQ9" s="686"/>
      <c r="BR9" s="686"/>
      <c r="BS9" s="692" t="s">
        <v>242</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770162</v>
      </c>
      <c r="CS9" s="684"/>
      <c r="CT9" s="684"/>
      <c r="CU9" s="684"/>
      <c r="CV9" s="684"/>
      <c r="CW9" s="684"/>
      <c r="CX9" s="684"/>
      <c r="CY9" s="685"/>
      <c r="CZ9" s="686">
        <v>9.6</v>
      </c>
      <c r="DA9" s="686"/>
      <c r="DB9" s="686"/>
      <c r="DC9" s="686"/>
      <c r="DD9" s="692">
        <v>5975</v>
      </c>
      <c r="DE9" s="684"/>
      <c r="DF9" s="684"/>
      <c r="DG9" s="684"/>
      <c r="DH9" s="684"/>
      <c r="DI9" s="684"/>
      <c r="DJ9" s="684"/>
      <c r="DK9" s="684"/>
      <c r="DL9" s="684"/>
      <c r="DM9" s="684"/>
      <c r="DN9" s="684"/>
      <c r="DO9" s="684"/>
      <c r="DP9" s="685"/>
      <c r="DQ9" s="692">
        <v>665955</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248</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177</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30199</v>
      </c>
      <c r="BH10" s="684"/>
      <c r="BI10" s="684"/>
      <c r="BJ10" s="684"/>
      <c r="BK10" s="684"/>
      <c r="BL10" s="684"/>
      <c r="BM10" s="684"/>
      <c r="BN10" s="685"/>
      <c r="BO10" s="686">
        <v>1.3</v>
      </c>
      <c r="BP10" s="686"/>
      <c r="BQ10" s="686"/>
      <c r="BR10" s="686"/>
      <c r="BS10" s="692" t="s">
        <v>129</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129</v>
      </c>
      <c r="DA10" s="686"/>
      <c r="DB10" s="686"/>
      <c r="DC10" s="686"/>
      <c r="DD10" s="692" t="s">
        <v>177</v>
      </c>
      <c r="DE10" s="684"/>
      <c r="DF10" s="684"/>
      <c r="DG10" s="684"/>
      <c r="DH10" s="684"/>
      <c r="DI10" s="684"/>
      <c r="DJ10" s="684"/>
      <c r="DK10" s="684"/>
      <c r="DL10" s="684"/>
      <c r="DM10" s="684"/>
      <c r="DN10" s="684"/>
      <c r="DO10" s="684"/>
      <c r="DP10" s="685"/>
      <c r="DQ10" s="692" t="s">
        <v>242</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111635</v>
      </c>
      <c r="S11" s="684"/>
      <c r="T11" s="684"/>
      <c r="U11" s="684"/>
      <c r="V11" s="684"/>
      <c r="W11" s="684"/>
      <c r="X11" s="684"/>
      <c r="Y11" s="685"/>
      <c r="Z11" s="688">
        <v>1.4</v>
      </c>
      <c r="AA11" s="689"/>
      <c r="AB11" s="689"/>
      <c r="AC11" s="701"/>
      <c r="AD11" s="692">
        <v>111635</v>
      </c>
      <c r="AE11" s="684"/>
      <c r="AF11" s="684"/>
      <c r="AG11" s="684"/>
      <c r="AH11" s="684"/>
      <c r="AI11" s="684"/>
      <c r="AJ11" s="684"/>
      <c r="AK11" s="685"/>
      <c r="AL11" s="688">
        <v>3.4</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128532</v>
      </c>
      <c r="BH11" s="684"/>
      <c r="BI11" s="684"/>
      <c r="BJ11" s="684"/>
      <c r="BK11" s="684"/>
      <c r="BL11" s="684"/>
      <c r="BM11" s="684"/>
      <c r="BN11" s="685"/>
      <c r="BO11" s="686">
        <v>5.6</v>
      </c>
      <c r="BP11" s="686"/>
      <c r="BQ11" s="686"/>
      <c r="BR11" s="686"/>
      <c r="BS11" s="692" t="s">
        <v>129</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689296</v>
      </c>
      <c r="CS11" s="684"/>
      <c r="CT11" s="684"/>
      <c r="CU11" s="684"/>
      <c r="CV11" s="684"/>
      <c r="CW11" s="684"/>
      <c r="CX11" s="684"/>
      <c r="CY11" s="685"/>
      <c r="CZ11" s="686">
        <v>8.6</v>
      </c>
      <c r="DA11" s="686"/>
      <c r="DB11" s="686"/>
      <c r="DC11" s="686"/>
      <c r="DD11" s="692">
        <v>286508</v>
      </c>
      <c r="DE11" s="684"/>
      <c r="DF11" s="684"/>
      <c r="DG11" s="684"/>
      <c r="DH11" s="684"/>
      <c r="DI11" s="684"/>
      <c r="DJ11" s="684"/>
      <c r="DK11" s="684"/>
      <c r="DL11" s="684"/>
      <c r="DM11" s="684"/>
      <c r="DN11" s="684"/>
      <c r="DO11" s="684"/>
      <c r="DP11" s="685"/>
      <c r="DQ11" s="692">
        <v>421295</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242</v>
      </c>
      <c r="AE12" s="687"/>
      <c r="AF12" s="687"/>
      <c r="AG12" s="687"/>
      <c r="AH12" s="687"/>
      <c r="AI12" s="687"/>
      <c r="AJ12" s="687"/>
      <c r="AK12" s="687"/>
      <c r="AL12" s="688" t="s">
        <v>177</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1860805</v>
      </c>
      <c r="BH12" s="684"/>
      <c r="BI12" s="684"/>
      <c r="BJ12" s="684"/>
      <c r="BK12" s="684"/>
      <c r="BL12" s="684"/>
      <c r="BM12" s="684"/>
      <c r="BN12" s="685"/>
      <c r="BO12" s="686">
        <v>80.7</v>
      </c>
      <c r="BP12" s="686"/>
      <c r="BQ12" s="686"/>
      <c r="BR12" s="686"/>
      <c r="BS12" s="692" t="s">
        <v>129</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66822</v>
      </c>
      <c r="CS12" s="684"/>
      <c r="CT12" s="684"/>
      <c r="CU12" s="684"/>
      <c r="CV12" s="684"/>
      <c r="CW12" s="684"/>
      <c r="CX12" s="684"/>
      <c r="CY12" s="685"/>
      <c r="CZ12" s="686">
        <v>0.8</v>
      </c>
      <c r="DA12" s="686"/>
      <c r="DB12" s="686"/>
      <c r="DC12" s="686"/>
      <c r="DD12" s="692">
        <v>2203</v>
      </c>
      <c r="DE12" s="684"/>
      <c r="DF12" s="684"/>
      <c r="DG12" s="684"/>
      <c r="DH12" s="684"/>
      <c r="DI12" s="684"/>
      <c r="DJ12" s="684"/>
      <c r="DK12" s="684"/>
      <c r="DL12" s="684"/>
      <c r="DM12" s="684"/>
      <c r="DN12" s="684"/>
      <c r="DO12" s="684"/>
      <c r="DP12" s="685"/>
      <c r="DQ12" s="692">
        <v>51578</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1850799</v>
      </c>
      <c r="BH13" s="684"/>
      <c r="BI13" s="684"/>
      <c r="BJ13" s="684"/>
      <c r="BK13" s="684"/>
      <c r="BL13" s="684"/>
      <c r="BM13" s="684"/>
      <c r="BN13" s="685"/>
      <c r="BO13" s="686">
        <v>80.3</v>
      </c>
      <c r="BP13" s="686"/>
      <c r="BQ13" s="686"/>
      <c r="BR13" s="686"/>
      <c r="BS13" s="692" t="s">
        <v>129</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799389</v>
      </c>
      <c r="CS13" s="684"/>
      <c r="CT13" s="684"/>
      <c r="CU13" s="684"/>
      <c r="CV13" s="684"/>
      <c r="CW13" s="684"/>
      <c r="CX13" s="684"/>
      <c r="CY13" s="685"/>
      <c r="CZ13" s="686">
        <v>9.9</v>
      </c>
      <c r="DA13" s="686"/>
      <c r="DB13" s="686"/>
      <c r="DC13" s="686"/>
      <c r="DD13" s="692">
        <v>601658</v>
      </c>
      <c r="DE13" s="684"/>
      <c r="DF13" s="684"/>
      <c r="DG13" s="684"/>
      <c r="DH13" s="684"/>
      <c r="DI13" s="684"/>
      <c r="DJ13" s="684"/>
      <c r="DK13" s="684"/>
      <c r="DL13" s="684"/>
      <c r="DM13" s="684"/>
      <c r="DN13" s="684"/>
      <c r="DO13" s="684"/>
      <c r="DP13" s="685"/>
      <c r="DQ13" s="692">
        <v>244368</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6390</v>
      </c>
      <c r="S14" s="684"/>
      <c r="T14" s="684"/>
      <c r="U14" s="684"/>
      <c r="V14" s="684"/>
      <c r="W14" s="684"/>
      <c r="X14" s="684"/>
      <c r="Y14" s="685"/>
      <c r="Z14" s="686">
        <v>0.1</v>
      </c>
      <c r="AA14" s="686"/>
      <c r="AB14" s="686"/>
      <c r="AC14" s="686"/>
      <c r="AD14" s="687">
        <v>6390</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18431</v>
      </c>
      <c r="BH14" s="684"/>
      <c r="BI14" s="684"/>
      <c r="BJ14" s="684"/>
      <c r="BK14" s="684"/>
      <c r="BL14" s="684"/>
      <c r="BM14" s="684"/>
      <c r="BN14" s="685"/>
      <c r="BO14" s="686">
        <v>0.8</v>
      </c>
      <c r="BP14" s="686"/>
      <c r="BQ14" s="686"/>
      <c r="BR14" s="686"/>
      <c r="BS14" s="692" t="s">
        <v>129</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982000</v>
      </c>
      <c r="CS14" s="684"/>
      <c r="CT14" s="684"/>
      <c r="CU14" s="684"/>
      <c r="CV14" s="684"/>
      <c r="CW14" s="684"/>
      <c r="CX14" s="684"/>
      <c r="CY14" s="685"/>
      <c r="CZ14" s="686">
        <v>12.2</v>
      </c>
      <c r="DA14" s="686"/>
      <c r="DB14" s="686"/>
      <c r="DC14" s="686"/>
      <c r="DD14" s="692">
        <v>470197</v>
      </c>
      <c r="DE14" s="684"/>
      <c r="DF14" s="684"/>
      <c r="DG14" s="684"/>
      <c r="DH14" s="684"/>
      <c r="DI14" s="684"/>
      <c r="DJ14" s="684"/>
      <c r="DK14" s="684"/>
      <c r="DL14" s="684"/>
      <c r="DM14" s="684"/>
      <c r="DN14" s="684"/>
      <c r="DO14" s="684"/>
      <c r="DP14" s="685"/>
      <c r="DQ14" s="692">
        <v>466884</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242</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177</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28648</v>
      </c>
      <c r="BH15" s="684"/>
      <c r="BI15" s="684"/>
      <c r="BJ15" s="684"/>
      <c r="BK15" s="684"/>
      <c r="BL15" s="684"/>
      <c r="BM15" s="684"/>
      <c r="BN15" s="685"/>
      <c r="BO15" s="686">
        <v>1.2</v>
      </c>
      <c r="BP15" s="686"/>
      <c r="BQ15" s="686"/>
      <c r="BR15" s="686"/>
      <c r="BS15" s="692" t="s">
        <v>129</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690900</v>
      </c>
      <c r="CS15" s="684"/>
      <c r="CT15" s="684"/>
      <c r="CU15" s="684"/>
      <c r="CV15" s="684"/>
      <c r="CW15" s="684"/>
      <c r="CX15" s="684"/>
      <c r="CY15" s="685"/>
      <c r="CZ15" s="686">
        <v>8.6</v>
      </c>
      <c r="DA15" s="686"/>
      <c r="DB15" s="686"/>
      <c r="DC15" s="686"/>
      <c r="DD15" s="692">
        <v>61190</v>
      </c>
      <c r="DE15" s="684"/>
      <c r="DF15" s="684"/>
      <c r="DG15" s="684"/>
      <c r="DH15" s="684"/>
      <c r="DI15" s="684"/>
      <c r="DJ15" s="684"/>
      <c r="DK15" s="684"/>
      <c r="DL15" s="684"/>
      <c r="DM15" s="684"/>
      <c r="DN15" s="684"/>
      <c r="DO15" s="684"/>
      <c r="DP15" s="685"/>
      <c r="DQ15" s="692">
        <v>363261</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1346</v>
      </c>
      <c r="S16" s="684"/>
      <c r="T16" s="684"/>
      <c r="U16" s="684"/>
      <c r="V16" s="684"/>
      <c r="W16" s="684"/>
      <c r="X16" s="684"/>
      <c r="Y16" s="685"/>
      <c r="Z16" s="686">
        <v>0</v>
      </c>
      <c r="AA16" s="686"/>
      <c r="AB16" s="686"/>
      <c r="AC16" s="686"/>
      <c r="AD16" s="687">
        <v>1346</v>
      </c>
      <c r="AE16" s="687"/>
      <c r="AF16" s="687"/>
      <c r="AG16" s="687"/>
      <c r="AH16" s="687"/>
      <c r="AI16" s="687"/>
      <c r="AJ16" s="687"/>
      <c r="AK16" s="687"/>
      <c r="AL16" s="688">
        <v>0</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v>5738</v>
      </c>
      <c r="BH16" s="684"/>
      <c r="BI16" s="684"/>
      <c r="BJ16" s="684"/>
      <c r="BK16" s="684"/>
      <c r="BL16" s="684"/>
      <c r="BM16" s="684"/>
      <c r="BN16" s="685"/>
      <c r="BO16" s="686">
        <v>0.2</v>
      </c>
      <c r="BP16" s="686"/>
      <c r="BQ16" s="686"/>
      <c r="BR16" s="686"/>
      <c r="BS16" s="692" t="s">
        <v>129</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24519</v>
      </c>
      <c r="CS16" s="684"/>
      <c r="CT16" s="684"/>
      <c r="CU16" s="684"/>
      <c r="CV16" s="684"/>
      <c r="CW16" s="684"/>
      <c r="CX16" s="684"/>
      <c r="CY16" s="685"/>
      <c r="CZ16" s="686">
        <v>0.3</v>
      </c>
      <c r="DA16" s="686"/>
      <c r="DB16" s="686"/>
      <c r="DC16" s="686"/>
      <c r="DD16" s="692" t="s">
        <v>129</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6450</v>
      </c>
      <c r="S17" s="684"/>
      <c r="T17" s="684"/>
      <c r="U17" s="684"/>
      <c r="V17" s="684"/>
      <c r="W17" s="684"/>
      <c r="X17" s="684"/>
      <c r="Y17" s="685"/>
      <c r="Z17" s="686">
        <v>0.1</v>
      </c>
      <c r="AA17" s="686"/>
      <c r="AB17" s="686"/>
      <c r="AC17" s="686"/>
      <c r="AD17" s="687">
        <v>6450</v>
      </c>
      <c r="AE17" s="687"/>
      <c r="AF17" s="687"/>
      <c r="AG17" s="687"/>
      <c r="AH17" s="687"/>
      <c r="AI17" s="687"/>
      <c r="AJ17" s="687"/>
      <c r="AK17" s="687"/>
      <c r="AL17" s="688">
        <v>0.2</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242</v>
      </c>
      <c r="BP17" s="686"/>
      <c r="BQ17" s="686"/>
      <c r="BR17" s="686"/>
      <c r="BS17" s="692" t="s">
        <v>242</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769984</v>
      </c>
      <c r="CS17" s="684"/>
      <c r="CT17" s="684"/>
      <c r="CU17" s="684"/>
      <c r="CV17" s="684"/>
      <c r="CW17" s="684"/>
      <c r="CX17" s="684"/>
      <c r="CY17" s="685"/>
      <c r="CZ17" s="686">
        <v>9.6</v>
      </c>
      <c r="DA17" s="686"/>
      <c r="DB17" s="686"/>
      <c r="DC17" s="686"/>
      <c r="DD17" s="692" t="s">
        <v>129</v>
      </c>
      <c r="DE17" s="684"/>
      <c r="DF17" s="684"/>
      <c r="DG17" s="684"/>
      <c r="DH17" s="684"/>
      <c r="DI17" s="684"/>
      <c r="DJ17" s="684"/>
      <c r="DK17" s="684"/>
      <c r="DL17" s="684"/>
      <c r="DM17" s="684"/>
      <c r="DN17" s="684"/>
      <c r="DO17" s="684"/>
      <c r="DP17" s="685"/>
      <c r="DQ17" s="692">
        <v>745598</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1532</v>
      </c>
      <c r="S18" s="684"/>
      <c r="T18" s="684"/>
      <c r="U18" s="684"/>
      <c r="V18" s="684"/>
      <c r="W18" s="684"/>
      <c r="X18" s="684"/>
      <c r="Y18" s="685"/>
      <c r="Z18" s="686">
        <v>0</v>
      </c>
      <c r="AA18" s="686"/>
      <c r="AB18" s="686"/>
      <c r="AC18" s="686"/>
      <c r="AD18" s="687">
        <v>1532</v>
      </c>
      <c r="AE18" s="687"/>
      <c r="AF18" s="687"/>
      <c r="AG18" s="687"/>
      <c r="AH18" s="687"/>
      <c r="AI18" s="687"/>
      <c r="AJ18" s="687"/>
      <c r="AK18" s="687"/>
      <c r="AL18" s="688">
        <v>0</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177</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688</v>
      </c>
      <c r="S19" s="684"/>
      <c r="T19" s="684"/>
      <c r="U19" s="684"/>
      <c r="V19" s="684"/>
      <c r="W19" s="684"/>
      <c r="X19" s="684"/>
      <c r="Y19" s="685"/>
      <c r="Z19" s="686">
        <v>0</v>
      </c>
      <c r="AA19" s="686"/>
      <c r="AB19" s="686"/>
      <c r="AC19" s="686"/>
      <c r="AD19" s="687">
        <v>688</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129</v>
      </c>
      <c r="BP19" s="686"/>
      <c r="BQ19" s="686"/>
      <c r="BR19" s="686"/>
      <c r="BS19" s="692" t="s">
        <v>129</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177</v>
      </c>
      <c r="DA19" s="686"/>
      <c r="DB19" s="686"/>
      <c r="DC19" s="686"/>
      <c r="DD19" s="692" t="s">
        <v>129</v>
      </c>
      <c r="DE19" s="684"/>
      <c r="DF19" s="684"/>
      <c r="DG19" s="684"/>
      <c r="DH19" s="684"/>
      <c r="DI19" s="684"/>
      <c r="DJ19" s="684"/>
      <c r="DK19" s="684"/>
      <c r="DL19" s="684"/>
      <c r="DM19" s="684"/>
      <c r="DN19" s="684"/>
      <c r="DO19" s="684"/>
      <c r="DP19" s="685"/>
      <c r="DQ19" s="692" t="s">
        <v>242</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140</v>
      </c>
      <c r="S20" s="684"/>
      <c r="T20" s="684"/>
      <c r="U20" s="684"/>
      <c r="V20" s="684"/>
      <c r="W20" s="684"/>
      <c r="X20" s="684"/>
      <c r="Y20" s="685"/>
      <c r="Z20" s="686">
        <v>0</v>
      </c>
      <c r="AA20" s="686"/>
      <c r="AB20" s="686"/>
      <c r="AC20" s="686"/>
      <c r="AD20" s="687">
        <v>140</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t="s">
        <v>242</v>
      </c>
      <c r="BH20" s="684"/>
      <c r="BI20" s="684"/>
      <c r="BJ20" s="684"/>
      <c r="BK20" s="684"/>
      <c r="BL20" s="684"/>
      <c r="BM20" s="684"/>
      <c r="BN20" s="685"/>
      <c r="BO20" s="686" t="s">
        <v>242</v>
      </c>
      <c r="BP20" s="686"/>
      <c r="BQ20" s="686"/>
      <c r="BR20" s="686"/>
      <c r="BS20" s="692" t="s">
        <v>129</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8047864</v>
      </c>
      <c r="CS20" s="684"/>
      <c r="CT20" s="684"/>
      <c r="CU20" s="684"/>
      <c r="CV20" s="684"/>
      <c r="CW20" s="684"/>
      <c r="CX20" s="684"/>
      <c r="CY20" s="685"/>
      <c r="CZ20" s="686">
        <v>100</v>
      </c>
      <c r="DA20" s="686"/>
      <c r="DB20" s="686"/>
      <c r="DC20" s="686"/>
      <c r="DD20" s="692">
        <v>1617058</v>
      </c>
      <c r="DE20" s="684"/>
      <c r="DF20" s="684"/>
      <c r="DG20" s="684"/>
      <c r="DH20" s="684"/>
      <c r="DI20" s="684"/>
      <c r="DJ20" s="684"/>
      <c r="DK20" s="684"/>
      <c r="DL20" s="684"/>
      <c r="DM20" s="684"/>
      <c r="DN20" s="684"/>
      <c r="DO20" s="684"/>
      <c r="DP20" s="685"/>
      <c r="DQ20" s="692">
        <v>5675491</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4090</v>
      </c>
      <c r="S21" s="684"/>
      <c r="T21" s="684"/>
      <c r="U21" s="684"/>
      <c r="V21" s="684"/>
      <c r="W21" s="684"/>
      <c r="X21" s="684"/>
      <c r="Y21" s="685"/>
      <c r="Z21" s="686">
        <v>0</v>
      </c>
      <c r="AA21" s="686"/>
      <c r="AB21" s="686"/>
      <c r="AC21" s="686"/>
      <c r="AD21" s="687">
        <v>4090</v>
      </c>
      <c r="AE21" s="687"/>
      <c r="AF21" s="687"/>
      <c r="AG21" s="687"/>
      <c r="AH21" s="687"/>
      <c r="AI21" s="687"/>
      <c r="AJ21" s="687"/>
      <c r="AK21" s="687"/>
      <c r="AL21" s="688">
        <v>0.1</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242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941854</v>
      </c>
      <c r="S22" s="684"/>
      <c r="T22" s="684"/>
      <c r="U22" s="684"/>
      <c r="V22" s="684"/>
      <c r="W22" s="684"/>
      <c r="X22" s="684"/>
      <c r="Y22" s="685"/>
      <c r="Z22" s="686">
        <v>11.4</v>
      </c>
      <c r="AA22" s="686"/>
      <c r="AB22" s="686"/>
      <c r="AC22" s="686"/>
      <c r="AD22" s="687">
        <v>745447</v>
      </c>
      <c r="AE22" s="687"/>
      <c r="AF22" s="687"/>
      <c r="AG22" s="687"/>
      <c r="AH22" s="687"/>
      <c r="AI22" s="687"/>
      <c r="AJ22" s="687"/>
      <c r="AK22" s="687"/>
      <c r="AL22" s="688">
        <v>22.9</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242</v>
      </c>
      <c r="BH22" s="684"/>
      <c r="BI22" s="684"/>
      <c r="BJ22" s="684"/>
      <c r="BK22" s="684"/>
      <c r="BL22" s="684"/>
      <c r="BM22" s="684"/>
      <c r="BN22" s="685"/>
      <c r="BO22" s="686" t="s">
        <v>129</v>
      </c>
      <c r="BP22" s="686"/>
      <c r="BQ22" s="686"/>
      <c r="BR22" s="686"/>
      <c r="BS22" s="692" t="s">
        <v>177</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745447</v>
      </c>
      <c r="S23" s="684"/>
      <c r="T23" s="684"/>
      <c r="U23" s="684"/>
      <c r="V23" s="684"/>
      <c r="W23" s="684"/>
      <c r="X23" s="684"/>
      <c r="Y23" s="685"/>
      <c r="Z23" s="686">
        <v>9.1</v>
      </c>
      <c r="AA23" s="686"/>
      <c r="AB23" s="686"/>
      <c r="AC23" s="686"/>
      <c r="AD23" s="687">
        <v>745447</v>
      </c>
      <c r="AE23" s="687"/>
      <c r="AF23" s="687"/>
      <c r="AG23" s="687"/>
      <c r="AH23" s="687"/>
      <c r="AI23" s="687"/>
      <c r="AJ23" s="687"/>
      <c r="AK23" s="687"/>
      <c r="AL23" s="688">
        <v>22.9</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248</v>
      </c>
      <c r="BP23" s="686"/>
      <c r="BQ23" s="686"/>
      <c r="BR23" s="686"/>
      <c r="BS23" s="692" t="s">
        <v>177</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196407</v>
      </c>
      <c r="S24" s="684"/>
      <c r="T24" s="684"/>
      <c r="U24" s="684"/>
      <c r="V24" s="684"/>
      <c r="W24" s="684"/>
      <c r="X24" s="684"/>
      <c r="Y24" s="685"/>
      <c r="Z24" s="686">
        <v>2.4</v>
      </c>
      <c r="AA24" s="686"/>
      <c r="AB24" s="686"/>
      <c r="AC24" s="686"/>
      <c r="AD24" s="687" t="s">
        <v>248</v>
      </c>
      <c r="AE24" s="687"/>
      <c r="AF24" s="687"/>
      <c r="AG24" s="687"/>
      <c r="AH24" s="687"/>
      <c r="AI24" s="687"/>
      <c r="AJ24" s="687"/>
      <c r="AK24" s="687"/>
      <c r="AL24" s="688" t="s">
        <v>129</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177</v>
      </c>
      <c r="BH24" s="684"/>
      <c r="BI24" s="684"/>
      <c r="BJ24" s="684"/>
      <c r="BK24" s="684"/>
      <c r="BL24" s="684"/>
      <c r="BM24" s="684"/>
      <c r="BN24" s="685"/>
      <c r="BO24" s="686" t="s">
        <v>129</v>
      </c>
      <c r="BP24" s="686"/>
      <c r="BQ24" s="686"/>
      <c r="BR24" s="686"/>
      <c r="BS24" s="692" t="s">
        <v>177</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2070928</v>
      </c>
      <c r="CS24" s="673"/>
      <c r="CT24" s="673"/>
      <c r="CU24" s="673"/>
      <c r="CV24" s="673"/>
      <c r="CW24" s="673"/>
      <c r="CX24" s="673"/>
      <c r="CY24" s="674"/>
      <c r="CZ24" s="677">
        <v>25.7</v>
      </c>
      <c r="DA24" s="678"/>
      <c r="DB24" s="678"/>
      <c r="DC24" s="697"/>
      <c r="DD24" s="722">
        <v>1623239</v>
      </c>
      <c r="DE24" s="673"/>
      <c r="DF24" s="673"/>
      <c r="DG24" s="673"/>
      <c r="DH24" s="673"/>
      <c r="DI24" s="673"/>
      <c r="DJ24" s="673"/>
      <c r="DK24" s="674"/>
      <c r="DL24" s="722">
        <v>1537019</v>
      </c>
      <c r="DM24" s="673"/>
      <c r="DN24" s="673"/>
      <c r="DO24" s="673"/>
      <c r="DP24" s="673"/>
      <c r="DQ24" s="673"/>
      <c r="DR24" s="673"/>
      <c r="DS24" s="673"/>
      <c r="DT24" s="673"/>
      <c r="DU24" s="673"/>
      <c r="DV24" s="674"/>
      <c r="DW24" s="677">
        <v>43.6</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242</v>
      </c>
      <c r="AE25" s="687"/>
      <c r="AF25" s="687"/>
      <c r="AG25" s="687"/>
      <c r="AH25" s="687"/>
      <c r="AI25" s="687"/>
      <c r="AJ25" s="687"/>
      <c r="AK25" s="687"/>
      <c r="AL25" s="688" t="s">
        <v>129</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248</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830579</v>
      </c>
      <c r="CS25" s="719"/>
      <c r="CT25" s="719"/>
      <c r="CU25" s="719"/>
      <c r="CV25" s="719"/>
      <c r="CW25" s="719"/>
      <c r="CX25" s="719"/>
      <c r="CY25" s="720"/>
      <c r="CZ25" s="688">
        <v>10.3</v>
      </c>
      <c r="DA25" s="717"/>
      <c r="DB25" s="717"/>
      <c r="DC25" s="721"/>
      <c r="DD25" s="692">
        <v>738627</v>
      </c>
      <c r="DE25" s="719"/>
      <c r="DF25" s="719"/>
      <c r="DG25" s="719"/>
      <c r="DH25" s="719"/>
      <c r="DI25" s="719"/>
      <c r="DJ25" s="719"/>
      <c r="DK25" s="720"/>
      <c r="DL25" s="692">
        <v>674322</v>
      </c>
      <c r="DM25" s="719"/>
      <c r="DN25" s="719"/>
      <c r="DO25" s="719"/>
      <c r="DP25" s="719"/>
      <c r="DQ25" s="719"/>
      <c r="DR25" s="719"/>
      <c r="DS25" s="719"/>
      <c r="DT25" s="719"/>
      <c r="DU25" s="719"/>
      <c r="DV25" s="720"/>
      <c r="DW25" s="688">
        <v>19.100000000000001</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3428719</v>
      </c>
      <c r="S26" s="684"/>
      <c r="T26" s="684"/>
      <c r="U26" s="684"/>
      <c r="V26" s="684"/>
      <c r="W26" s="684"/>
      <c r="X26" s="684"/>
      <c r="Y26" s="685"/>
      <c r="Z26" s="686">
        <v>41.6</v>
      </c>
      <c r="AA26" s="686"/>
      <c r="AB26" s="686"/>
      <c r="AC26" s="686"/>
      <c r="AD26" s="687">
        <v>3232312</v>
      </c>
      <c r="AE26" s="687"/>
      <c r="AF26" s="687"/>
      <c r="AG26" s="687"/>
      <c r="AH26" s="687"/>
      <c r="AI26" s="687"/>
      <c r="AJ26" s="687"/>
      <c r="AK26" s="687"/>
      <c r="AL26" s="688">
        <v>99.4</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242</v>
      </c>
      <c r="BH26" s="684"/>
      <c r="BI26" s="684"/>
      <c r="BJ26" s="684"/>
      <c r="BK26" s="684"/>
      <c r="BL26" s="684"/>
      <c r="BM26" s="684"/>
      <c r="BN26" s="685"/>
      <c r="BO26" s="686" t="s">
        <v>242</v>
      </c>
      <c r="BP26" s="686"/>
      <c r="BQ26" s="686"/>
      <c r="BR26" s="686"/>
      <c r="BS26" s="692" t="s">
        <v>129</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522866</v>
      </c>
      <c r="CS26" s="684"/>
      <c r="CT26" s="684"/>
      <c r="CU26" s="684"/>
      <c r="CV26" s="684"/>
      <c r="CW26" s="684"/>
      <c r="CX26" s="684"/>
      <c r="CY26" s="685"/>
      <c r="CZ26" s="688">
        <v>6.5</v>
      </c>
      <c r="DA26" s="717"/>
      <c r="DB26" s="717"/>
      <c r="DC26" s="721"/>
      <c r="DD26" s="692">
        <v>442378</v>
      </c>
      <c r="DE26" s="684"/>
      <c r="DF26" s="684"/>
      <c r="DG26" s="684"/>
      <c r="DH26" s="684"/>
      <c r="DI26" s="684"/>
      <c r="DJ26" s="684"/>
      <c r="DK26" s="685"/>
      <c r="DL26" s="692" t="s">
        <v>177</v>
      </c>
      <c r="DM26" s="684"/>
      <c r="DN26" s="684"/>
      <c r="DO26" s="684"/>
      <c r="DP26" s="684"/>
      <c r="DQ26" s="684"/>
      <c r="DR26" s="684"/>
      <c r="DS26" s="684"/>
      <c r="DT26" s="684"/>
      <c r="DU26" s="684"/>
      <c r="DV26" s="685"/>
      <c r="DW26" s="688" t="s">
        <v>242</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t="s">
        <v>129</v>
      </c>
      <c r="S27" s="684"/>
      <c r="T27" s="684"/>
      <c r="U27" s="684"/>
      <c r="V27" s="684"/>
      <c r="W27" s="684"/>
      <c r="X27" s="684"/>
      <c r="Y27" s="685"/>
      <c r="Z27" s="686" t="s">
        <v>129</v>
      </c>
      <c r="AA27" s="686"/>
      <c r="AB27" s="686"/>
      <c r="AC27" s="686"/>
      <c r="AD27" s="687" t="s">
        <v>242</v>
      </c>
      <c r="AE27" s="687"/>
      <c r="AF27" s="687"/>
      <c r="AG27" s="687"/>
      <c r="AH27" s="687"/>
      <c r="AI27" s="687"/>
      <c r="AJ27" s="687"/>
      <c r="AK27" s="687"/>
      <c r="AL27" s="688" t="s">
        <v>177</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2305841</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470365</v>
      </c>
      <c r="CS27" s="719"/>
      <c r="CT27" s="719"/>
      <c r="CU27" s="719"/>
      <c r="CV27" s="719"/>
      <c r="CW27" s="719"/>
      <c r="CX27" s="719"/>
      <c r="CY27" s="720"/>
      <c r="CZ27" s="688">
        <v>5.8</v>
      </c>
      <c r="DA27" s="717"/>
      <c r="DB27" s="717"/>
      <c r="DC27" s="721"/>
      <c r="DD27" s="692">
        <v>139014</v>
      </c>
      <c r="DE27" s="719"/>
      <c r="DF27" s="719"/>
      <c r="DG27" s="719"/>
      <c r="DH27" s="719"/>
      <c r="DI27" s="719"/>
      <c r="DJ27" s="719"/>
      <c r="DK27" s="720"/>
      <c r="DL27" s="692">
        <v>117099</v>
      </c>
      <c r="DM27" s="719"/>
      <c r="DN27" s="719"/>
      <c r="DO27" s="719"/>
      <c r="DP27" s="719"/>
      <c r="DQ27" s="719"/>
      <c r="DR27" s="719"/>
      <c r="DS27" s="719"/>
      <c r="DT27" s="719"/>
      <c r="DU27" s="719"/>
      <c r="DV27" s="720"/>
      <c r="DW27" s="688">
        <v>3.3</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2528</v>
      </c>
      <c r="S28" s="684"/>
      <c r="T28" s="684"/>
      <c r="U28" s="684"/>
      <c r="V28" s="684"/>
      <c r="W28" s="684"/>
      <c r="X28" s="684"/>
      <c r="Y28" s="685"/>
      <c r="Z28" s="686">
        <v>0</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769984</v>
      </c>
      <c r="CS28" s="684"/>
      <c r="CT28" s="684"/>
      <c r="CU28" s="684"/>
      <c r="CV28" s="684"/>
      <c r="CW28" s="684"/>
      <c r="CX28" s="684"/>
      <c r="CY28" s="685"/>
      <c r="CZ28" s="688">
        <v>9.6</v>
      </c>
      <c r="DA28" s="717"/>
      <c r="DB28" s="717"/>
      <c r="DC28" s="721"/>
      <c r="DD28" s="692">
        <v>745598</v>
      </c>
      <c r="DE28" s="684"/>
      <c r="DF28" s="684"/>
      <c r="DG28" s="684"/>
      <c r="DH28" s="684"/>
      <c r="DI28" s="684"/>
      <c r="DJ28" s="684"/>
      <c r="DK28" s="685"/>
      <c r="DL28" s="692">
        <v>745598</v>
      </c>
      <c r="DM28" s="684"/>
      <c r="DN28" s="684"/>
      <c r="DO28" s="684"/>
      <c r="DP28" s="684"/>
      <c r="DQ28" s="684"/>
      <c r="DR28" s="684"/>
      <c r="DS28" s="684"/>
      <c r="DT28" s="684"/>
      <c r="DU28" s="684"/>
      <c r="DV28" s="685"/>
      <c r="DW28" s="688">
        <v>21.2</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51827</v>
      </c>
      <c r="S29" s="684"/>
      <c r="T29" s="684"/>
      <c r="U29" s="684"/>
      <c r="V29" s="684"/>
      <c r="W29" s="684"/>
      <c r="X29" s="684"/>
      <c r="Y29" s="685"/>
      <c r="Z29" s="686">
        <v>0.6</v>
      </c>
      <c r="AA29" s="686"/>
      <c r="AB29" s="686"/>
      <c r="AC29" s="686"/>
      <c r="AD29" s="687" t="s">
        <v>242</v>
      </c>
      <c r="AE29" s="687"/>
      <c r="AF29" s="687"/>
      <c r="AG29" s="687"/>
      <c r="AH29" s="687"/>
      <c r="AI29" s="687"/>
      <c r="AJ29" s="687"/>
      <c r="AK29" s="687"/>
      <c r="AL29" s="688" t="s">
        <v>129</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768631</v>
      </c>
      <c r="CS29" s="719"/>
      <c r="CT29" s="719"/>
      <c r="CU29" s="719"/>
      <c r="CV29" s="719"/>
      <c r="CW29" s="719"/>
      <c r="CX29" s="719"/>
      <c r="CY29" s="720"/>
      <c r="CZ29" s="688">
        <v>9.6</v>
      </c>
      <c r="DA29" s="717"/>
      <c r="DB29" s="717"/>
      <c r="DC29" s="721"/>
      <c r="DD29" s="692">
        <v>744245</v>
      </c>
      <c r="DE29" s="719"/>
      <c r="DF29" s="719"/>
      <c r="DG29" s="719"/>
      <c r="DH29" s="719"/>
      <c r="DI29" s="719"/>
      <c r="DJ29" s="719"/>
      <c r="DK29" s="720"/>
      <c r="DL29" s="692">
        <v>744245</v>
      </c>
      <c r="DM29" s="719"/>
      <c r="DN29" s="719"/>
      <c r="DO29" s="719"/>
      <c r="DP29" s="719"/>
      <c r="DQ29" s="719"/>
      <c r="DR29" s="719"/>
      <c r="DS29" s="719"/>
      <c r="DT29" s="719"/>
      <c r="DU29" s="719"/>
      <c r="DV29" s="720"/>
      <c r="DW29" s="688">
        <v>21.1</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12501</v>
      </c>
      <c r="S30" s="684"/>
      <c r="T30" s="684"/>
      <c r="U30" s="684"/>
      <c r="V30" s="684"/>
      <c r="W30" s="684"/>
      <c r="X30" s="684"/>
      <c r="Y30" s="685"/>
      <c r="Z30" s="686">
        <v>0.2</v>
      </c>
      <c r="AA30" s="686"/>
      <c r="AB30" s="686"/>
      <c r="AC30" s="686"/>
      <c r="AD30" s="687" t="s">
        <v>129</v>
      </c>
      <c r="AE30" s="687"/>
      <c r="AF30" s="687"/>
      <c r="AG30" s="687"/>
      <c r="AH30" s="687"/>
      <c r="AI30" s="687"/>
      <c r="AJ30" s="687"/>
      <c r="AK30" s="687"/>
      <c r="AL30" s="688" t="s">
        <v>129</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724523</v>
      </c>
      <c r="CS30" s="684"/>
      <c r="CT30" s="684"/>
      <c r="CU30" s="684"/>
      <c r="CV30" s="684"/>
      <c r="CW30" s="684"/>
      <c r="CX30" s="684"/>
      <c r="CY30" s="685"/>
      <c r="CZ30" s="688">
        <v>9</v>
      </c>
      <c r="DA30" s="717"/>
      <c r="DB30" s="717"/>
      <c r="DC30" s="721"/>
      <c r="DD30" s="692">
        <v>700137</v>
      </c>
      <c r="DE30" s="684"/>
      <c r="DF30" s="684"/>
      <c r="DG30" s="684"/>
      <c r="DH30" s="684"/>
      <c r="DI30" s="684"/>
      <c r="DJ30" s="684"/>
      <c r="DK30" s="685"/>
      <c r="DL30" s="692">
        <v>700137</v>
      </c>
      <c r="DM30" s="684"/>
      <c r="DN30" s="684"/>
      <c r="DO30" s="684"/>
      <c r="DP30" s="684"/>
      <c r="DQ30" s="684"/>
      <c r="DR30" s="684"/>
      <c r="DS30" s="684"/>
      <c r="DT30" s="684"/>
      <c r="DU30" s="684"/>
      <c r="DV30" s="685"/>
      <c r="DW30" s="688">
        <v>19.899999999999999</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1691119</v>
      </c>
      <c r="S31" s="684"/>
      <c r="T31" s="684"/>
      <c r="U31" s="684"/>
      <c r="V31" s="684"/>
      <c r="W31" s="684"/>
      <c r="X31" s="684"/>
      <c r="Y31" s="685"/>
      <c r="Z31" s="686">
        <v>20.5</v>
      </c>
      <c r="AA31" s="686"/>
      <c r="AB31" s="686"/>
      <c r="AC31" s="686"/>
      <c r="AD31" s="687" t="s">
        <v>177</v>
      </c>
      <c r="AE31" s="687"/>
      <c r="AF31" s="687"/>
      <c r="AG31" s="687"/>
      <c r="AH31" s="687"/>
      <c r="AI31" s="687"/>
      <c r="AJ31" s="687"/>
      <c r="AK31" s="687"/>
      <c r="AL31" s="688" t="s">
        <v>242</v>
      </c>
      <c r="AM31" s="689"/>
      <c r="AN31" s="689"/>
      <c r="AO31" s="690"/>
      <c r="AP31" s="740" t="s">
        <v>315</v>
      </c>
      <c r="AQ31" s="741"/>
      <c r="AR31" s="741"/>
      <c r="AS31" s="741"/>
      <c r="AT31" s="746" t="s">
        <v>316</v>
      </c>
      <c r="AU31" s="231"/>
      <c r="AV31" s="231"/>
      <c r="AW31" s="231"/>
      <c r="AX31" s="669" t="s">
        <v>189</v>
      </c>
      <c r="AY31" s="670"/>
      <c r="AZ31" s="670"/>
      <c r="BA31" s="670"/>
      <c r="BB31" s="670"/>
      <c r="BC31" s="670"/>
      <c r="BD31" s="670"/>
      <c r="BE31" s="670"/>
      <c r="BF31" s="671"/>
      <c r="BG31" s="751">
        <v>99.8</v>
      </c>
      <c r="BH31" s="738"/>
      <c r="BI31" s="738"/>
      <c r="BJ31" s="738"/>
      <c r="BK31" s="738"/>
      <c r="BL31" s="738"/>
      <c r="BM31" s="678">
        <v>98.7</v>
      </c>
      <c r="BN31" s="738"/>
      <c r="BO31" s="738"/>
      <c r="BP31" s="738"/>
      <c r="BQ31" s="739"/>
      <c r="BR31" s="751">
        <v>99.7</v>
      </c>
      <c r="BS31" s="738"/>
      <c r="BT31" s="738"/>
      <c r="BU31" s="738"/>
      <c r="BV31" s="738"/>
      <c r="BW31" s="738"/>
      <c r="BX31" s="678">
        <v>98.3</v>
      </c>
      <c r="BY31" s="738"/>
      <c r="BZ31" s="738"/>
      <c r="CA31" s="738"/>
      <c r="CB31" s="739"/>
      <c r="CD31" s="725"/>
      <c r="CE31" s="726"/>
      <c r="CF31" s="698" t="s">
        <v>317</v>
      </c>
      <c r="CG31" s="699"/>
      <c r="CH31" s="699"/>
      <c r="CI31" s="699"/>
      <c r="CJ31" s="699"/>
      <c r="CK31" s="699"/>
      <c r="CL31" s="699"/>
      <c r="CM31" s="699"/>
      <c r="CN31" s="699"/>
      <c r="CO31" s="699"/>
      <c r="CP31" s="699"/>
      <c r="CQ31" s="700"/>
      <c r="CR31" s="683">
        <v>44108</v>
      </c>
      <c r="CS31" s="719"/>
      <c r="CT31" s="719"/>
      <c r="CU31" s="719"/>
      <c r="CV31" s="719"/>
      <c r="CW31" s="719"/>
      <c r="CX31" s="719"/>
      <c r="CY31" s="720"/>
      <c r="CZ31" s="688">
        <v>0.5</v>
      </c>
      <c r="DA31" s="717"/>
      <c r="DB31" s="717"/>
      <c r="DC31" s="721"/>
      <c r="DD31" s="692">
        <v>44108</v>
      </c>
      <c r="DE31" s="719"/>
      <c r="DF31" s="719"/>
      <c r="DG31" s="719"/>
      <c r="DH31" s="719"/>
      <c r="DI31" s="719"/>
      <c r="DJ31" s="719"/>
      <c r="DK31" s="720"/>
      <c r="DL31" s="692">
        <v>44108</v>
      </c>
      <c r="DM31" s="719"/>
      <c r="DN31" s="719"/>
      <c r="DO31" s="719"/>
      <c r="DP31" s="719"/>
      <c r="DQ31" s="719"/>
      <c r="DR31" s="719"/>
      <c r="DS31" s="719"/>
      <c r="DT31" s="719"/>
      <c r="DU31" s="719"/>
      <c r="DV31" s="720"/>
      <c r="DW31" s="688">
        <v>1.3</v>
      </c>
      <c r="DX31" s="717"/>
      <c r="DY31" s="717"/>
      <c r="DZ31" s="717"/>
      <c r="EA31" s="717"/>
      <c r="EB31" s="717"/>
      <c r="EC31" s="718"/>
    </row>
    <row r="32" spans="2:133" ht="11.25" customHeight="1" x14ac:dyDescent="0.15">
      <c r="B32" s="729" t="s">
        <v>318</v>
      </c>
      <c r="C32" s="730"/>
      <c r="D32" s="730"/>
      <c r="E32" s="730"/>
      <c r="F32" s="730"/>
      <c r="G32" s="730"/>
      <c r="H32" s="730"/>
      <c r="I32" s="730"/>
      <c r="J32" s="730"/>
      <c r="K32" s="730"/>
      <c r="L32" s="730"/>
      <c r="M32" s="730"/>
      <c r="N32" s="730"/>
      <c r="O32" s="730"/>
      <c r="P32" s="730"/>
      <c r="Q32" s="731"/>
      <c r="R32" s="683">
        <v>18655</v>
      </c>
      <c r="S32" s="684"/>
      <c r="T32" s="684"/>
      <c r="U32" s="684"/>
      <c r="V32" s="684"/>
      <c r="W32" s="684"/>
      <c r="X32" s="684"/>
      <c r="Y32" s="685"/>
      <c r="Z32" s="686">
        <v>0.2</v>
      </c>
      <c r="AA32" s="686"/>
      <c r="AB32" s="686"/>
      <c r="AC32" s="686"/>
      <c r="AD32" s="687">
        <v>18655</v>
      </c>
      <c r="AE32" s="687"/>
      <c r="AF32" s="687"/>
      <c r="AG32" s="687"/>
      <c r="AH32" s="687"/>
      <c r="AI32" s="687"/>
      <c r="AJ32" s="687"/>
      <c r="AK32" s="687"/>
      <c r="AL32" s="688">
        <v>0.6</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99.6</v>
      </c>
      <c r="BH32" s="719"/>
      <c r="BI32" s="719"/>
      <c r="BJ32" s="719"/>
      <c r="BK32" s="719"/>
      <c r="BL32" s="719"/>
      <c r="BM32" s="689">
        <v>97.6</v>
      </c>
      <c r="BN32" s="749"/>
      <c r="BO32" s="749"/>
      <c r="BP32" s="749"/>
      <c r="BQ32" s="750"/>
      <c r="BR32" s="752">
        <v>99.6</v>
      </c>
      <c r="BS32" s="719"/>
      <c r="BT32" s="719"/>
      <c r="BU32" s="719"/>
      <c r="BV32" s="719"/>
      <c r="BW32" s="719"/>
      <c r="BX32" s="689">
        <v>96.6</v>
      </c>
      <c r="BY32" s="749"/>
      <c r="BZ32" s="749"/>
      <c r="CA32" s="749"/>
      <c r="CB32" s="750"/>
      <c r="CD32" s="727"/>
      <c r="CE32" s="728"/>
      <c r="CF32" s="698" t="s">
        <v>321</v>
      </c>
      <c r="CG32" s="699"/>
      <c r="CH32" s="699"/>
      <c r="CI32" s="699"/>
      <c r="CJ32" s="699"/>
      <c r="CK32" s="699"/>
      <c r="CL32" s="699"/>
      <c r="CM32" s="699"/>
      <c r="CN32" s="699"/>
      <c r="CO32" s="699"/>
      <c r="CP32" s="699"/>
      <c r="CQ32" s="700"/>
      <c r="CR32" s="683">
        <v>1353</v>
      </c>
      <c r="CS32" s="684"/>
      <c r="CT32" s="684"/>
      <c r="CU32" s="684"/>
      <c r="CV32" s="684"/>
      <c r="CW32" s="684"/>
      <c r="CX32" s="684"/>
      <c r="CY32" s="685"/>
      <c r="CZ32" s="688">
        <v>0</v>
      </c>
      <c r="DA32" s="717"/>
      <c r="DB32" s="717"/>
      <c r="DC32" s="721"/>
      <c r="DD32" s="692">
        <v>1353</v>
      </c>
      <c r="DE32" s="684"/>
      <c r="DF32" s="684"/>
      <c r="DG32" s="684"/>
      <c r="DH32" s="684"/>
      <c r="DI32" s="684"/>
      <c r="DJ32" s="684"/>
      <c r="DK32" s="685"/>
      <c r="DL32" s="692">
        <v>1353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1288592</v>
      </c>
      <c r="S33" s="684"/>
      <c r="T33" s="684"/>
      <c r="U33" s="684"/>
      <c r="V33" s="684"/>
      <c r="W33" s="684"/>
      <c r="X33" s="684"/>
      <c r="Y33" s="685"/>
      <c r="Z33" s="686">
        <v>15.6</v>
      </c>
      <c r="AA33" s="686"/>
      <c r="AB33" s="686"/>
      <c r="AC33" s="686"/>
      <c r="AD33" s="687" t="s">
        <v>177</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99.8</v>
      </c>
      <c r="BH33" s="754"/>
      <c r="BI33" s="754"/>
      <c r="BJ33" s="754"/>
      <c r="BK33" s="754"/>
      <c r="BL33" s="754"/>
      <c r="BM33" s="755">
        <v>98.9</v>
      </c>
      <c r="BN33" s="754"/>
      <c r="BO33" s="754"/>
      <c r="BP33" s="754"/>
      <c r="BQ33" s="756"/>
      <c r="BR33" s="753">
        <v>99.8</v>
      </c>
      <c r="BS33" s="754"/>
      <c r="BT33" s="754"/>
      <c r="BU33" s="754"/>
      <c r="BV33" s="754"/>
      <c r="BW33" s="754"/>
      <c r="BX33" s="755">
        <v>98.7</v>
      </c>
      <c r="BY33" s="754"/>
      <c r="BZ33" s="754"/>
      <c r="CA33" s="754"/>
      <c r="CB33" s="756"/>
      <c r="CD33" s="698" t="s">
        <v>324</v>
      </c>
      <c r="CE33" s="699"/>
      <c r="CF33" s="699"/>
      <c r="CG33" s="699"/>
      <c r="CH33" s="699"/>
      <c r="CI33" s="699"/>
      <c r="CJ33" s="699"/>
      <c r="CK33" s="699"/>
      <c r="CL33" s="699"/>
      <c r="CM33" s="699"/>
      <c r="CN33" s="699"/>
      <c r="CO33" s="699"/>
      <c r="CP33" s="699"/>
      <c r="CQ33" s="700"/>
      <c r="CR33" s="683">
        <v>4335359</v>
      </c>
      <c r="CS33" s="719"/>
      <c r="CT33" s="719"/>
      <c r="CU33" s="719"/>
      <c r="CV33" s="719"/>
      <c r="CW33" s="719"/>
      <c r="CX33" s="719"/>
      <c r="CY33" s="720"/>
      <c r="CZ33" s="688">
        <v>53.9</v>
      </c>
      <c r="DA33" s="717"/>
      <c r="DB33" s="717"/>
      <c r="DC33" s="721"/>
      <c r="DD33" s="692">
        <v>3621798</v>
      </c>
      <c r="DE33" s="719"/>
      <c r="DF33" s="719"/>
      <c r="DG33" s="719"/>
      <c r="DH33" s="719"/>
      <c r="DI33" s="719"/>
      <c r="DJ33" s="719"/>
      <c r="DK33" s="720"/>
      <c r="DL33" s="692">
        <v>1618321</v>
      </c>
      <c r="DM33" s="719"/>
      <c r="DN33" s="719"/>
      <c r="DO33" s="719"/>
      <c r="DP33" s="719"/>
      <c r="DQ33" s="719"/>
      <c r="DR33" s="719"/>
      <c r="DS33" s="719"/>
      <c r="DT33" s="719"/>
      <c r="DU33" s="719"/>
      <c r="DV33" s="720"/>
      <c r="DW33" s="688">
        <v>45.9</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85889</v>
      </c>
      <c r="S34" s="684"/>
      <c r="T34" s="684"/>
      <c r="U34" s="684"/>
      <c r="V34" s="684"/>
      <c r="W34" s="684"/>
      <c r="X34" s="684"/>
      <c r="Y34" s="685"/>
      <c r="Z34" s="686">
        <v>1</v>
      </c>
      <c r="AA34" s="686"/>
      <c r="AB34" s="686"/>
      <c r="AC34" s="686"/>
      <c r="AD34" s="687" t="s">
        <v>129</v>
      </c>
      <c r="AE34" s="687"/>
      <c r="AF34" s="687"/>
      <c r="AG34" s="687"/>
      <c r="AH34" s="687"/>
      <c r="AI34" s="687"/>
      <c r="AJ34" s="687"/>
      <c r="AK34" s="687"/>
      <c r="AL34" s="688" t="s">
        <v>129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1074663</v>
      </c>
      <c r="CS34" s="684"/>
      <c r="CT34" s="684"/>
      <c r="CU34" s="684"/>
      <c r="CV34" s="684"/>
      <c r="CW34" s="684"/>
      <c r="CX34" s="684"/>
      <c r="CY34" s="685"/>
      <c r="CZ34" s="688">
        <v>13.4</v>
      </c>
      <c r="DA34" s="717"/>
      <c r="DB34" s="717"/>
      <c r="DC34" s="721"/>
      <c r="DD34" s="692">
        <v>622695</v>
      </c>
      <c r="DE34" s="684"/>
      <c r="DF34" s="684"/>
      <c r="DG34" s="684"/>
      <c r="DH34" s="684"/>
      <c r="DI34" s="684"/>
      <c r="DJ34" s="684"/>
      <c r="DK34" s="685"/>
      <c r="DL34" s="692">
        <v>344118</v>
      </c>
      <c r="DM34" s="684"/>
      <c r="DN34" s="684"/>
      <c r="DO34" s="684"/>
      <c r="DP34" s="684"/>
      <c r="DQ34" s="684"/>
      <c r="DR34" s="684"/>
      <c r="DS34" s="684"/>
      <c r="DT34" s="684"/>
      <c r="DU34" s="684"/>
      <c r="DV34" s="685"/>
      <c r="DW34" s="688">
        <v>9.8000000000000007</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499838</v>
      </c>
      <c r="S35" s="684"/>
      <c r="T35" s="684"/>
      <c r="U35" s="684"/>
      <c r="V35" s="684"/>
      <c r="W35" s="684"/>
      <c r="X35" s="684"/>
      <c r="Y35" s="685"/>
      <c r="Z35" s="686">
        <v>6.1</v>
      </c>
      <c r="AA35" s="686"/>
      <c r="AB35" s="686"/>
      <c r="AC35" s="686"/>
      <c r="AD35" s="687" t="s">
        <v>129</v>
      </c>
      <c r="AE35" s="687"/>
      <c r="AF35" s="687"/>
      <c r="AG35" s="687"/>
      <c r="AH35" s="687"/>
      <c r="AI35" s="687"/>
      <c r="AJ35" s="687"/>
      <c r="AK35" s="687"/>
      <c r="AL35" s="688" t="s">
        <v>129</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96307</v>
      </c>
      <c r="CS35" s="719"/>
      <c r="CT35" s="719"/>
      <c r="CU35" s="719"/>
      <c r="CV35" s="719"/>
      <c r="CW35" s="719"/>
      <c r="CX35" s="719"/>
      <c r="CY35" s="720"/>
      <c r="CZ35" s="688">
        <v>1.2</v>
      </c>
      <c r="DA35" s="717"/>
      <c r="DB35" s="717"/>
      <c r="DC35" s="721"/>
      <c r="DD35" s="692">
        <v>90696</v>
      </c>
      <c r="DE35" s="719"/>
      <c r="DF35" s="719"/>
      <c r="DG35" s="719"/>
      <c r="DH35" s="719"/>
      <c r="DI35" s="719"/>
      <c r="DJ35" s="719"/>
      <c r="DK35" s="720"/>
      <c r="DL35" s="692">
        <v>80571</v>
      </c>
      <c r="DM35" s="719"/>
      <c r="DN35" s="719"/>
      <c r="DO35" s="719"/>
      <c r="DP35" s="719"/>
      <c r="DQ35" s="719"/>
      <c r="DR35" s="719"/>
      <c r="DS35" s="719"/>
      <c r="DT35" s="719"/>
      <c r="DU35" s="719"/>
      <c r="DV35" s="720"/>
      <c r="DW35" s="688">
        <v>2.2999999999999998</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614924</v>
      </c>
      <c r="S36" s="684"/>
      <c r="T36" s="684"/>
      <c r="U36" s="684"/>
      <c r="V36" s="684"/>
      <c r="W36" s="684"/>
      <c r="X36" s="684"/>
      <c r="Y36" s="685"/>
      <c r="Z36" s="686">
        <v>7.5</v>
      </c>
      <c r="AA36" s="686"/>
      <c r="AB36" s="686"/>
      <c r="AC36" s="686"/>
      <c r="AD36" s="687" t="s">
        <v>242</v>
      </c>
      <c r="AE36" s="687"/>
      <c r="AF36" s="687"/>
      <c r="AG36" s="687"/>
      <c r="AH36" s="687"/>
      <c r="AI36" s="687"/>
      <c r="AJ36" s="687"/>
      <c r="AK36" s="687"/>
      <c r="AL36" s="688" t="s">
        <v>242</v>
      </c>
      <c r="AM36" s="689"/>
      <c r="AN36" s="689"/>
      <c r="AO36" s="690"/>
      <c r="AP36" s="235"/>
      <c r="AQ36" s="757" t="s">
        <v>332</v>
      </c>
      <c r="AR36" s="758"/>
      <c r="AS36" s="758"/>
      <c r="AT36" s="758"/>
      <c r="AU36" s="758"/>
      <c r="AV36" s="758"/>
      <c r="AW36" s="758"/>
      <c r="AX36" s="758"/>
      <c r="AY36" s="759"/>
      <c r="AZ36" s="672">
        <v>825713</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39981</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1317629</v>
      </c>
      <c r="CS36" s="684"/>
      <c r="CT36" s="684"/>
      <c r="CU36" s="684"/>
      <c r="CV36" s="684"/>
      <c r="CW36" s="684"/>
      <c r="CX36" s="684"/>
      <c r="CY36" s="685"/>
      <c r="CZ36" s="688">
        <v>16.399999999999999</v>
      </c>
      <c r="DA36" s="717"/>
      <c r="DB36" s="717"/>
      <c r="DC36" s="721"/>
      <c r="DD36" s="692">
        <v>1245261</v>
      </c>
      <c r="DE36" s="684"/>
      <c r="DF36" s="684"/>
      <c r="DG36" s="684"/>
      <c r="DH36" s="684"/>
      <c r="DI36" s="684"/>
      <c r="DJ36" s="684"/>
      <c r="DK36" s="685"/>
      <c r="DL36" s="692">
        <v>830393</v>
      </c>
      <c r="DM36" s="684"/>
      <c r="DN36" s="684"/>
      <c r="DO36" s="684"/>
      <c r="DP36" s="684"/>
      <c r="DQ36" s="684"/>
      <c r="DR36" s="684"/>
      <c r="DS36" s="684"/>
      <c r="DT36" s="684"/>
      <c r="DU36" s="684"/>
      <c r="DV36" s="685"/>
      <c r="DW36" s="688">
        <v>23.6</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9233</v>
      </c>
      <c r="S37" s="684"/>
      <c r="T37" s="684"/>
      <c r="U37" s="684"/>
      <c r="V37" s="684"/>
      <c r="W37" s="684"/>
      <c r="X37" s="684"/>
      <c r="Y37" s="685"/>
      <c r="Z37" s="686">
        <v>0.1</v>
      </c>
      <c r="AA37" s="686"/>
      <c r="AB37" s="686"/>
      <c r="AC37" s="686"/>
      <c r="AD37" s="687" t="s">
        <v>129</v>
      </c>
      <c r="AE37" s="687"/>
      <c r="AF37" s="687"/>
      <c r="AG37" s="687"/>
      <c r="AH37" s="687"/>
      <c r="AI37" s="687"/>
      <c r="AJ37" s="687"/>
      <c r="AK37" s="687"/>
      <c r="AL37" s="688" t="s">
        <v>242</v>
      </c>
      <c r="AM37" s="689"/>
      <c r="AN37" s="689"/>
      <c r="AO37" s="690"/>
      <c r="AQ37" s="761" t="s">
        <v>336</v>
      </c>
      <c r="AR37" s="762"/>
      <c r="AS37" s="762"/>
      <c r="AT37" s="762"/>
      <c r="AU37" s="762"/>
      <c r="AV37" s="762"/>
      <c r="AW37" s="762"/>
      <c r="AX37" s="762"/>
      <c r="AY37" s="763"/>
      <c r="AZ37" s="683">
        <v>227596</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36901</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655414</v>
      </c>
      <c r="CS37" s="719"/>
      <c r="CT37" s="719"/>
      <c r="CU37" s="719"/>
      <c r="CV37" s="719"/>
      <c r="CW37" s="719"/>
      <c r="CX37" s="719"/>
      <c r="CY37" s="720"/>
      <c r="CZ37" s="688">
        <v>8.1</v>
      </c>
      <c r="DA37" s="717"/>
      <c r="DB37" s="717"/>
      <c r="DC37" s="721"/>
      <c r="DD37" s="692">
        <v>619108</v>
      </c>
      <c r="DE37" s="719"/>
      <c r="DF37" s="719"/>
      <c r="DG37" s="719"/>
      <c r="DH37" s="719"/>
      <c r="DI37" s="719"/>
      <c r="DJ37" s="719"/>
      <c r="DK37" s="720"/>
      <c r="DL37" s="692">
        <v>619108</v>
      </c>
      <c r="DM37" s="719"/>
      <c r="DN37" s="719"/>
      <c r="DO37" s="719"/>
      <c r="DP37" s="719"/>
      <c r="DQ37" s="719"/>
      <c r="DR37" s="719"/>
      <c r="DS37" s="719"/>
      <c r="DT37" s="719"/>
      <c r="DU37" s="719"/>
      <c r="DV37" s="720"/>
      <c r="DW37" s="688">
        <v>17.600000000000001</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84387</v>
      </c>
      <c r="S38" s="684"/>
      <c r="T38" s="684"/>
      <c r="U38" s="684"/>
      <c r="V38" s="684"/>
      <c r="W38" s="684"/>
      <c r="X38" s="684"/>
      <c r="Y38" s="685"/>
      <c r="Z38" s="686">
        <v>1</v>
      </c>
      <c r="AA38" s="686"/>
      <c r="AB38" s="686"/>
      <c r="AC38" s="686"/>
      <c r="AD38" s="687">
        <v>4</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173338</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952</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500480</v>
      </c>
      <c r="CS38" s="684"/>
      <c r="CT38" s="684"/>
      <c r="CU38" s="684"/>
      <c r="CV38" s="684"/>
      <c r="CW38" s="684"/>
      <c r="CX38" s="684"/>
      <c r="CY38" s="685"/>
      <c r="CZ38" s="688">
        <v>6.2</v>
      </c>
      <c r="DA38" s="717"/>
      <c r="DB38" s="717"/>
      <c r="DC38" s="721"/>
      <c r="DD38" s="692">
        <v>437970</v>
      </c>
      <c r="DE38" s="684"/>
      <c r="DF38" s="684"/>
      <c r="DG38" s="684"/>
      <c r="DH38" s="684"/>
      <c r="DI38" s="684"/>
      <c r="DJ38" s="684"/>
      <c r="DK38" s="685"/>
      <c r="DL38" s="692">
        <v>363239</v>
      </c>
      <c r="DM38" s="684"/>
      <c r="DN38" s="684"/>
      <c r="DO38" s="684"/>
      <c r="DP38" s="684"/>
      <c r="DQ38" s="684"/>
      <c r="DR38" s="684"/>
      <c r="DS38" s="684"/>
      <c r="DT38" s="684"/>
      <c r="DU38" s="684"/>
      <c r="DV38" s="685"/>
      <c r="DW38" s="688">
        <v>10.3</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448660</v>
      </c>
      <c r="S39" s="684"/>
      <c r="T39" s="684"/>
      <c r="U39" s="684"/>
      <c r="V39" s="684"/>
      <c r="W39" s="684"/>
      <c r="X39" s="684"/>
      <c r="Y39" s="685"/>
      <c r="Z39" s="686">
        <v>5.4</v>
      </c>
      <c r="AA39" s="686"/>
      <c r="AB39" s="686"/>
      <c r="AC39" s="686"/>
      <c r="AD39" s="687" t="s">
        <v>129</v>
      </c>
      <c r="AE39" s="687"/>
      <c r="AF39" s="687"/>
      <c r="AG39" s="687"/>
      <c r="AH39" s="687"/>
      <c r="AI39" s="687"/>
      <c r="AJ39" s="687"/>
      <c r="AK39" s="687"/>
      <c r="AL39" s="688" t="s">
        <v>129</v>
      </c>
      <c r="AM39" s="689"/>
      <c r="AN39" s="689"/>
      <c r="AO39" s="690"/>
      <c r="AQ39" s="761" t="s">
        <v>344</v>
      </c>
      <c r="AR39" s="762"/>
      <c r="AS39" s="762"/>
      <c r="AT39" s="762"/>
      <c r="AU39" s="762"/>
      <c r="AV39" s="762"/>
      <c r="AW39" s="762"/>
      <c r="AX39" s="762"/>
      <c r="AY39" s="763"/>
      <c r="AZ39" s="683">
        <v>97637</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1768</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1326890</v>
      </c>
      <c r="CS39" s="719"/>
      <c r="CT39" s="719"/>
      <c r="CU39" s="719"/>
      <c r="CV39" s="719"/>
      <c r="CW39" s="719"/>
      <c r="CX39" s="719"/>
      <c r="CY39" s="720"/>
      <c r="CZ39" s="688">
        <v>16.5</v>
      </c>
      <c r="DA39" s="717"/>
      <c r="DB39" s="717"/>
      <c r="DC39" s="721"/>
      <c r="DD39" s="692">
        <v>1224876</v>
      </c>
      <c r="DE39" s="719"/>
      <c r="DF39" s="719"/>
      <c r="DG39" s="719"/>
      <c r="DH39" s="719"/>
      <c r="DI39" s="719"/>
      <c r="DJ39" s="719"/>
      <c r="DK39" s="720"/>
      <c r="DL39" s="692" t="s">
        <v>129</v>
      </c>
      <c r="DM39" s="719"/>
      <c r="DN39" s="719"/>
      <c r="DO39" s="719"/>
      <c r="DP39" s="719"/>
      <c r="DQ39" s="719"/>
      <c r="DR39" s="719"/>
      <c r="DS39" s="719"/>
      <c r="DT39" s="719"/>
      <c r="DU39" s="719"/>
      <c r="DV39" s="720"/>
      <c r="DW39" s="688" t="s">
        <v>177</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242</v>
      </c>
      <c r="S40" s="684"/>
      <c r="T40" s="684"/>
      <c r="U40" s="684"/>
      <c r="V40" s="684"/>
      <c r="W40" s="684"/>
      <c r="X40" s="684"/>
      <c r="Y40" s="685"/>
      <c r="Z40" s="686" t="s">
        <v>242</v>
      </c>
      <c r="AA40" s="686"/>
      <c r="AB40" s="686"/>
      <c r="AC40" s="686"/>
      <c r="AD40" s="687" t="s">
        <v>129</v>
      </c>
      <c r="AE40" s="687"/>
      <c r="AF40" s="687"/>
      <c r="AG40" s="687"/>
      <c r="AH40" s="687"/>
      <c r="AI40" s="687"/>
      <c r="AJ40" s="687"/>
      <c r="AK40" s="687"/>
      <c r="AL40" s="688" t="s">
        <v>242</v>
      </c>
      <c r="AM40" s="689"/>
      <c r="AN40" s="689"/>
      <c r="AO40" s="690"/>
      <c r="AQ40" s="761" t="s">
        <v>348</v>
      </c>
      <c r="AR40" s="762"/>
      <c r="AS40" s="762"/>
      <c r="AT40" s="762"/>
      <c r="AU40" s="762"/>
      <c r="AV40" s="762"/>
      <c r="AW40" s="762"/>
      <c r="AX40" s="762"/>
      <c r="AY40" s="763"/>
      <c r="AZ40" s="683" t="s">
        <v>129</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103</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19390</v>
      </c>
      <c r="CS40" s="684"/>
      <c r="CT40" s="684"/>
      <c r="CU40" s="684"/>
      <c r="CV40" s="684"/>
      <c r="CW40" s="684"/>
      <c r="CX40" s="684"/>
      <c r="CY40" s="685"/>
      <c r="CZ40" s="688">
        <v>0.2</v>
      </c>
      <c r="DA40" s="717"/>
      <c r="DB40" s="717"/>
      <c r="DC40" s="721"/>
      <c r="DD40" s="692">
        <v>300</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271460</v>
      </c>
      <c r="S41" s="684"/>
      <c r="T41" s="684"/>
      <c r="U41" s="684"/>
      <c r="V41" s="684"/>
      <c r="W41" s="684"/>
      <c r="X41" s="684"/>
      <c r="Y41" s="685"/>
      <c r="Z41" s="686">
        <v>3.3</v>
      </c>
      <c r="AA41" s="686"/>
      <c r="AB41" s="686"/>
      <c r="AC41" s="686"/>
      <c r="AD41" s="687" t="s">
        <v>129</v>
      </c>
      <c r="AE41" s="687"/>
      <c r="AF41" s="687"/>
      <c r="AG41" s="687"/>
      <c r="AH41" s="687"/>
      <c r="AI41" s="687"/>
      <c r="AJ41" s="687"/>
      <c r="AK41" s="687"/>
      <c r="AL41" s="688" t="s">
        <v>129</v>
      </c>
      <c r="AM41" s="689"/>
      <c r="AN41" s="689"/>
      <c r="AO41" s="690"/>
      <c r="AQ41" s="761" t="s">
        <v>353</v>
      </c>
      <c r="AR41" s="762"/>
      <c r="AS41" s="762"/>
      <c r="AT41" s="762"/>
      <c r="AU41" s="762"/>
      <c r="AV41" s="762"/>
      <c r="AW41" s="762"/>
      <c r="AX41" s="762"/>
      <c r="AY41" s="763"/>
      <c r="AZ41" s="683">
        <v>72059</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129</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177</v>
      </c>
      <c r="DA41" s="717"/>
      <c r="DB41" s="717"/>
      <c r="DC41" s="721"/>
      <c r="DD41" s="692" t="s">
        <v>177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356</v>
      </c>
      <c r="C42" s="734"/>
      <c r="D42" s="734"/>
      <c r="E42" s="734"/>
      <c r="F42" s="734"/>
      <c r="G42" s="734"/>
      <c r="H42" s="734"/>
      <c r="I42" s="734"/>
      <c r="J42" s="734"/>
      <c r="K42" s="734"/>
      <c r="L42" s="734"/>
      <c r="M42" s="734"/>
      <c r="N42" s="734"/>
      <c r="O42" s="734"/>
      <c r="P42" s="734"/>
      <c r="Q42" s="735"/>
      <c r="R42" s="768">
        <v>8236872</v>
      </c>
      <c r="S42" s="769"/>
      <c r="T42" s="769"/>
      <c r="U42" s="769"/>
      <c r="V42" s="769"/>
      <c r="W42" s="769"/>
      <c r="X42" s="769"/>
      <c r="Y42" s="777"/>
      <c r="Z42" s="778">
        <v>100</v>
      </c>
      <c r="AA42" s="778"/>
      <c r="AB42" s="778"/>
      <c r="AC42" s="778"/>
      <c r="AD42" s="779">
        <v>3250971</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255083</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325</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1641577</v>
      </c>
      <c r="CS42" s="684"/>
      <c r="CT42" s="684"/>
      <c r="CU42" s="684"/>
      <c r="CV42" s="684"/>
      <c r="CW42" s="684"/>
      <c r="CX42" s="684"/>
      <c r="CY42" s="685"/>
      <c r="CZ42" s="688">
        <v>20.399999999999999</v>
      </c>
      <c r="DA42" s="689"/>
      <c r="DB42" s="689"/>
      <c r="DC42" s="701"/>
      <c r="DD42" s="692">
        <v>430454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71325</v>
      </c>
      <c r="CS43" s="719"/>
      <c r="CT43" s="719"/>
      <c r="CU43" s="719"/>
      <c r="CV43" s="719"/>
      <c r="CW43" s="719"/>
      <c r="CX43" s="719"/>
      <c r="CY43" s="720"/>
      <c r="CZ43" s="688">
        <v>0.9</v>
      </c>
      <c r="DA43" s="717"/>
      <c r="DB43" s="717"/>
      <c r="DC43" s="721"/>
      <c r="DD43" s="692">
        <v>71325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1617058</v>
      </c>
      <c r="CS44" s="684"/>
      <c r="CT44" s="684"/>
      <c r="CU44" s="684"/>
      <c r="CV44" s="684"/>
      <c r="CW44" s="684"/>
      <c r="CX44" s="684"/>
      <c r="CY44" s="685"/>
      <c r="CZ44" s="688">
        <v>20.100000000000001</v>
      </c>
      <c r="DA44" s="689"/>
      <c r="DB44" s="689"/>
      <c r="DC44" s="701"/>
      <c r="DD44" s="692">
        <v>430454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592880</v>
      </c>
      <c r="CS45" s="719"/>
      <c r="CT45" s="719"/>
      <c r="CU45" s="719"/>
      <c r="CV45" s="719"/>
      <c r="CW45" s="719"/>
      <c r="CX45" s="719"/>
      <c r="CY45" s="720"/>
      <c r="CZ45" s="688">
        <v>7.4</v>
      </c>
      <c r="DA45" s="717"/>
      <c r="DB45" s="717"/>
      <c r="DC45" s="721"/>
      <c r="DD45" s="692">
        <v>2833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950778</v>
      </c>
      <c r="CS46" s="684"/>
      <c r="CT46" s="684"/>
      <c r="CU46" s="684"/>
      <c r="CV46" s="684"/>
      <c r="CW46" s="684"/>
      <c r="CX46" s="684"/>
      <c r="CY46" s="685"/>
      <c r="CZ46" s="688">
        <v>11.8</v>
      </c>
      <c r="DA46" s="689"/>
      <c r="DB46" s="689"/>
      <c r="DC46" s="701"/>
      <c r="DD46" s="692">
        <v>420921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24519</v>
      </c>
      <c r="CS47" s="719"/>
      <c r="CT47" s="719"/>
      <c r="CU47" s="719"/>
      <c r="CV47" s="719"/>
      <c r="CW47" s="719"/>
      <c r="CX47" s="719"/>
      <c r="CY47" s="720"/>
      <c r="CZ47" s="688">
        <v>0.3</v>
      </c>
      <c r="DA47" s="717"/>
      <c r="DB47" s="717"/>
      <c r="DC47" s="721"/>
      <c r="DD47" s="692" t="s">
        <v>177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177</v>
      </c>
      <c r="CS48" s="684"/>
      <c r="CT48" s="684"/>
      <c r="CU48" s="684"/>
      <c r="CV48" s="684"/>
      <c r="CW48" s="684"/>
      <c r="CX48" s="684"/>
      <c r="CY48" s="685"/>
      <c r="CZ48" s="688" t="s">
        <v>129</v>
      </c>
      <c r="DA48" s="689"/>
      <c r="DB48" s="689"/>
      <c r="DC48" s="701"/>
      <c r="DD48" s="692" t="s">
        <v>177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369</v>
      </c>
      <c r="CE49" s="734"/>
      <c r="CF49" s="734"/>
      <c r="CG49" s="734"/>
      <c r="CH49" s="734"/>
      <c r="CI49" s="734"/>
      <c r="CJ49" s="734"/>
      <c r="CK49" s="734"/>
      <c r="CL49" s="734"/>
      <c r="CM49" s="734"/>
      <c r="CN49" s="734"/>
      <c r="CO49" s="734"/>
      <c r="CP49" s="734"/>
      <c r="CQ49" s="735"/>
      <c r="CR49" s="768">
        <v>8047864</v>
      </c>
      <c r="CS49" s="754"/>
      <c r="CT49" s="754"/>
      <c r="CU49" s="754"/>
      <c r="CV49" s="754"/>
      <c r="CW49" s="754"/>
      <c r="CX49" s="754"/>
      <c r="CY49" s="785"/>
      <c r="CZ49" s="780">
        <v>100</v>
      </c>
      <c r="DA49" s="786"/>
      <c r="DB49" s="786"/>
      <c r="DC49" s="787"/>
      <c r="DD49" s="788">
        <v>5675491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YYU6VW4mFDGV6W/3zahhyWdb9L4YignPJrSzlplMGPFl6HxQbgUbGi8hiTYt6HvnXYsDXAEOeyk2bdGZzhvhw==" saltValue="eWcC3QGRCJ4A+s4zR6xdZ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election activeCell="CH7" sqref="CH7:CL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8237</v>
      </c>
      <c r="R7" s="819"/>
      <c r="S7" s="819"/>
      <c r="T7" s="819"/>
      <c r="U7" s="819"/>
      <c r="V7" s="819">
        <v>8048</v>
      </c>
      <c r="W7" s="819"/>
      <c r="X7" s="819"/>
      <c r="Y7" s="819"/>
      <c r="Z7" s="819"/>
      <c r="AA7" s="819">
        <v>189</v>
      </c>
      <c r="AB7" s="819"/>
      <c r="AC7" s="819"/>
      <c r="AD7" s="819"/>
      <c r="AE7" s="820"/>
      <c r="AF7" s="821">
        <v>189</v>
      </c>
      <c r="AG7" s="822"/>
      <c r="AH7" s="822"/>
      <c r="AI7" s="822"/>
      <c r="AJ7" s="823"/>
      <c r="AK7" s="858">
        <v>615</v>
      </c>
      <c r="AL7" s="859"/>
      <c r="AM7" s="859"/>
      <c r="AN7" s="859"/>
      <c r="AO7" s="859"/>
      <c r="AP7" s="859">
        <v>6966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581</v>
      </c>
      <c r="BT7" s="863"/>
      <c r="BU7" s="863"/>
      <c r="BV7" s="863"/>
      <c r="BW7" s="863"/>
      <c r="BX7" s="863"/>
      <c r="BY7" s="863"/>
      <c r="BZ7" s="863"/>
      <c r="CA7" s="863"/>
      <c r="CB7" s="863"/>
      <c r="CC7" s="863"/>
      <c r="CD7" s="863"/>
      <c r="CE7" s="863"/>
      <c r="CF7" s="863"/>
      <c r="CG7" s="864"/>
      <c r="CH7" s="855">
        <v>-4</v>
      </c>
      <c r="CI7" s="856"/>
      <c r="CJ7" s="856"/>
      <c r="CK7" s="856"/>
      <c r="CL7" s="857"/>
      <c r="CM7" s="855">
        <v>182</v>
      </c>
      <c r="CN7" s="856"/>
      <c r="CO7" s="856"/>
      <c r="CP7" s="856"/>
      <c r="CQ7" s="857"/>
      <c r="CR7" s="855">
        <v>10</v>
      </c>
      <c r="CS7" s="856"/>
      <c r="CT7" s="856"/>
      <c r="CU7" s="856"/>
      <c r="CV7" s="857"/>
      <c r="CW7" s="855" t="s">
        <v>572</v>
      </c>
      <c r="CX7" s="856"/>
      <c r="CY7" s="856"/>
      <c r="CZ7" s="856"/>
      <c r="DA7" s="857"/>
      <c r="DB7" s="855" t="s">
        <v>572</v>
      </c>
      <c r="DC7" s="856"/>
      <c r="DD7" s="856"/>
      <c r="DE7" s="856"/>
      <c r="DF7" s="857"/>
      <c r="DG7" s="855" t="s">
        <v>572</v>
      </c>
      <c r="DH7" s="856"/>
      <c r="DI7" s="856"/>
      <c r="DJ7" s="856"/>
      <c r="DK7" s="857"/>
      <c r="DL7" s="855" t="s">
        <v>572</v>
      </c>
      <c r="DM7" s="856"/>
      <c r="DN7" s="856"/>
      <c r="DO7" s="856"/>
      <c r="DP7" s="857"/>
      <c r="DQ7" s="855" t="s">
        <v>572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8237</v>
      </c>
      <c r="R23" s="878"/>
      <c r="S23" s="878"/>
      <c r="T23" s="878"/>
      <c r="U23" s="878"/>
      <c r="V23" s="878">
        <v>8048</v>
      </c>
      <c r="W23" s="878"/>
      <c r="X23" s="878"/>
      <c r="Y23" s="878"/>
      <c r="Z23" s="878"/>
      <c r="AA23" s="878">
        <v>189</v>
      </c>
      <c r="AB23" s="878"/>
      <c r="AC23" s="878"/>
      <c r="AD23" s="878"/>
      <c r="AE23" s="879"/>
      <c r="AF23" s="880">
        <v>189</v>
      </c>
      <c r="AG23" s="878"/>
      <c r="AH23" s="878"/>
      <c r="AI23" s="878"/>
      <c r="AJ23" s="881"/>
      <c r="AK23" s="882"/>
      <c r="AL23" s="883"/>
      <c r="AM23" s="883"/>
      <c r="AN23" s="883"/>
      <c r="AO23" s="883"/>
      <c r="AP23" s="878">
        <v>6966</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886</v>
      </c>
      <c r="R28" s="907"/>
      <c r="S28" s="907"/>
      <c r="T28" s="907"/>
      <c r="U28" s="907"/>
      <c r="V28" s="907">
        <v>846</v>
      </c>
      <c r="W28" s="907"/>
      <c r="X28" s="907"/>
      <c r="Y28" s="907"/>
      <c r="Z28" s="907"/>
      <c r="AA28" s="907">
        <v>40</v>
      </c>
      <c r="AB28" s="907"/>
      <c r="AC28" s="907"/>
      <c r="AD28" s="907"/>
      <c r="AE28" s="908"/>
      <c r="AF28" s="909">
        <v>40</v>
      </c>
      <c r="AG28" s="907"/>
      <c r="AH28" s="907"/>
      <c r="AI28" s="907"/>
      <c r="AJ28" s="910"/>
      <c r="AK28" s="911">
        <v>98</v>
      </c>
      <c r="AL28" s="902"/>
      <c r="AM28" s="902"/>
      <c r="AN28" s="902"/>
      <c r="AO28" s="902"/>
      <c r="AP28" s="902" t="s">
        <v>572</v>
      </c>
      <c r="AQ28" s="902"/>
      <c r="AR28" s="902"/>
      <c r="AS28" s="902"/>
      <c r="AT28" s="902"/>
      <c r="AU28" s="902" t="s">
        <v>573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902</v>
      </c>
      <c r="R29" s="843"/>
      <c r="S29" s="843"/>
      <c r="T29" s="843"/>
      <c r="U29" s="843"/>
      <c r="V29" s="843">
        <v>901</v>
      </c>
      <c r="W29" s="843"/>
      <c r="X29" s="843"/>
      <c r="Y29" s="843"/>
      <c r="Z29" s="843"/>
      <c r="AA29" s="843">
        <v>1</v>
      </c>
      <c r="AB29" s="843"/>
      <c r="AC29" s="843"/>
      <c r="AD29" s="843"/>
      <c r="AE29" s="844"/>
      <c r="AF29" s="845">
        <v>1</v>
      </c>
      <c r="AG29" s="846"/>
      <c r="AH29" s="846"/>
      <c r="AI29" s="846"/>
      <c r="AJ29" s="847"/>
      <c r="AK29" s="914">
        <v>152</v>
      </c>
      <c r="AL29" s="915"/>
      <c r="AM29" s="915"/>
      <c r="AN29" s="915"/>
      <c r="AO29" s="915"/>
      <c r="AP29" s="915" t="s">
        <v>572</v>
      </c>
      <c r="AQ29" s="915"/>
      <c r="AR29" s="915"/>
      <c r="AS29" s="915"/>
      <c r="AT29" s="915"/>
      <c r="AU29" s="915" t="s">
        <v>572</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60</v>
      </c>
      <c r="R30" s="843"/>
      <c r="S30" s="843"/>
      <c r="T30" s="843"/>
      <c r="U30" s="843"/>
      <c r="V30" s="843">
        <v>59</v>
      </c>
      <c r="W30" s="843"/>
      <c r="X30" s="843"/>
      <c r="Y30" s="843"/>
      <c r="Z30" s="843"/>
      <c r="AA30" s="843">
        <v>1</v>
      </c>
      <c r="AB30" s="843"/>
      <c r="AC30" s="843"/>
      <c r="AD30" s="843"/>
      <c r="AE30" s="844"/>
      <c r="AF30" s="845">
        <v>1</v>
      </c>
      <c r="AG30" s="846"/>
      <c r="AH30" s="846"/>
      <c r="AI30" s="846"/>
      <c r="AJ30" s="847"/>
      <c r="AK30" s="914">
        <v>24</v>
      </c>
      <c r="AL30" s="915"/>
      <c r="AM30" s="915"/>
      <c r="AN30" s="915"/>
      <c r="AO30" s="915"/>
      <c r="AP30" s="915" t="s">
        <v>572</v>
      </c>
      <c r="AQ30" s="915"/>
      <c r="AR30" s="915"/>
      <c r="AS30" s="915"/>
      <c r="AT30" s="915"/>
      <c r="AU30" s="915" t="s">
        <v>572</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258</v>
      </c>
      <c r="R31" s="843"/>
      <c r="S31" s="843"/>
      <c r="T31" s="843"/>
      <c r="U31" s="843"/>
      <c r="V31" s="843">
        <v>253</v>
      </c>
      <c r="W31" s="843"/>
      <c r="X31" s="843"/>
      <c r="Y31" s="843"/>
      <c r="Z31" s="843"/>
      <c r="AA31" s="843">
        <v>5</v>
      </c>
      <c r="AB31" s="843"/>
      <c r="AC31" s="843"/>
      <c r="AD31" s="843"/>
      <c r="AE31" s="844"/>
      <c r="AF31" s="845">
        <v>170</v>
      </c>
      <c r="AG31" s="846"/>
      <c r="AH31" s="846"/>
      <c r="AI31" s="846"/>
      <c r="AJ31" s="847"/>
      <c r="AK31" s="914">
        <v>228</v>
      </c>
      <c r="AL31" s="915"/>
      <c r="AM31" s="915"/>
      <c r="AN31" s="915"/>
      <c r="AO31" s="915"/>
      <c r="AP31" s="915">
        <v>1494</v>
      </c>
      <c r="AQ31" s="915"/>
      <c r="AR31" s="915"/>
      <c r="AS31" s="915"/>
      <c r="AT31" s="915"/>
      <c r="AU31" s="915">
        <v>1194</v>
      </c>
      <c r="AV31" s="915"/>
      <c r="AW31" s="915"/>
      <c r="AX31" s="915"/>
      <c r="AY31" s="915"/>
      <c r="AZ31" s="916" t="s">
        <v>572</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304</v>
      </c>
      <c r="R32" s="843"/>
      <c r="S32" s="843"/>
      <c r="T32" s="843"/>
      <c r="U32" s="843"/>
      <c r="V32" s="843">
        <v>304</v>
      </c>
      <c r="W32" s="843"/>
      <c r="X32" s="843"/>
      <c r="Y32" s="843"/>
      <c r="Z32" s="843"/>
      <c r="AA32" s="843">
        <v>0</v>
      </c>
      <c r="AB32" s="843"/>
      <c r="AC32" s="843"/>
      <c r="AD32" s="843"/>
      <c r="AE32" s="844"/>
      <c r="AF32" s="845" t="s">
        <v>412</v>
      </c>
      <c r="AG32" s="846"/>
      <c r="AH32" s="846"/>
      <c r="AI32" s="846"/>
      <c r="AJ32" s="847"/>
      <c r="AK32" s="914">
        <v>173</v>
      </c>
      <c r="AL32" s="915"/>
      <c r="AM32" s="915"/>
      <c r="AN32" s="915"/>
      <c r="AO32" s="915"/>
      <c r="AP32" s="915">
        <v>1887</v>
      </c>
      <c r="AQ32" s="915"/>
      <c r="AR32" s="915"/>
      <c r="AS32" s="915"/>
      <c r="AT32" s="915"/>
      <c r="AU32" s="915">
        <v>1822</v>
      </c>
      <c r="AV32" s="915"/>
      <c r="AW32" s="915"/>
      <c r="AX32" s="915"/>
      <c r="AY32" s="915"/>
      <c r="AZ32" s="916" t="s">
        <v>572</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212</v>
      </c>
      <c r="AG63" s="926"/>
      <c r="AH63" s="926"/>
      <c r="AI63" s="926"/>
      <c r="AJ63" s="927"/>
      <c r="AK63" s="928"/>
      <c r="AL63" s="923"/>
      <c r="AM63" s="923"/>
      <c r="AN63" s="923"/>
      <c r="AO63" s="923"/>
      <c r="AP63" s="926">
        <v>3381</v>
      </c>
      <c r="AQ63" s="926"/>
      <c r="AR63" s="926"/>
      <c r="AS63" s="926"/>
      <c r="AT63" s="926"/>
      <c r="AU63" s="926">
        <v>3016</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399</v>
      </c>
      <c r="W66" s="802"/>
      <c r="X66" s="802"/>
      <c r="Y66" s="802"/>
      <c r="Z66" s="803"/>
      <c r="AA66" s="801" t="s">
        <v>419</v>
      </c>
      <c r="AB66" s="802"/>
      <c r="AC66" s="802"/>
      <c r="AD66" s="802"/>
      <c r="AE66" s="803"/>
      <c r="AF66" s="936" t="s">
        <v>401</v>
      </c>
      <c r="AG66" s="897"/>
      <c r="AH66" s="897"/>
      <c r="AI66" s="897"/>
      <c r="AJ66" s="937"/>
      <c r="AK66" s="801" t="s">
        <v>420</v>
      </c>
      <c r="AL66" s="825"/>
      <c r="AM66" s="825"/>
      <c r="AN66" s="825"/>
      <c r="AO66" s="826"/>
      <c r="AP66" s="801" t="s">
        <v>421</v>
      </c>
      <c r="AQ66" s="802"/>
      <c r="AR66" s="802"/>
      <c r="AS66" s="802"/>
      <c r="AT66" s="803"/>
      <c r="AU66" s="801" t="s">
        <v>422</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12309</v>
      </c>
      <c r="R68" s="950"/>
      <c r="S68" s="950"/>
      <c r="T68" s="950"/>
      <c r="U68" s="950"/>
      <c r="V68" s="950">
        <v>12008</v>
      </c>
      <c r="W68" s="950"/>
      <c r="X68" s="950"/>
      <c r="Y68" s="950"/>
      <c r="Z68" s="950"/>
      <c r="AA68" s="950">
        <v>302</v>
      </c>
      <c r="AB68" s="950"/>
      <c r="AC68" s="950"/>
      <c r="AD68" s="950"/>
      <c r="AE68" s="950"/>
      <c r="AF68" s="950">
        <v>870</v>
      </c>
      <c r="AG68" s="950"/>
      <c r="AH68" s="950"/>
      <c r="AI68" s="950"/>
      <c r="AJ68" s="950"/>
      <c r="AK68" s="950">
        <v>1837</v>
      </c>
      <c r="AL68" s="950"/>
      <c r="AM68" s="950"/>
      <c r="AN68" s="950"/>
      <c r="AO68" s="950"/>
      <c r="AP68" s="950">
        <v>5365</v>
      </c>
      <c r="AQ68" s="950"/>
      <c r="AR68" s="950"/>
      <c r="AS68" s="950"/>
      <c r="AT68" s="950"/>
      <c r="AU68" s="950">
        <v>24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6447</v>
      </c>
      <c r="R69" s="915"/>
      <c r="S69" s="915"/>
      <c r="T69" s="915"/>
      <c r="U69" s="915"/>
      <c r="V69" s="915">
        <v>6406</v>
      </c>
      <c r="W69" s="915"/>
      <c r="X69" s="915"/>
      <c r="Y69" s="915"/>
      <c r="Z69" s="915"/>
      <c r="AA69" s="915">
        <v>42</v>
      </c>
      <c r="AB69" s="915"/>
      <c r="AC69" s="915"/>
      <c r="AD69" s="915"/>
      <c r="AE69" s="915"/>
      <c r="AF69" s="915">
        <v>42</v>
      </c>
      <c r="AG69" s="915"/>
      <c r="AH69" s="915"/>
      <c r="AI69" s="915"/>
      <c r="AJ69" s="915"/>
      <c r="AK69" s="915">
        <v>23</v>
      </c>
      <c r="AL69" s="915"/>
      <c r="AM69" s="915"/>
      <c r="AN69" s="915"/>
      <c r="AO69" s="915"/>
      <c r="AP69" s="915">
        <v>1896</v>
      </c>
      <c r="AQ69" s="915"/>
      <c r="AR69" s="915"/>
      <c r="AS69" s="915"/>
      <c r="AT69" s="915"/>
      <c r="AU69" s="915">
        <v>196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565</v>
      </c>
      <c r="R70" s="915"/>
      <c r="S70" s="915"/>
      <c r="T70" s="915"/>
      <c r="U70" s="915"/>
      <c r="V70" s="915">
        <v>535</v>
      </c>
      <c r="W70" s="915"/>
      <c r="X70" s="915"/>
      <c r="Y70" s="915"/>
      <c r="Z70" s="915"/>
      <c r="AA70" s="915">
        <v>30</v>
      </c>
      <c r="AB70" s="915"/>
      <c r="AC70" s="915"/>
      <c r="AD70" s="915"/>
      <c r="AE70" s="915"/>
      <c r="AF70" s="915">
        <v>30</v>
      </c>
      <c r="AG70" s="915"/>
      <c r="AH70" s="915"/>
      <c r="AI70" s="915"/>
      <c r="AJ70" s="915"/>
      <c r="AK70" s="915">
        <v>24</v>
      </c>
      <c r="AL70" s="915"/>
      <c r="AM70" s="915"/>
      <c r="AN70" s="915"/>
      <c r="AO70" s="915"/>
      <c r="AP70" s="915" t="s">
        <v>572</v>
      </c>
      <c r="AQ70" s="915"/>
      <c r="AR70" s="915"/>
      <c r="AS70" s="915"/>
      <c r="AT70" s="915"/>
      <c r="AU70" s="915" t="s">
        <v>572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577</v>
      </c>
      <c r="C71" s="958"/>
      <c r="D71" s="958"/>
      <c r="E71" s="958"/>
      <c r="F71" s="958"/>
      <c r="G71" s="958"/>
      <c r="H71" s="958"/>
      <c r="I71" s="958"/>
      <c r="J71" s="958"/>
      <c r="K71" s="958"/>
      <c r="L71" s="958"/>
      <c r="M71" s="958"/>
      <c r="N71" s="958"/>
      <c r="O71" s="958"/>
      <c r="P71" s="959"/>
      <c r="Q71" s="960">
        <v>171813</v>
      </c>
      <c r="R71" s="915"/>
      <c r="S71" s="915"/>
      <c r="T71" s="915"/>
      <c r="U71" s="915"/>
      <c r="V71" s="915">
        <v>167384</v>
      </c>
      <c r="W71" s="915"/>
      <c r="X71" s="915"/>
      <c r="Y71" s="915"/>
      <c r="Z71" s="915"/>
      <c r="AA71" s="915">
        <v>4429</v>
      </c>
      <c r="AB71" s="915"/>
      <c r="AC71" s="915"/>
      <c r="AD71" s="915"/>
      <c r="AE71" s="915"/>
      <c r="AF71" s="915">
        <v>4426</v>
      </c>
      <c r="AG71" s="915"/>
      <c r="AH71" s="915"/>
      <c r="AI71" s="915"/>
      <c r="AJ71" s="915"/>
      <c r="AK71" s="915">
        <v>6995</v>
      </c>
      <c r="AL71" s="915"/>
      <c r="AM71" s="915"/>
      <c r="AN71" s="915"/>
      <c r="AO71" s="915"/>
      <c r="AP71" s="915" t="s">
        <v>572</v>
      </c>
      <c r="AQ71" s="915"/>
      <c r="AR71" s="915"/>
      <c r="AS71" s="915"/>
      <c r="AT71" s="915"/>
      <c r="AU71" s="915" t="s">
        <v>572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578</v>
      </c>
      <c r="C72" s="958"/>
      <c r="D72" s="958"/>
      <c r="E72" s="958"/>
      <c r="F72" s="958"/>
      <c r="G72" s="958"/>
      <c r="H72" s="958"/>
      <c r="I72" s="958"/>
      <c r="J72" s="958"/>
      <c r="K72" s="958"/>
      <c r="L72" s="958"/>
      <c r="M72" s="958"/>
      <c r="N72" s="958"/>
      <c r="O72" s="958"/>
      <c r="P72" s="959"/>
      <c r="Q72" s="960">
        <v>9567</v>
      </c>
      <c r="R72" s="915"/>
      <c r="S72" s="915"/>
      <c r="T72" s="915"/>
      <c r="U72" s="915"/>
      <c r="V72" s="915">
        <v>7806</v>
      </c>
      <c r="W72" s="915"/>
      <c r="X72" s="915"/>
      <c r="Y72" s="915"/>
      <c r="Z72" s="915"/>
      <c r="AA72" s="915">
        <v>1761</v>
      </c>
      <c r="AB72" s="915"/>
      <c r="AC72" s="915"/>
      <c r="AD72" s="915"/>
      <c r="AE72" s="915"/>
      <c r="AF72" s="915">
        <v>1761</v>
      </c>
      <c r="AG72" s="915"/>
      <c r="AH72" s="915"/>
      <c r="AI72" s="915"/>
      <c r="AJ72" s="915"/>
      <c r="AK72" s="915" t="s">
        <v>572</v>
      </c>
      <c r="AL72" s="915"/>
      <c r="AM72" s="915"/>
      <c r="AN72" s="915"/>
      <c r="AO72" s="915"/>
      <c r="AP72" s="915" t="s">
        <v>572</v>
      </c>
      <c r="AQ72" s="915"/>
      <c r="AR72" s="915"/>
      <c r="AS72" s="915"/>
      <c r="AT72" s="915"/>
      <c r="AU72" s="915" t="s">
        <v>572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579</v>
      </c>
      <c r="C73" s="958"/>
      <c r="D73" s="958"/>
      <c r="E73" s="958"/>
      <c r="F73" s="958"/>
      <c r="G73" s="958"/>
      <c r="H73" s="958"/>
      <c r="I73" s="958"/>
      <c r="J73" s="958"/>
      <c r="K73" s="958"/>
      <c r="L73" s="958"/>
      <c r="M73" s="958"/>
      <c r="N73" s="958"/>
      <c r="O73" s="958"/>
      <c r="P73" s="959"/>
      <c r="Q73" s="960">
        <v>849</v>
      </c>
      <c r="R73" s="915"/>
      <c r="S73" s="915"/>
      <c r="T73" s="915"/>
      <c r="U73" s="915"/>
      <c r="V73" s="915">
        <v>824</v>
      </c>
      <c r="W73" s="915"/>
      <c r="X73" s="915"/>
      <c r="Y73" s="915"/>
      <c r="Z73" s="915"/>
      <c r="AA73" s="915">
        <v>25</v>
      </c>
      <c r="AB73" s="915"/>
      <c r="AC73" s="915"/>
      <c r="AD73" s="915"/>
      <c r="AE73" s="915"/>
      <c r="AF73" s="915">
        <v>25</v>
      </c>
      <c r="AG73" s="915"/>
      <c r="AH73" s="915"/>
      <c r="AI73" s="915"/>
      <c r="AJ73" s="915"/>
      <c r="AK73" s="915">
        <v>22</v>
      </c>
      <c r="AL73" s="915"/>
      <c r="AM73" s="915"/>
      <c r="AN73" s="915"/>
      <c r="AO73" s="915"/>
      <c r="AP73" s="915" t="s">
        <v>572</v>
      </c>
      <c r="AQ73" s="915"/>
      <c r="AR73" s="915"/>
      <c r="AS73" s="915"/>
      <c r="AT73" s="915"/>
      <c r="AU73" s="915" t="s">
        <v>572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580</v>
      </c>
      <c r="C74" s="958"/>
      <c r="D74" s="958"/>
      <c r="E74" s="958"/>
      <c r="F74" s="958"/>
      <c r="G74" s="958"/>
      <c r="H74" s="958"/>
      <c r="I74" s="958"/>
      <c r="J74" s="958"/>
      <c r="K74" s="958"/>
      <c r="L74" s="958"/>
      <c r="M74" s="958"/>
      <c r="N74" s="958"/>
      <c r="O74" s="958"/>
      <c r="P74" s="959"/>
      <c r="Q74" s="960">
        <v>160</v>
      </c>
      <c r="R74" s="915"/>
      <c r="S74" s="915"/>
      <c r="T74" s="915"/>
      <c r="U74" s="915"/>
      <c r="V74" s="915">
        <v>159</v>
      </c>
      <c r="W74" s="915"/>
      <c r="X74" s="915"/>
      <c r="Y74" s="915"/>
      <c r="Z74" s="915"/>
      <c r="AA74" s="915">
        <v>1</v>
      </c>
      <c r="AB74" s="915"/>
      <c r="AC74" s="915"/>
      <c r="AD74" s="915"/>
      <c r="AE74" s="915"/>
      <c r="AF74" s="915">
        <v>1</v>
      </c>
      <c r="AG74" s="915"/>
      <c r="AH74" s="915"/>
      <c r="AI74" s="915"/>
      <c r="AJ74" s="915"/>
      <c r="AK74" s="915">
        <v>14</v>
      </c>
      <c r="AL74" s="915"/>
      <c r="AM74" s="915"/>
      <c r="AN74" s="915"/>
      <c r="AO74" s="915"/>
      <c r="AP74" s="915" t="s">
        <v>572</v>
      </c>
      <c r="AQ74" s="915"/>
      <c r="AR74" s="915"/>
      <c r="AS74" s="915"/>
      <c r="AT74" s="915"/>
      <c r="AU74" s="915" t="s">
        <v>572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7155</v>
      </c>
      <c r="AG88" s="926"/>
      <c r="AH88" s="926"/>
      <c r="AI88" s="926"/>
      <c r="AJ88" s="926"/>
      <c r="AK88" s="923"/>
      <c r="AL88" s="923"/>
      <c r="AM88" s="923"/>
      <c r="AN88" s="923"/>
      <c r="AO88" s="923"/>
      <c r="AP88" s="926">
        <v>7261</v>
      </c>
      <c r="AQ88" s="926"/>
      <c r="AR88" s="926"/>
      <c r="AS88" s="926"/>
      <c r="AT88" s="926"/>
      <c r="AU88" s="926">
        <v>220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312</v>
      </c>
      <c r="AG109" s="979"/>
      <c r="AH109" s="979"/>
      <c r="AI109" s="979"/>
      <c r="AJ109" s="980"/>
      <c r="AK109" s="978" t="s">
        <v>311</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312</v>
      </c>
      <c r="BW109" s="979"/>
      <c r="BX109" s="979"/>
      <c r="BY109" s="979"/>
      <c r="BZ109" s="980"/>
      <c r="CA109" s="978" t="s">
        <v>311</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312</v>
      </c>
      <c r="DM109" s="979"/>
      <c r="DN109" s="979"/>
      <c r="DO109" s="979"/>
      <c r="DP109" s="980"/>
      <c r="DQ109" s="978" t="s">
        <v>311</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883370</v>
      </c>
      <c r="AB110" s="986"/>
      <c r="AC110" s="986"/>
      <c r="AD110" s="986"/>
      <c r="AE110" s="987"/>
      <c r="AF110" s="988">
        <v>830739</v>
      </c>
      <c r="AG110" s="986"/>
      <c r="AH110" s="986"/>
      <c r="AI110" s="986"/>
      <c r="AJ110" s="987"/>
      <c r="AK110" s="988">
        <v>768631</v>
      </c>
      <c r="AL110" s="986"/>
      <c r="AM110" s="986"/>
      <c r="AN110" s="986"/>
      <c r="AO110" s="987"/>
      <c r="AP110" s="989">
        <v>26.4</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7508661</v>
      </c>
      <c r="BR110" s="1021"/>
      <c r="BS110" s="1021"/>
      <c r="BT110" s="1021"/>
      <c r="BU110" s="1021"/>
      <c r="BV110" s="1021">
        <v>7242197</v>
      </c>
      <c r="BW110" s="1021"/>
      <c r="BX110" s="1021"/>
      <c r="BY110" s="1021"/>
      <c r="BZ110" s="1021"/>
      <c r="CA110" s="1021">
        <v>6966334</v>
      </c>
      <c r="CB110" s="1021"/>
      <c r="CC110" s="1021"/>
      <c r="CD110" s="1021"/>
      <c r="CE110" s="1021"/>
      <c r="CF110" s="1035">
        <v>239.2</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415680</v>
      </c>
      <c r="BR111" s="1014"/>
      <c r="BS111" s="1014"/>
      <c r="BT111" s="1014"/>
      <c r="BU111" s="1014"/>
      <c r="BV111" s="1014">
        <v>384000</v>
      </c>
      <c r="BW111" s="1014"/>
      <c r="BX111" s="1014"/>
      <c r="BY111" s="1014"/>
      <c r="BZ111" s="1014"/>
      <c r="CA111" s="1014" t="s">
        <v>129</v>
      </c>
      <c r="CB111" s="1014"/>
      <c r="CC111" s="1014"/>
      <c r="CD111" s="1014"/>
      <c r="CE111" s="1014"/>
      <c r="CF111" s="1008" t="s">
        <v>129</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129</v>
      </c>
      <c r="DR111" s="1014"/>
      <c r="DS111" s="1014"/>
      <c r="DT111" s="1014"/>
      <c r="DU111" s="1014"/>
      <c r="DV111" s="1015" t="s">
        <v>129</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129</v>
      </c>
      <c r="AL112" s="1053"/>
      <c r="AM112" s="1053"/>
      <c r="AN112" s="1053"/>
      <c r="AO112" s="1054"/>
      <c r="AP112" s="1056" t="s">
        <v>129</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3331130</v>
      </c>
      <c r="BR112" s="1014"/>
      <c r="BS112" s="1014"/>
      <c r="BT112" s="1014"/>
      <c r="BU112" s="1014"/>
      <c r="BV112" s="1014">
        <v>3184632</v>
      </c>
      <c r="BW112" s="1014"/>
      <c r="BX112" s="1014"/>
      <c r="BY112" s="1014"/>
      <c r="BZ112" s="1014"/>
      <c r="CA112" s="1014">
        <v>3015942</v>
      </c>
      <c r="CB112" s="1014"/>
      <c r="CC112" s="1014"/>
      <c r="CD112" s="1014"/>
      <c r="CE112" s="1014"/>
      <c r="CF112" s="1008">
        <v>103.6</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312644</v>
      </c>
      <c r="AB113" s="1028"/>
      <c r="AC113" s="1028"/>
      <c r="AD113" s="1028"/>
      <c r="AE113" s="1029"/>
      <c r="AF113" s="1030">
        <v>294040</v>
      </c>
      <c r="AG113" s="1028"/>
      <c r="AH113" s="1028"/>
      <c r="AI113" s="1028"/>
      <c r="AJ113" s="1029"/>
      <c r="AK113" s="1030">
        <v>283356</v>
      </c>
      <c r="AL113" s="1028"/>
      <c r="AM113" s="1028"/>
      <c r="AN113" s="1028"/>
      <c r="AO113" s="1029"/>
      <c r="AP113" s="1031">
        <v>9.6999999999999993</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311469</v>
      </c>
      <c r="BR113" s="1014"/>
      <c r="BS113" s="1014"/>
      <c r="BT113" s="1014"/>
      <c r="BU113" s="1014"/>
      <c r="BV113" s="1014">
        <v>262274</v>
      </c>
      <c r="BW113" s="1014"/>
      <c r="BX113" s="1014"/>
      <c r="BY113" s="1014"/>
      <c r="BZ113" s="1014"/>
      <c r="CA113" s="1014">
        <v>219797</v>
      </c>
      <c r="CB113" s="1014"/>
      <c r="CC113" s="1014"/>
      <c r="CD113" s="1014"/>
      <c r="CE113" s="1014"/>
      <c r="CF113" s="1008">
        <v>7.5</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79517</v>
      </c>
      <c r="AB114" s="1053"/>
      <c r="AC114" s="1053"/>
      <c r="AD114" s="1053"/>
      <c r="AE114" s="1054"/>
      <c r="AF114" s="1055">
        <v>51130</v>
      </c>
      <c r="AG114" s="1053"/>
      <c r="AH114" s="1053"/>
      <c r="AI114" s="1053"/>
      <c r="AJ114" s="1054"/>
      <c r="AK114" s="1055">
        <v>49956</v>
      </c>
      <c r="AL114" s="1053"/>
      <c r="AM114" s="1053"/>
      <c r="AN114" s="1053"/>
      <c r="AO114" s="1054"/>
      <c r="AP114" s="1056">
        <v>1.7</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847435</v>
      </c>
      <c r="BR114" s="1014"/>
      <c r="BS114" s="1014"/>
      <c r="BT114" s="1014"/>
      <c r="BU114" s="1014"/>
      <c r="BV114" s="1014">
        <v>786625</v>
      </c>
      <c r="BW114" s="1014"/>
      <c r="BX114" s="1014"/>
      <c r="BY114" s="1014"/>
      <c r="BZ114" s="1014"/>
      <c r="CA114" s="1014">
        <v>763858</v>
      </c>
      <c r="CB114" s="1014"/>
      <c r="CC114" s="1014"/>
      <c r="CD114" s="1014"/>
      <c r="CE114" s="1014"/>
      <c r="CF114" s="1008">
        <v>26.2</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19681</v>
      </c>
      <c r="AB115" s="1028"/>
      <c r="AC115" s="1028"/>
      <c r="AD115" s="1028"/>
      <c r="AE115" s="1029"/>
      <c r="AF115" s="1030" t="s">
        <v>129</v>
      </c>
      <c r="AG115" s="1028"/>
      <c r="AH115" s="1028"/>
      <c r="AI115" s="1028"/>
      <c r="AJ115" s="1029"/>
      <c r="AK115" s="1030" t="s">
        <v>129</v>
      </c>
      <c r="AL115" s="1028"/>
      <c r="AM115" s="1028"/>
      <c r="AN115" s="1028"/>
      <c r="AO115" s="1029"/>
      <c r="AP115" s="1031" t="s">
        <v>129</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129</v>
      </c>
      <c r="CB115" s="1014"/>
      <c r="CC115" s="1014"/>
      <c r="CD115" s="1014"/>
      <c r="CE115" s="1014"/>
      <c r="CF115" s="1008" t="s">
        <v>129</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1411</v>
      </c>
      <c r="AB116" s="1053"/>
      <c r="AC116" s="1053"/>
      <c r="AD116" s="1053"/>
      <c r="AE116" s="1054"/>
      <c r="AF116" s="1055">
        <v>1217</v>
      </c>
      <c r="AG116" s="1053"/>
      <c r="AH116" s="1053"/>
      <c r="AI116" s="1053"/>
      <c r="AJ116" s="1054"/>
      <c r="AK116" s="1055">
        <v>1353</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129</v>
      </c>
      <c r="DR116" s="1053"/>
      <c r="DS116" s="1053"/>
      <c r="DT116" s="1053"/>
      <c r="DU116" s="1054"/>
      <c r="DV116" s="1056" t="s">
        <v>129</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1296623</v>
      </c>
      <c r="AB117" s="1071"/>
      <c r="AC117" s="1071"/>
      <c r="AD117" s="1071"/>
      <c r="AE117" s="1072"/>
      <c r="AF117" s="1073">
        <v>1177126</v>
      </c>
      <c r="AG117" s="1071"/>
      <c r="AH117" s="1071"/>
      <c r="AI117" s="1071"/>
      <c r="AJ117" s="1072"/>
      <c r="AK117" s="1073">
        <v>1103296</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312</v>
      </c>
      <c r="AG118" s="979"/>
      <c r="AH118" s="979"/>
      <c r="AI118" s="979"/>
      <c r="AJ118" s="980"/>
      <c r="AK118" s="978" t="s">
        <v>311</v>
      </c>
      <c r="AL118" s="979"/>
      <c r="AM118" s="979"/>
      <c r="AN118" s="979"/>
      <c r="AO118" s="980"/>
      <c r="AP118" s="1065" t="s">
        <v>433</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463</v>
      </c>
      <c r="BP119" s="1100"/>
      <c r="BQ119" s="1091">
        <v>12414375</v>
      </c>
      <c r="BR119" s="1092"/>
      <c r="BS119" s="1092"/>
      <c r="BT119" s="1092"/>
      <c r="BU119" s="1092"/>
      <c r="BV119" s="1092">
        <v>11859728</v>
      </c>
      <c r="BW119" s="1092"/>
      <c r="BX119" s="1092"/>
      <c r="BY119" s="1092"/>
      <c r="BZ119" s="1092"/>
      <c r="CA119" s="1092">
        <v>10965931</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415680</v>
      </c>
      <c r="DH119" s="1078"/>
      <c r="DI119" s="1078"/>
      <c r="DJ119" s="1078"/>
      <c r="DK119" s="1079"/>
      <c r="DL119" s="1077">
        <v>384000</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6079390</v>
      </c>
      <c r="BR120" s="1021"/>
      <c r="BS120" s="1021"/>
      <c r="BT120" s="1021"/>
      <c r="BU120" s="1021"/>
      <c r="BV120" s="1021">
        <v>6531015</v>
      </c>
      <c r="BW120" s="1021"/>
      <c r="BX120" s="1021"/>
      <c r="BY120" s="1021"/>
      <c r="BZ120" s="1021"/>
      <c r="CA120" s="1021">
        <v>6549205</v>
      </c>
      <c r="CB120" s="1021"/>
      <c r="CC120" s="1021"/>
      <c r="CD120" s="1021"/>
      <c r="CE120" s="1021"/>
      <c r="CF120" s="1035">
        <v>224.9</v>
      </c>
      <c r="CG120" s="1036"/>
      <c r="CH120" s="1036"/>
      <c r="CI120" s="1036"/>
      <c r="CJ120" s="1036"/>
      <c r="CK120" s="1101" t="s">
        <v>467</v>
      </c>
      <c r="CL120" s="1102"/>
      <c r="CM120" s="1102"/>
      <c r="CN120" s="1102"/>
      <c r="CO120" s="1103"/>
      <c r="CP120" s="1109" t="s">
        <v>411</v>
      </c>
      <c r="CQ120" s="1110"/>
      <c r="CR120" s="1110"/>
      <c r="CS120" s="1110"/>
      <c r="CT120" s="1110"/>
      <c r="CU120" s="1110"/>
      <c r="CV120" s="1110"/>
      <c r="CW120" s="1110"/>
      <c r="CX120" s="1110"/>
      <c r="CY120" s="1110"/>
      <c r="CZ120" s="1110"/>
      <c r="DA120" s="1110"/>
      <c r="DB120" s="1110"/>
      <c r="DC120" s="1110"/>
      <c r="DD120" s="1110"/>
      <c r="DE120" s="1110"/>
      <c r="DF120" s="1111"/>
      <c r="DG120" s="1020">
        <v>1961987</v>
      </c>
      <c r="DH120" s="1021"/>
      <c r="DI120" s="1021"/>
      <c r="DJ120" s="1021"/>
      <c r="DK120" s="1021"/>
      <c r="DL120" s="1021">
        <v>1890163</v>
      </c>
      <c r="DM120" s="1021"/>
      <c r="DN120" s="1021"/>
      <c r="DO120" s="1021"/>
      <c r="DP120" s="1021"/>
      <c r="DQ120" s="1021">
        <v>1822410</v>
      </c>
      <c r="DR120" s="1021"/>
      <c r="DS120" s="1021"/>
      <c r="DT120" s="1021"/>
      <c r="DU120" s="1021"/>
      <c r="DV120" s="1022">
        <v>62.6</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19681</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55858</v>
      </c>
      <c r="BR121" s="1014"/>
      <c r="BS121" s="1014"/>
      <c r="BT121" s="1014"/>
      <c r="BU121" s="1014"/>
      <c r="BV121" s="1014">
        <v>208491</v>
      </c>
      <c r="BW121" s="1014"/>
      <c r="BX121" s="1014"/>
      <c r="BY121" s="1014"/>
      <c r="BZ121" s="1014"/>
      <c r="CA121" s="1014">
        <v>5786</v>
      </c>
      <c r="CB121" s="1014"/>
      <c r="CC121" s="1014"/>
      <c r="CD121" s="1014"/>
      <c r="CE121" s="1014"/>
      <c r="CF121" s="1008">
        <v>0.2</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1369143</v>
      </c>
      <c r="DH121" s="1014"/>
      <c r="DI121" s="1014"/>
      <c r="DJ121" s="1014"/>
      <c r="DK121" s="1014"/>
      <c r="DL121" s="1014">
        <v>1294469</v>
      </c>
      <c r="DM121" s="1014"/>
      <c r="DN121" s="1014"/>
      <c r="DO121" s="1014"/>
      <c r="DP121" s="1014"/>
      <c r="DQ121" s="1014">
        <v>1193532</v>
      </c>
      <c r="DR121" s="1014"/>
      <c r="DS121" s="1014"/>
      <c r="DT121" s="1014"/>
      <c r="DU121" s="1014"/>
      <c r="DV121" s="1015">
        <v>41</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6714753</v>
      </c>
      <c r="BR122" s="1092"/>
      <c r="BS122" s="1092"/>
      <c r="BT122" s="1092"/>
      <c r="BU122" s="1092"/>
      <c r="BV122" s="1092">
        <v>6597948</v>
      </c>
      <c r="BW122" s="1092"/>
      <c r="BX122" s="1092"/>
      <c r="BY122" s="1092"/>
      <c r="BZ122" s="1092"/>
      <c r="CA122" s="1092">
        <v>6421348</v>
      </c>
      <c r="CB122" s="1092"/>
      <c r="CC122" s="1092"/>
      <c r="CD122" s="1092"/>
      <c r="CE122" s="1092"/>
      <c r="CF122" s="1112">
        <v>220.5</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129</v>
      </c>
      <c r="DM122" s="1014"/>
      <c r="DN122" s="1014"/>
      <c r="DO122" s="1014"/>
      <c r="DP122" s="1014"/>
      <c r="DQ122" s="1014" t="s">
        <v>129</v>
      </c>
      <c r="DR122" s="1014"/>
      <c r="DS122" s="1014"/>
      <c r="DT122" s="1014"/>
      <c r="DU122" s="1014"/>
      <c r="DV122" s="1015" t="s">
        <v>129</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471</v>
      </c>
      <c r="BP123" s="1100"/>
      <c r="BQ123" s="1159">
        <v>12850001</v>
      </c>
      <c r="BR123" s="1160"/>
      <c r="BS123" s="1160"/>
      <c r="BT123" s="1160"/>
      <c r="BU123" s="1160"/>
      <c r="BV123" s="1160">
        <v>13337454</v>
      </c>
      <c r="BW123" s="1160"/>
      <c r="BX123" s="1160"/>
      <c r="BY123" s="1160"/>
      <c r="BZ123" s="1160"/>
      <c r="CA123" s="1160">
        <v>12976339</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129</v>
      </c>
      <c r="DM123" s="1053"/>
      <c r="DN123" s="1053"/>
      <c r="DO123" s="1053"/>
      <c r="DP123" s="1054"/>
      <c r="DQ123" s="1055" t="s">
        <v>129</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18278</v>
      </c>
      <c r="AB128" s="1142"/>
      <c r="AC128" s="1142"/>
      <c r="AD128" s="1142"/>
      <c r="AE128" s="1143"/>
      <c r="AF128" s="1144">
        <v>22618</v>
      </c>
      <c r="AG128" s="1142"/>
      <c r="AH128" s="1142"/>
      <c r="AI128" s="1142"/>
      <c r="AJ128" s="1143"/>
      <c r="AK128" s="1144">
        <v>24386</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3658013</v>
      </c>
      <c r="AB129" s="1053"/>
      <c r="AC129" s="1053"/>
      <c r="AD129" s="1053"/>
      <c r="AE129" s="1054"/>
      <c r="AF129" s="1055">
        <v>3561547</v>
      </c>
      <c r="AG129" s="1053"/>
      <c r="AH129" s="1053"/>
      <c r="AI129" s="1053"/>
      <c r="AJ129" s="1054"/>
      <c r="AK129" s="1055">
        <v>3497849</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652114</v>
      </c>
      <c r="AB130" s="1053"/>
      <c r="AC130" s="1053"/>
      <c r="AD130" s="1053"/>
      <c r="AE130" s="1054"/>
      <c r="AF130" s="1055">
        <v>634236</v>
      </c>
      <c r="AG130" s="1053"/>
      <c r="AH130" s="1053"/>
      <c r="AI130" s="1053"/>
      <c r="AJ130" s="1054"/>
      <c r="AK130" s="1055">
        <v>585524</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18.5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3005899</v>
      </c>
      <c r="AB131" s="1078"/>
      <c r="AC131" s="1078"/>
      <c r="AD131" s="1078"/>
      <c r="AE131" s="1079"/>
      <c r="AF131" s="1077">
        <v>2927311</v>
      </c>
      <c r="AG131" s="1078"/>
      <c r="AH131" s="1078"/>
      <c r="AI131" s="1078"/>
      <c r="AJ131" s="1079"/>
      <c r="AK131" s="1077">
        <v>2912325</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20.833401259999999</v>
      </c>
      <c r="AB132" s="1194"/>
      <c r="AC132" s="1194"/>
      <c r="AD132" s="1194"/>
      <c r="AE132" s="1195"/>
      <c r="AF132" s="1196">
        <v>17.773034710000001</v>
      </c>
      <c r="AG132" s="1194"/>
      <c r="AH132" s="1194"/>
      <c r="AI132" s="1194"/>
      <c r="AJ132" s="1195"/>
      <c r="AK132" s="1196">
        <v>16.941309780000001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21.8</v>
      </c>
      <c r="AB133" s="1177"/>
      <c r="AC133" s="1177"/>
      <c r="AD133" s="1177"/>
      <c r="AE133" s="1178"/>
      <c r="AF133" s="1176">
        <v>20.3</v>
      </c>
      <c r="AG133" s="1177"/>
      <c r="AH133" s="1177"/>
      <c r="AI133" s="1177"/>
      <c r="AJ133" s="1178"/>
      <c r="AK133" s="1176">
        <v>18.5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0A17f3fmRUNTxZbrfD8jA2T5n2oNsOChFE8J+a3mGbdHu7zmpNwa046vICLBFW8WmUsRTQ78guVU/SvAcVaNg==" saltValue="2FxmvVoAGpkk35VBIbuK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election activeCell="BA53" sqref="BA5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PaMVMoZeWWsf6C5SHRqp+SJyEiYJhhvI6huKiWuNKdyuI0od9mEFo1AXA3sPFgJkNEYtmlJFudodby+yxEpEA==" saltValue="JEBSe/II3LZPI+jyHAYz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Vs1exDDMbvbSYQrmr7h0VEaeRJmxEnuxPaHoKwi2GMTKZSDPICcHou2n3jjL2qIslTzmLhhqXciqawIlaoALg==" saltValue="D1QCidALWcc/hYuXXy3fI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election activeCell="AM61" sqref="AM6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830579</v>
      </c>
      <c r="AP9" s="313">
        <v>131213</v>
      </c>
      <c r="AQ9" s="314">
        <v>140211</v>
      </c>
      <c r="AR9" s="315">
        <v>-6.4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49261</v>
      </c>
      <c r="AP10" s="316">
        <v>7782</v>
      </c>
      <c r="AQ10" s="317">
        <v>17469</v>
      </c>
      <c r="AR10" s="318">
        <v>-55.5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391162</v>
      </c>
      <c r="AP11" s="316">
        <v>61795</v>
      </c>
      <c r="AQ11" s="317">
        <v>23430</v>
      </c>
      <c r="AR11" s="318">
        <v>163.69999999999999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t="s">
        <v>509</v>
      </c>
      <c r="AP12" s="316" t="s">
        <v>509</v>
      </c>
      <c r="AQ12" s="317">
        <v>2927</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65847</v>
      </c>
      <c r="AP14" s="316">
        <v>10402</v>
      </c>
      <c r="AQ14" s="317">
        <v>6472</v>
      </c>
      <c r="AR14" s="318">
        <v>60.7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71325</v>
      </c>
      <c r="AP15" s="316">
        <v>11268</v>
      </c>
      <c r="AQ15" s="317">
        <v>3599</v>
      </c>
      <c r="AR15" s="318">
        <v>213.1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-83067</v>
      </c>
      <c r="AP16" s="316">
        <v>-13123</v>
      </c>
      <c r="AQ16" s="317">
        <v>-14458</v>
      </c>
      <c r="AR16" s="318">
        <v>-9.1999999999999993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1325107</v>
      </c>
      <c r="AP17" s="316">
        <v>209338</v>
      </c>
      <c r="AQ17" s="317">
        <v>179649</v>
      </c>
      <c r="AR17" s="318">
        <v>16.5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14.69</v>
      </c>
      <c r="AP21" s="329">
        <v>16.079999999999998</v>
      </c>
      <c r="AQ21" s="330">
        <v>-1.39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93.7</v>
      </c>
      <c r="AP22" s="334">
        <v>96</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768631</v>
      </c>
      <c r="AP32" s="343">
        <v>121427</v>
      </c>
      <c r="AQ32" s="344">
        <v>107391</v>
      </c>
      <c r="AR32" s="345">
        <v>13.1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509</v>
      </c>
      <c r="AP33" s="343" t="s">
        <v>509</v>
      </c>
      <c r="AQ33" s="344">
        <v>130</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509</v>
      </c>
      <c r="AP34" s="343" t="s">
        <v>509</v>
      </c>
      <c r="AQ34" s="344">
        <v>239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283356</v>
      </c>
      <c r="AP35" s="343">
        <v>44764</v>
      </c>
      <c r="AQ35" s="344">
        <v>23019</v>
      </c>
      <c r="AR35" s="345">
        <v>94.5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v>49956</v>
      </c>
      <c r="AP36" s="343">
        <v>7892</v>
      </c>
      <c r="AQ36" s="344">
        <v>3575</v>
      </c>
      <c r="AR36" s="345">
        <v>120.8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t="s">
        <v>509</v>
      </c>
      <c r="AP37" s="343" t="s">
        <v>509</v>
      </c>
      <c r="AQ37" s="344">
        <v>750</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v>1353</v>
      </c>
      <c r="AP38" s="346">
        <v>214</v>
      </c>
      <c r="AQ38" s="347">
        <v>17</v>
      </c>
      <c r="AR38" s="335">
        <v>1158.8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-24386</v>
      </c>
      <c r="AP39" s="343">
        <v>-3852</v>
      </c>
      <c r="AQ39" s="344">
        <v>-4961</v>
      </c>
      <c r="AR39" s="345">
        <v>-22.4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-585524</v>
      </c>
      <c r="AP40" s="343">
        <v>-92500</v>
      </c>
      <c r="AQ40" s="344">
        <v>-92273</v>
      </c>
      <c r="AR40" s="345">
        <v>0.2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493386</v>
      </c>
      <c r="AP41" s="343">
        <v>77944</v>
      </c>
      <c r="AQ41" s="344">
        <v>37889</v>
      </c>
      <c r="AR41" s="345">
        <v>105.7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1251406</v>
      </c>
      <c r="AN51" s="365">
        <v>181679</v>
      </c>
      <c r="AO51" s="366">
        <v>-18.7</v>
      </c>
      <c r="AP51" s="367">
        <v>162193</v>
      </c>
      <c r="AQ51" s="368">
        <v>-7.7</v>
      </c>
      <c r="AR51" s="369">
        <v>-11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780223</v>
      </c>
      <c r="AN52" s="373">
        <v>113273</v>
      </c>
      <c r="AO52" s="374">
        <v>-40.799999999999997</v>
      </c>
      <c r="AP52" s="375">
        <v>79985</v>
      </c>
      <c r="AQ52" s="376">
        <v>-8.8000000000000007</v>
      </c>
      <c r="AR52" s="377">
        <v>-32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1094072</v>
      </c>
      <c r="AN53" s="365">
        <v>161917</v>
      </c>
      <c r="AO53" s="366">
        <v>-10.9</v>
      </c>
      <c r="AP53" s="367">
        <v>168868</v>
      </c>
      <c r="AQ53" s="368">
        <v>4.0999999999999996</v>
      </c>
      <c r="AR53" s="369">
        <v>-15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493200</v>
      </c>
      <c r="AN54" s="373">
        <v>72991</v>
      </c>
      <c r="AO54" s="374">
        <v>-35.6</v>
      </c>
      <c r="AP54" s="375">
        <v>79360</v>
      </c>
      <c r="AQ54" s="376">
        <v>-0.8</v>
      </c>
      <c r="AR54" s="377">
        <v>-34.799999999999997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1837132</v>
      </c>
      <c r="AN55" s="365">
        <v>278311</v>
      </c>
      <c r="AO55" s="366">
        <v>71.900000000000006</v>
      </c>
      <c r="AP55" s="367">
        <v>202870</v>
      </c>
      <c r="AQ55" s="368">
        <v>20.100000000000001</v>
      </c>
      <c r="AR55" s="369">
        <v>51.8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416113</v>
      </c>
      <c r="AN56" s="373">
        <v>63038</v>
      </c>
      <c r="AO56" s="374">
        <v>-13.6</v>
      </c>
      <c r="AP56" s="375">
        <v>79735</v>
      </c>
      <c r="AQ56" s="376">
        <v>0.5</v>
      </c>
      <c r="AR56" s="377">
        <v>-14.1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1622836</v>
      </c>
      <c r="AN57" s="365">
        <v>250360</v>
      </c>
      <c r="AO57" s="366">
        <v>-10</v>
      </c>
      <c r="AP57" s="367">
        <v>167497</v>
      </c>
      <c r="AQ57" s="368">
        <v>-17.399999999999999</v>
      </c>
      <c r="AR57" s="369">
        <v>7.4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623735</v>
      </c>
      <c r="AN58" s="373">
        <v>96226</v>
      </c>
      <c r="AO58" s="374">
        <v>52.6</v>
      </c>
      <c r="AP58" s="375">
        <v>82571</v>
      </c>
      <c r="AQ58" s="376">
        <v>3.6</v>
      </c>
      <c r="AR58" s="377">
        <v>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1617058</v>
      </c>
      <c r="AN59" s="365">
        <v>255459</v>
      </c>
      <c r="AO59" s="366">
        <v>2</v>
      </c>
      <c r="AP59" s="367">
        <v>190274</v>
      </c>
      <c r="AQ59" s="368">
        <v>13.6</v>
      </c>
      <c r="AR59" s="369">
        <v>-11.6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950778</v>
      </c>
      <c r="AN60" s="373">
        <v>150202</v>
      </c>
      <c r="AO60" s="374">
        <v>56.1</v>
      </c>
      <c r="AP60" s="375">
        <v>88584</v>
      </c>
      <c r="AQ60" s="376">
        <v>7.3</v>
      </c>
      <c r="AR60" s="377">
        <v>48.8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1484501</v>
      </c>
      <c r="AN61" s="380">
        <v>225545</v>
      </c>
      <c r="AO61" s="381">
        <v>6.9</v>
      </c>
      <c r="AP61" s="382">
        <v>178340</v>
      </c>
      <c r="AQ61" s="383">
        <v>2.5</v>
      </c>
      <c r="AR61" s="369">
        <v>4.4000000000000004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652810</v>
      </c>
      <c r="AN62" s="373">
        <v>99146</v>
      </c>
      <c r="AO62" s="374">
        <v>3.7</v>
      </c>
      <c r="AP62" s="375">
        <v>82047</v>
      </c>
      <c r="AQ62" s="376">
        <v>0.4</v>
      </c>
      <c r="AR62" s="377">
        <v>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TeEJgz15D3MAbwiarsv/xq8qBg4Xl1/M+rMHdWQmenPwBp8aSmR3sLjeI5TEcUoW7t0I/OoLTs7ffNStslKRw==" saltValue="giJuAqAfsTiCJ1pCDcZr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HemKWxU6cawR3uxgoeP5i7b3qqHTDWHswHB4PpgUokjpFsnBlXKk1YgxRaUC9707UbvjUXZ0q10Lv683nQCZNw==" saltValue="ACOgFQ9E6WTyE9AmJQiF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election activeCell="AH1" sqref="AH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r/wohaPMwHtL9RdKAYjYEJnYANpWjTATXpurZhFa1xs1OpJLiOhF68/39nLIAt6t+bd63HIOMZwmeRSUAv3VaQ==" saltValue="HtXu1nJaAli2EOPlYvtz5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1.24</v>
      </c>
      <c r="G47" s="12">
        <v>0.36</v>
      </c>
      <c r="H47" s="12">
        <v>1.56</v>
      </c>
      <c r="I47" s="12">
        <v>3.7</v>
      </c>
      <c r="J47" s="13">
        <v>7.88</v>
      </c>
    </row>
    <row r="48" spans="2:10" ht="57.75" customHeight="1" x14ac:dyDescent="0.15">
      <c r="B48" s="14"/>
      <c r="C48" s="1238" t="s">
        <v>4</v>
      </c>
      <c r="D48" s="1238"/>
      <c r="E48" s="1239"/>
      <c r="F48" s="15">
        <v>3.14</v>
      </c>
      <c r="G48" s="16">
        <v>2.65</v>
      </c>
      <c r="H48" s="16">
        <v>2.3199999999999998</v>
      </c>
      <c r="I48" s="16">
        <v>4.17</v>
      </c>
      <c r="J48" s="17">
        <v>5.4</v>
      </c>
    </row>
    <row r="49" spans="2:10" ht="57.75" customHeight="1" thickBot="1" x14ac:dyDescent="0.2">
      <c r="B49" s="18"/>
      <c r="C49" s="1240" t="s">
        <v>5</v>
      </c>
      <c r="D49" s="1240"/>
      <c r="E49" s="1241"/>
      <c r="F49" s="19">
        <v>2.25</v>
      </c>
      <c r="G49" s="20" t="s">
        <v>556</v>
      </c>
      <c r="H49" s="20" t="s">
        <v>557</v>
      </c>
      <c r="I49" s="20">
        <v>1.8</v>
      </c>
      <c r="J49" s="21">
        <v>1.1599999999999999</v>
      </c>
    </row>
    <row r="50" spans="2:10" ht="13.5" customHeight="1" x14ac:dyDescent="0.15"/>
  </sheetData>
  <sheetProtection algorithmName="SHA-512" hashValue="Qqk3AwejT5GapSBz83xoR92i9d1nP9uNa1WWtZLsOkSuhtRJhA6+c4dwMkwRl78Mk10v02p3Vkx4cZJ4DN9T0g==" saltValue="FllzxvN2F67iHc3Lw7nC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2021-10-08T04:31:06Z</cp:lastPrinted>
  <dcterms:created xsi:type="dcterms:W3CDTF">2021-02-05T00:57:52Z</dcterms:created>
  <dcterms:modified xsi:type="dcterms:W3CDTF">2021-10-14T02:46:14Z</dcterms:modified>
</cp:coreProperties>
</file>