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9675" windowHeight="7500" tabRatio="9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AP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BE34"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<sst xmlns="http://schemas.openxmlformats.org/spreadsheetml/2006/main" count="1124" uniqueCount="606">
  <si>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</si>
  <si>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</si>
  <si>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</si>
  <si>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</si>
  <si>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</si>
  <si>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</si>
  <si>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</si>
  <si>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</si>
  <si>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</si>
  <si>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</si>
  <si>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</si>
  <si>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</si>
  <si>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</si>
  <si>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</si>
  <si>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</si>
  <si>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</si>
  <si>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</si>
  <si>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</si>
  <si>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</si>
  <si>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</si>
  <si>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</si>
  <si>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</si>
  <si>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</si>
  <si>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</si>
  <si>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</si>
  <si>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</si>
  <si>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</si>
  <si>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</si>
  <si>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</si>
  <si>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</si>
  <si>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</si>
  <si>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</si>
  <si>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</si>
  <si>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</si>
  <si>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</si>
  <si>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</si>
  <si>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</si>
  <si>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</si>
  <si>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</si>
  <si>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</si>
  <si>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</si>
  <si>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</si>
  <si>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</si>
  <si>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</si>
  <si>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</si>
  <si>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</si>
  <si>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</si>
  <si>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</si>
  <si>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</si>
  <si>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</si>
  <si>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</si>
  <si>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</si>
  <si>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</si>
  <si>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</si>
  <si>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</si>
  <si>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</si>
  <si>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</si>
  <si>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</si>
  <si>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</si>
  <si>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</si>
  <si>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</si>
  <si>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</si>
  <si>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</si>
  <si>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</si>
  <si>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</si>
  <si>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</si>
  <si>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</si>
  <si>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</si>
  <si>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</si>
  <si>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</si>
  <si>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</si>
  <si>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</si>
  <si>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</si>
  <si>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</si>
  <si>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</si>
  <si>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</si>
  <si>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</si>
  <si>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</si>
  <si>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</si>
  <si>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</si>
  <si>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</si>
  <si>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</si>
  <si>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</si>
  <si>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</si>
  <si>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</si>
  <si>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</si>
  <si>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</si>
  <si>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</si>
  <si>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</si>
  <si>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</si>
  <si>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</si>
  <si>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</si>
  <si>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</si>
  <si>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</si>
  <si>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</si>
  <si>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</si>
  <si>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</si>
  <si>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</si>
  <si>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</si>
  <si>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</si>
  <si>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</si>
  <si>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</si>
  <si>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</si>
  <si>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</si>
  <si>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</si>
  <si>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</si>
  <si>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</si>
  <si>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</si>
  <si>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</si>
  <si>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</si>
  <si>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</si>
  <si>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</si>
  <si>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</si>
  <si>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</si>
  <si>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</si>
  <si>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</si>
  <si>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</si>
  <si>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</si>
  <si>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</si>
  <si>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</si>
  <si>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</si>
  <si>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</si>
  <si>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</si>
  <si>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</si>
  <si>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</si>
  <si>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</si>
  <si>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</si>
  <si>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</si>
  <si>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</si>
  <si>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</si>
  <si>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</si>
  <si>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</si>
  <si>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</si>
  <si>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</si>
  <si>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</si>
  <si>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</si>
  <si>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</si>
  <si>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</si>
  <si>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</si>
  <si>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</si>
  <si>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</si>
  <si>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</si>
  <si>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</si>
  <si>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</si>
  <si>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</si>
  <si>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</si>
  <si>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</si>
  <si>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</si>
  <si>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</si>
  <si>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</si>
  <si>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</si>
  <si>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</si>
  <si>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</si>
  <si>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</si>
  <si>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</si>
  <si>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</si>
  <si>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</si>
  <si>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</si>
  <si>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</si>
  <si>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</si>
  <si>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</si>
  <si>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</si>
  <si>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</si>
  <si>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</si>
  <si>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</si>
  <si>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</si>
  <si>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</si>
  <si>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</si>
  <si>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</si>
  <si>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</si>
  <si>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</si>
  <si>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</si>
  <si>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</si>
  <si>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</si>
  <si>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</si>
  <si>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</si>
  <si>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</si>
  <si>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</si>
  <si>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</si>
  <si>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</si>
  <si>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</si>
  <si>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</si>
  <si>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</si>
  <si>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</si>
  <si>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</si>
  <si>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</si>
  <si>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</si>
  <si>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</si>
  <si>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</si>
  <si>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</si>
  <si>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</si>
  <si>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</si>
  <si>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</si>
  <si>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</si>
  <si>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</si>
  <si>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</si>
  <si>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</si>
  <si>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</si>
  <si>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</si>
  <si>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</si>
  <si>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</si>
  <si>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</si>
  <si>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</si>
  <si>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</si>
  <si>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</si>
  <si>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</si>
  <si>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</si>
  <si>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</si>
  <si>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</si>
  <si>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</si>
  <si>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</si>
  <si>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青森県おいらせ町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</si>
  <si>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</si>
  <si>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</si>
  <si>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</si>
  <si>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</si>
  <si>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</si>
  <si>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</si>
  <si>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</si>
  <si>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</si>
  <si>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</si>
  <si>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</si>
  <si>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</si>
  <si>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</si>
  <si>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</si>
  <si>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</si>
  <si>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</si>
  <si>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</si>
  <si>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</si>
  <si>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</si>
  <si>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</si>
  <si>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</si>
  <si>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</si>
  <si>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</si>
  <si>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</si>
  <si>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</si>
  <si>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</si>
  <si>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</si>
  <si>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</si>
  <si>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</si>
  <si>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</si>
  <si>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</si>
  <si>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</si>
  <si>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</si>
  <si>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</si>
  <si>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</si>
  <si>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</si>
  <si>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</si>
  <si>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</si>
  <si>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</si>
  <si>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</si>
  <si>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</si>
  <si>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</si>
  <si>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</si>
  <si>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</si>
  <si>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</si>
  <si>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</si>
  <si>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</si>
  <si>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</si>
  <si>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</si>
  <si>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</si>
  <si>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</si>
  <si>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</si>
  <si>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</si>
  <si>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</si>
  <si>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</si>
  <si>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</si>
  <si>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</si>
  <si>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</si>
  <si>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</si>
  <si>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</si>
  <si>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</si>
  <si>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</si>
  <si>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</si>
  <si>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</si>
  <si>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</si>
  <si>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</si>
  <si>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</si>
  <si>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</si>
  <si>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</si>
  <si>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</si>
  <si>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</si>
  <si>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</si>
  <si>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</si>
  <si>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</si>
  <si>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</si>
  <si>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</si>
  <si>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</si>
  <si>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</si>
  <si>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</si>
  <si>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</si>
  <si>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</si>
  <si>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</si>
  <si>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</si>
  <si>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</si>
  <si>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</si>
  <si>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</si>
  <si>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</si>
  <si>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</si>
  <si>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</si>
  <si>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</si>
  <si>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</si>
  <si>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</si>
  <si>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</si>
  <si>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</si>
  <si>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</si>
  <si>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</si>
  <si>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</si>
  <si>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</si>
  <si>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</si>
  <si>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</si>
  <si>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</si>
  <si>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</si>
  <si>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</si>
  <si>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</si>
  <si>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</si>
  <si>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</si>
  <si>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</si>
  <si>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</si>
  <si>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</si>
  <si>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</si>
  <si>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</si>
  <si>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</si>
  <si>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</si>
  <si>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</si>
  <si>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</si>
  <si>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</si>
  <si>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</si>
  <si>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</si>
  <si>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</si>
  <si>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</si>
  <si>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</si>
  <si>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</si>
  <si>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</si>
  <si>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</si>
  <si>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</si>
  <si>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</si>
  <si>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</si>
  <si>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</si>
  <si>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</si>
  <si>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</si>
  <si>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</si>
  <si>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</si>
  <si>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</si>
  <si>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</si>
  <si>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</si>
  <si>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</si>
  <si>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</si>
  <si>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</si>
  <si>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</si>
  <si>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</si>
  <si>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</si>
  <si>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</si>
  <si>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</si>
  <si>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</si>
  <si>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</si>
  <si>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</si>
  <si>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</si>
  <si>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</si>
  <si>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</si>
  <si>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青森県おいらせ町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</si>
  <si>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</si>
  <si>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</si>
  <si>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</si>
  <si>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</si>
  <si>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</si>
  <si>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</si>
  <si>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</si>
  <si>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</si>
  <si>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</si>
  <si>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</si>
  <si>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</si>
  <si>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</si>
  <si>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</si>
  <si>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</si>
  <si>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</si>
  <si>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</si>
  <si>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</si>
  <si>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</si>
  <si>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</si>
  <si>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</si>
  <si>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</si>
  <si>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</si>
  <si>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</si>
  <si>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</si>
  <si>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</si>
  <si>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</si>
  <si>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</si>
  <si>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</si>
  <si>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</si>
  <si>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</si>
  <si>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</si>
  <si>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</si>
  <si>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</si>
  <si>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</si>
  <si>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</si>
  <si>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</si>
  <si>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</si>
  <si>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</si>
  <si>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</si>
  <si>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</si>
  <si>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</si>
  <si>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</si>
  <si>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</si>
  <si>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</si>
  <si>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</si>
  <si>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</si>
  <si>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</si>
  <si>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</si>
  <si>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</si>
  <si>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</si>
  <si>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</si>
  <si>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</si>
  <si>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</si>
  <si>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</si>
  <si>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</si>
  <si>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</si>
  <si>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</si>
  <si>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</si>
  <si>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</si>
  <si>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</si>
  <si>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</si>
  <si>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</si>
  <si>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</si>
  <si>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</si>
  <si>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</si>
  <si>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</si>
  <si>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</si>
  <si>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</si>
  <si>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</si>
  <si>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</si>
  <si>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</si>
  <si>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</si>
  <si>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</si>
  <si>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</si>
  <si>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</si>
  <si>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</si>
  <si>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</si>
  <si>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</si>
  <si>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</si>
  <si>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</si>
  <si>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</si>
  <si>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</si>
  <si>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</si>
  <si>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</si>
  <si>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</si>
  <si>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</si>
  <si>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</si>
  <si>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</si>
  <si>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</si>
  <si>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</si>
  <si>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</si>
  <si>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</si>
  <si>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</si>
  <si>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</si>
  <si>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</si>
  <si>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</si>
  <si>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</si>
  <si>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</si>
  <si>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</si>
  <si>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</si>
  <si>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</si>
  <si>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</si>
  <si>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</si>
  <si>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</si>
  <si>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</si>
  <si>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</si>
  <si>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</si>
  <si>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</si>
  <si>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</si>
  <si>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</si>
  <si>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</si>
  <si>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</si>
  <si>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</si>
  <si>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</si>
  <si>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</si>
  <si>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</si>
  <si>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</si>
  <si>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</si>
  <si>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</si>
  <si>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</si>
  <si>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</si>
  <si>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</si>
  <si>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</si>
  <si>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</si>
  <si>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</si>
  <si>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</si>
  <si>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</si>
  <si>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</si>
  <si>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</si>
  <si>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</si>
  <si>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</si>
  <si>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</si>
  <si>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</si>
  <si>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</si>
  <si>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</si>
  <si>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</si>
  <si>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</si>
  <si>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</si>
  <si>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</si>
  <si>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</si>
  <si>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</si>
  <si>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</si>
  <si>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</si>
  <si>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</si>
  <si>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</si>
  <si>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</si>
  <si>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</si>
  <si>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</si>
  <si>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</si>
  <si>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</si>
  <si>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</si>
  <si>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</si>
  <si>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</si>
  <si>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</si>
  <si>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</si>
  <si>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</si>
  <si>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</si>
  <si>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</si>
  <si>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</si>
  <si>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</si>
  <si>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</si>
  <si>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</si>
  <si>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</si>
  <si>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</si>
  <si>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</si>
  <si>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</si>
  <si>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</si>
  <si>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</si>
  <si>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</si>
  <si>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</si>
  <si>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</si>
  <si>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</si>
  <si>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</si>
  <si>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</si>
  <si>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</si>
  <si>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</si>
  <si>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</si>
  <si>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</si>
  <si>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</si>
  <si>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</si>
  <si>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</si>
  <si>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</si>
  <si>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</si>
  <si>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</si>
  <si>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</si>
  <si>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</si>
  <si>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</si>
  <si>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</si>
  <si>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</si>
  <si>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</si>
  <si>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</si>
  <si>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t>
  </si>
  <si>
    <t>▲ 1.29</t>
  </si>
  <si>
    <t>▲ 2.57</t>
  </si>
  <si>
    <t>▲ 2.25</t>
  </si>
  <si>
    <t>病院事業会計</t>
  </si>
  <si>
    <t>一般会計</t>
  </si>
  <si>
    <t>介護保険特別会計</t>
  </si>
  <si>
    <t>国民健康保険特別会計</t>
  </si>
  <si>
    <t>公共下水道事業特別会計</t>
  </si>
  <si>
    <t>農業集落排水事業特別会計</t>
  </si>
  <si>
    <t>後期高齢者医療特別会計</t>
  </si>
  <si>
    <t>奨学資金貸付事業特別会計</t>
  </si>
  <si>
    <t>その他会計（赤字）</t>
  </si>
  <si>
    <t>その他会計（黒字）</t>
  </si>
  <si>
    <t>H25末</t>
    <phoneticPr fontId="5"/>
  </si>
  <si>
    <t>H26末</t>
    <phoneticPr fontId="5"/>
  </si>
  <si>
    <t>H27末</t>
    <phoneticPr fontId="5"/>
  </si>
  <si>
    <t>H28末</t>
    <phoneticPr fontId="5"/>
  </si>
  <si>
    <t>H29末</t>
    <phoneticPr fontId="5"/>
  </si>
  <si>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</si>
  <si>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</si>
  <si>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</si>
  <si>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</si>
  <si>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</si>
  <si>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</si>
  <si>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</si>
  <si>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</si>
  <si>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</si>
  <si>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</si>
  <si>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</si>
  <si>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おいらせ町土地開発公社</t>
    <rPh sb="4" eb="5">
      <t>チョウ</t>
    </rPh>
    <rPh sb="5" eb="7">
      <t>トチ</t>
    </rPh>
    <rPh sb="7" eb="9">
      <t>カイハツ</t>
    </rPh>
    <rPh sb="9" eb="11">
      <t>コウシャ</t>
    </rPh>
    <phoneticPr fontId="2"/>
  </si>
  <si>
    <t>〇</t>
    <phoneticPr fontId="2"/>
  </si>
  <si>
    <t>-</t>
    <phoneticPr fontId="2"/>
  </si>
  <si>
    <t>法適用企業</t>
  </si>
  <si>
    <t>地域振興基金</t>
  </si>
  <si>
    <t>公共施設整備基金</t>
  </si>
  <si>
    <t>地域福祉基金</t>
  </si>
  <si>
    <t>まちづくり推進基金</t>
  </si>
  <si>
    <t>ハートピア基金</t>
    <rPh sb="5" eb="7">
      <t>キキン</t>
    </rPh>
    <phoneticPr fontId="2"/>
  </si>
  <si>
    <t>一般会計</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</si>
  <si>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</si>
  <si>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</si>
  <si>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</si>
  <si>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</si>
  <si>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</si>
  <si>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</si>
  <si>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</si>
  <si>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</si>
  <si>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</si>
  <si>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</si>
  <si>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</si>
  <si>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</si>
  <si>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べて高い水準ではあるが年々低下してきており、有形固定資産減価償却率においては類似団体よりも低い水準だがゆるやかに上昇傾向にある。既存施設については、耐用年数を考慮しながら、コスト・利用状況・役割等の視点から統廃合の検討を行うとともに、今後の財政見通しを踏まえた公共施設全体のトータルコスト縮減に向けた取り組みが必要である。</t>
    <rPh sb="1" eb="3">
      <t>ショウライ</t>
    </rPh>
    <rPh sb="3" eb="5">
      <t>フタン</t>
    </rPh>
    <rPh sb="5" eb="7">
      <t>ヒリツ</t>
    </rPh>
    <rPh sb="8" eb="10">
      <t>ルイジ</t>
    </rPh>
    <rPh sb="10" eb="12">
      <t>ダンタイ</t>
    </rPh>
    <rPh sb="13" eb="14">
      <t>クラ</t>
    </rPh>
    <rPh sb="16" eb="17">
      <t>タカ</t>
    </rPh>
    <rPh sb="18" eb="20">
      <t>スイジュン</t>
    </rPh>
    <rPh sb="25" eb="27">
      <t>ネンネン</t>
    </rPh>
    <rPh sb="27" eb="29">
      <t>テイカ</t>
    </rPh>
    <rPh sb="36" eb="38">
      <t>ユウケイ</t>
    </rPh>
    <rPh sb="38" eb="40">
      <t>コテイ</t>
    </rPh>
    <rPh sb="40" eb="42">
      <t>シサン</t>
    </rPh>
    <rPh sb="42" eb="44">
      <t>ゲンカ</t>
    </rPh>
    <rPh sb="44" eb="46">
      <t>ショウキャク</t>
    </rPh>
    <rPh sb="46" eb="47">
      <t>リツ</t>
    </rPh>
    <rPh sb="52" eb="54">
      <t>ルイジ</t>
    </rPh>
    <rPh sb="54" eb="56">
      <t>ダンタイ</t>
    </rPh>
    <rPh sb="70" eb="72">
      <t>ジョウショウ</t>
    </rPh>
    <rPh sb="72" eb="74">
      <t>ケイコウ</t>
    </rPh>
    <rPh sb="78" eb="80">
      <t>キゾン</t>
    </rPh>
    <rPh sb="80" eb="82">
      <t>シセツ</t>
    </rPh>
    <rPh sb="88" eb="90">
      <t>タイヨウ</t>
    </rPh>
    <rPh sb="90" eb="92">
      <t>ネンスウ</t>
    </rPh>
    <rPh sb="93" eb="95">
      <t>コウリョ</t>
    </rPh>
    <rPh sb="104" eb="106">
      <t>リヨウ</t>
    </rPh>
    <rPh sb="106" eb="108">
      <t>ジョウキョウ</t>
    </rPh>
    <rPh sb="109" eb="111">
      <t>ヤクワリ</t>
    </rPh>
    <rPh sb="111" eb="112">
      <t>ナド</t>
    </rPh>
    <rPh sb="113" eb="115">
      <t>シテン</t>
    </rPh>
    <rPh sb="117" eb="120">
      <t>トウハイゴウ</t>
    </rPh>
    <rPh sb="121" eb="123">
      <t>ケントウ</t>
    </rPh>
    <rPh sb="124" eb="125">
      <t>オコナ</t>
    </rPh>
    <rPh sb="131" eb="133">
      <t>コンゴ</t>
    </rPh>
    <rPh sb="134" eb="136">
      <t>ザイセイ</t>
    </rPh>
    <rPh sb="136" eb="138">
      <t>ミトオ</t>
    </rPh>
    <rPh sb="140" eb="141">
      <t>フ</t>
    </rPh>
    <rPh sb="144" eb="146">
      <t>コウキョウ</t>
    </rPh>
    <rPh sb="146" eb="148">
      <t>シセツ</t>
    </rPh>
    <rPh sb="148" eb="150">
      <t>ゼンタイ</t>
    </rPh>
    <rPh sb="158" eb="160">
      <t>シュクゲン</t>
    </rPh>
    <rPh sb="161" eb="162">
      <t>ム</t>
    </rPh>
    <rPh sb="164" eb="165">
      <t>ト</t>
    </rPh>
    <rPh sb="166" eb="167">
      <t>ク</t>
    </rPh>
    <rPh sb="169" eb="171">
      <t>ヒツヨウ</t>
    </rPh>
    <phoneticPr fontId="5"/>
  </si>
  <si>
    <t>　将来負担比率および実質公債費比率ともに類似団体内平均値を上回っているが、当町の数値としては年々低下している。引き続き、地方債の繰上償還や新規発行抑制、有利な地方債の活用を進め、現在の減少傾向を維持していく必要がある。</t>
    <rPh sb="1" eb="3">
      <t>ショウライ</t>
    </rPh>
    <rPh sb="3" eb="5">
      <t>フタン</t>
    </rPh>
    <rPh sb="5" eb="7">
      <t>ヒリツ</t>
    </rPh>
    <rPh sb="10" eb="12">
      <t>ジッシツ</t>
    </rPh>
    <rPh sb="12" eb="15">
      <t>コウサイヒ</t>
    </rPh>
    <rPh sb="15" eb="17">
      <t>ヒリツ</t>
    </rPh>
    <rPh sb="29" eb="31">
      <t>ウワマワ</t>
    </rPh>
    <rPh sb="37" eb="39">
      <t>トウチョウ</t>
    </rPh>
    <rPh sb="40" eb="42">
      <t>スウチ</t>
    </rPh>
    <rPh sb="46" eb="48">
      <t>ネンネン</t>
    </rPh>
    <rPh sb="48" eb="50">
      <t>テイカ</t>
    </rPh>
    <rPh sb="55" eb="56">
      <t>ヒ</t>
    </rPh>
    <rPh sb="57" eb="58">
      <t>ツヅ</t>
    </rPh>
    <rPh sb="60" eb="63">
      <t>チホウサイ</t>
    </rPh>
    <rPh sb="64" eb="66">
      <t>クリアゲ</t>
    </rPh>
    <rPh sb="66" eb="68">
      <t>ショウカン</t>
    </rPh>
    <rPh sb="69" eb="71">
      <t>シンキ</t>
    </rPh>
    <rPh sb="71" eb="73">
      <t>ハッコウ</t>
    </rPh>
    <rPh sb="73" eb="75">
      <t>ヨクセイ</t>
    </rPh>
    <rPh sb="76" eb="78">
      <t>ユウリ</t>
    </rPh>
    <rPh sb="79" eb="82">
      <t>チホウサイ</t>
    </rPh>
    <rPh sb="83" eb="85">
      <t>カツヨウ</t>
    </rPh>
    <rPh sb="86" eb="87">
      <t>スス</t>
    </rPh>
    <rPh sb="89" eb="91">
      <t>ゲンザイ</t>
    </rPh>
    <rPh sb="92" eb="94">
      <t>ゲンショウ</t>
    </rPh>
    <rPh sb="94" eb="96">
      <t>ケイコウ</t>
    </rPh>
    <rPh sb="97" eb="99">
      <t>イジ</t>
    </rPh>
    <rPh sb="103" eb="10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</si>
</sst>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4"/>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9" fillId="0" borderId="0">
      <alignment vertical="center"/>
    </xf>
  </cellStyleXfs>
  <cellXfs count="13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6" xfId="15" applyFont="1" applyBorder="1" applyAlignment="1" applyProtection="1">
      <alignment horizontal="center" vertical="center" shrinkToFit="1"/>
      <protection locked="0"/>
    </xf>
    <xf numFmtId="0" fontId="33" fillId="0" borderId="108" xfId="12" applyFont="1" applyBorder="1" applyAlignment="1" applyProtection="1">
      <alignment horizontal="center" vertical="center" shrinkToFit="1"/>
      <protection locked="0"/>
    </xf>
    <xf numFmtId="0" fontId="33" fillId="0" borderId="108" xfId="12" applyFont="1" applyFill="1" applyBorder="1" applyAlignment="1" applyProtection="1">
      <alignment horizontal="center" vertical="center" shrinkToFit="1"/>
      <protection locked="0"/>
    </xf>
    <xf numFmtId="0" fontId="33" fillId="0" borderId="119"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2" xfId="12" applyFont="1" applyBorder="1" applyAlignment="1" applyProtection="1">
      <alignment horizontal="center" vertical="center" shrinkToFit="1"/>
      <protection locked="0"/>
    </xf>
    <xf numFmtId="0" fontId="33"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1"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7"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5" xfId="14" applyNumberFormat="1" applyFont="1" applyFill="1" applyBorder="1" applyAlignment="1" applyProtection="1">
      <alignment horizontal="right" vertical="center" shrinkToFit="1"/>
    </xf>
    <xf numFmtId="187" fontId="33" fillId="6" borderId="126"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48"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5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09" xfId="12" applyNumberFormat="1" applyFont="1" applyFill="1" applyBorder="1" applyAlignment="1" applyProtection="1">
      <alignment horizontal="left" vertical="center" shrinkToFit="1"/>
      <protection locked="0"/>
    </xf>
    <xf numFmtId="0" fontId="33" fillId="6" borderId="110" xfId="12" applyNumberFormat="1" applyFont="1" applyFill="1" applyBorder="1" applyAlignment="1" applyProtection="1">
      <alignment horizontal="left" vertical="center" shrinkToFit="1"/>
      <protection locked="0"/>
    </xf>
    <xf numFmtId="0" fontId="33" fillId="6" borderId="116"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09" xfId="12" applyFont="1" applyFill="1" applyBorder="1" applyAlignment="1" applyProtection="1">
      <alignment horizontal="left" vertical="center" shrinkToFit="1"/>
      <protection locked="0"/>
    </xf>
    <xf numFmtId="0" fontId="33" fillId="6" borderId="110" xfId="12" applyFont="1" applyFill="1" applyBorder="1" applyAlignment="1" applyProtection="1">
      <alignment horizontal="left" vertical="center" shrinkToFit="1"/>
      <protection locked="0"/>
    </xf>
    <xf numFmtId="0" fontId="33" fillId="6" borderId="111" xfId="12" applyFont="1" applyFill="1" applyBorder="1" applyAlignment="1" applyProtection="1">
      <alignment horizontal="left" vertical="center" shrinkToFit="1"/>
      <protection locked="0"/>
    </xf>
    <xf numFmtId="177" fontId="33" fillId="6" borderId="109" xfId="12" applyNumberFormat="1" applyFont="1" applyFill="1" applyBorder="1" applyAlignment="1" applyProtection="1">
      <alignment horizontal="right" vertical="center" shrinkToFit="1"/>
      <protection locked="0"/>
    </xf>
    <xf numFmtId="177" fontId="33" fillId="6" borderId="110" xfId="12" applyNumberFormat="1" applyFont="1" applyFill="1" applyBorder="1" applyAlignment="1" applyProtection="1">
      <alignment horizontal="right" vertical="center" shrinkToFit="1"/>
      <protection locked="0"/>
    </xf>
    <xf numFmtId="177" fontId="33" fillId="6" borderId="111" xfId="12" applyNumberFormat="1" applyFont="1" applyFill="1" applyBorder="1" applyAlignment="1" applyProtection="1">
      <alignment horizontal="right" vertical="center" shrinkToFit="1"/>
      <protection locked="0"/>
    </xf>
    <xf numFmtId="177" fontId="33" fillId="8" borderId="126" xfId="12" applyNumberFormat="1" applyFont="1" applyFill="1" applyBorder="1" applyAlignment="1" applyProtection="1">
      <alignment horizontal="right" vertical="center" shrinkToFit="1"/>
      <protection locked="0"/>
    </xf>
    <xf numFmtId="0" fontId="33" fillId="8" borderId="126"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177" fontId="33" fillId="8" borderId="13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0" fontId="33" fillId="6" borderId="142" xfId="12" applyFont="1" applyFill="1" applyBorder="1" applyAlignment="1" applyProtection="1">
      <alignment horizontal="left" vertical="center" shrinkToFit="1"/>
      <protection locked="0"/>
    </xf>
    <xf numFmtId="0" fontId="33" fillId="6" borderId="143" xfId="12" applyFont="1" applyFill="1" applyBorder="1" applyAlignment="1" applyProtection="1">
      <alignment horizontal="left" vertical="center" shrinkToFit="1"/>
      <protection locked="0"/>
    </xf>
    <xf numFmtId="0" fontId="33" fillId="6" borderId="144" xfId="12" applyFont="1" applyFill="1" applyBorder="1" applyAlignment="1" applyProtection="1">
      <alignment horizontal="left" vertical="center" shrinkToFit="1"/>
      <protection locked="0"/>
    </xf>
    <xf numFmtId="177" fontId="33" fillId="6" borderId="120" xfId="12" applyNumberFormat="1" applyFont="1" applyFill="1" applyBorder="1" applyAlignment="1" applyProtection="1">
      <alignment horizontal="right" vertical="center" shrinkToFit="1"/>
      <protection locked="0"/>
    </xf>
    <xf numFmtId="177" fontId="33" fillId="6" borderId="121" xfId="12" applyNumberFormat="1" applyFont="1" applyFill="1" applyBorder="1" applyAlignment="1" applyProtection="1">
      <alignment horizontal="right" vertical="center" shrinkToFit="1"/>
      <protection locked="0"/>
    </xf>
    <xf numFmtId="0" fontId="33" fillId="6" borderId="121" xfId="12" applyNumberFormat="1" applyFont="1" applyFill="1" applyBorder="1" applyAlignment="1" applyProtection="1">
      <alignment horizontal="left" vertical="center" shrinkToFit="1"/>
      <protection locked="0"/>
    </xf>
    <xf numFmtId="0" fontId="33" fillId="6" borderId="124" xfId="12" applyNumberFormat="1" applyFont="1" applyFill="1" applyBorder="1" applyAlignment="1" applyProtection="1">
      <alignment horizontal="lef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8" xfId="12" applyNumberFormat="1" applyFont="1" applyBorder="1" applyAlignment="1" applyProtection="1">
      <alignment horizontal="left" vertical="center" shrinkToFit="1"/>
      <protection locked="0"/>
    </xf>
    <xf numFmtId="0" fontId="33" fillId="0" borderId="109" xfId="12" applyFont="1" applyBorder="1" applyAlignment="1" applyProtection="1">
      <alignment horizontal="left" vertical="center" shrinkToFit="1"/>
      <protection locked="0"/>
    </xf>
    <xf numFmtId="0" fontId="33" fillId="0" borderId="110" xfId="12" applyFont="1" applyBorder="1" applyAlignment="1" applyProtection="1">
      <alignment horizontal="left" vertical="center" shrinkToFit="1"/>
      <protection locked="0"/>
    </xf>
    <xf numFmtId="0" fontId="33" fillId="0" borderId="111"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9" xfId="12" applyNumberFormat="1" applyFont="1" applyBorder="1" applyAlignment="1" applyProtection="1">
      <alignment horizontal="right" vertical="center" shrinkToFit="1"/>
      <protection locked="0"/>
    </xf>
    <xf numFmtId="177" fontId="33" fillId="0" borderId="11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4"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5"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9" xfId="15" applyNumberFormat="1" applyFont="1" applyBorder="1" applyAlignment="1" applyProtection="1">
      <alignment horizontal="right" vertical="center" shrinkToFit="1"/>
      <protection locked="0"/>
    </xf>
    <xf numFmtId="177" fontId="33" fillId="0" borderId="110" xfId="15"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0" fontId="33" fillId="0" borderId="10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0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111"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5"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13" xfId="13" applyNumberFormat="1" applyFont="1" applyFill="1" applyBorder="1" applyAlignment="1" applyProtection="1">
      <alignment horizontal="right" vertical="center" shrinkToFit="1"/>
      <protection locked="0"/>
    </xf>
    <xf numFmtId="187" fontId="33" fillId="6" borderId="113" xfId="13" applyNumberFormat="1" applyFont="1" applyFill="1" applyBorder="1" applyAlignment="1" applyProtection="1">
      <alignment horizontal="right" vertical="center" shrinkToFit="1"/>
      <protection locked="0"/>
    </xf>
    <xf numFmtId="177" fontId="37" fillId="8" borderId="126" xfId="12" applyNumberFormat="1" applyFont="1" applyFill="1" applyBorder="1" applyAlignment="1" applyProtection="1">
      <alignment horizontal="right" vertical="center" shrinkToFit="1"/>
      <protection locked="0"/>
    </xf>
    <xf numFmtId="187" fontId="33" fillId="8" borderId="131"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0"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8" fillId="8" borderId="130" xfId="12" applyNumberFormat="1" applyFont="1" applyFill="1" applyBorder="1" applyAlignment="1" applyProtection="1">
      <alignment horizontal="right" vertical="center" shrinkToFit="1"/>
      <protection locked="0"/>
    </xf>
    <xf numFmtId="177" fontId="38" fillId="8" borderId="131" xfId="12" applyNumberFormat="1" applyFont="1" applyFill="1" applyBorder="1" applyAlignment="1" applyProtection="1">
      <alignment horizontal="right" vertical="center" shrinkToFit="1"/>
      <protection locked="0"/>
    </xf>
    <xf numFmtId="0" fontId="33" fillId="0" borderId="113" xfId="12" applyFont="1" applyBorder="1" applyAlignment="1" applyProtection="1">
      <alignment horizontal="left" vertical="center" shrinkToFit="1"/>
      <protection locked="0"/>
    </xf>
    <xf numFmtId="0" fontId="33" fillId="0" borderId="118"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09" xfId="14" applyFont="1" applyBorder="1" applyAlignment="1" applyProtection="1">
      <alignment horizontal="left" vertical="center" shrinkToFit="1"/>
      <protection locked="0"/>
    </xf>
    <xf numFmtId="0" fontId="33" fillId="0" borderId="110" xfId="14" applyFont="1" applyBorder="1" applyAlignment="1" applyProtection="1">
      <alignment horizontal="left" vertical="center" shrinkToFit="1"/>
      <protection locked="0"/>
    </xf>
    <xf numFmtId="0" fontId="33" fillId="0" borderId="111" xfId="14" applyFont="1" applyBorder="1" applyAlignment="1" applyProtection="1">
      <alignment horizontal="left" vertical="center" shrinkToFit="1"/>
      <protection locked="0"/>
    </xf>
    <xf numFmtId="177" fontId="33" fillId="6" borderId="112" xfId="13" applyNumberFormat="1" applyFont="1" applyFill="1" applyBorder="1" applyAlignment="1" applyProtection="1">
      <alignment horizontal="right" vertical="center" shrinkToFit="1"/>
      <protection locked="0"/>
    </xf>
    <xf numFmtId="177" fontId="33" fillId="6" borderId="114" xfId="13" applyNumberFormat="1" applyFont="1" applyFill="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4" xfId="14" applyNumberFormat="1" applyFont="1" applyBorder="1" applyAlignment="1" applyProtection="1">
      <alignment horizontal="right" vertical="center" shrinkToFit="1"/>
      <protection locked="0"/>
    </xf>
    <xf numFmtId="177" fontId="33" fillId="0" borderId="134" xfId="12" applyNumberFormat="1" applyFont="1" applyBorder="1" applyAlignment="1" applyProtection="1">
      <alignment horizontal="right" vertical="center" shrinkToFit="1"/>
      <protection locked="0"/>
    </xf>
    <xf numFmtId="187" fontId="33" fillId="0" borderId="134" xfId="12" applyNumberFormat="1" applyFont="1" applyBorder="1" applyAlignment="1" applyProtection="1">
      <alignment horizontal="right" vertical="center" shrinkToFit="1"/>
      <protection locked="0"/>
    </xf>
    <xf numFmtId="0" fontId="33" fillId="0" borderId="134" xfId="12" applyFont="1" applyBorder="1" applyAlignment="1" applyProtection="1">
      <alignment horizontal="left" vertical="center" shrinkToFit="1"/>
      <protection locked="0"/>
    </xf>
    <xf numFmtId="0" fontId="33" fillId="0" borderId="137"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3" xfId="14" applyNumberFormat="1" applyFont="1" applyBorder="1" applyAlignment="1" applyProtection="1">
      <alignment horizontal="right" vertical="center" shrinkToFit="1"/>
      <protection locked="0"/>
    </xf>
    <xf numFmtId="177" fontId="33" fillId="0" borderId="134" xfId="14" applyNumberFormat="1" applyFont="1" applyBorder="1" applyAlignment="1" applyProtection="1">
      <alignment horizontal="righ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7" fillId="8" borderId="44" xfId="15" applyNumberFormat="1" applyFont="1" applyFill="1" applyBorder="1" applyAlignment="1" applyProtection="1">
      <alignment horizontal="right" vertical="center" shrinkToFit="1"/>
      <protection locked="0"/>
    </xf>
    <xf numFmtId="177" fontId="37" fillId="8" borderId="18" xfId="15" applyNumberFormat="1" applyFont="1" applyFill="1" applyBorder="1" applyAlignment="1" applyProtection="1">
      <alignment horizontal="right" vertical="center" shrinkToFit="1"/>
      <protection locked="0"/>
    </xf>
    <xf numFmtId="177" fontId="37" fillId="8" borderId="181" xfId="15" applyNumberFormat="1" applyFont="1" applyFill="1" applyBorder="1" applyAlignment="1" applyProtection="1">
      <alignment horizontal="right" vertical="center" shrinkToFit="1"/>
      <protection locked="0"/>
    </xf>
    <xf numFmtId="177" fontId="37" fillId="8" borderId="127" xfId="15" applyNumberFormat="1" applyFont="1" applyFill="1" applyBorder="1" applyAlignment="1" applyProtection="1">
      <alignment horizontal="right" vertical="center" shrinkToFit="1"/>
      <protection locked="0"/>
    </xf>
    <xf numFmtId="177" fontId="37" fillId="8" borderId="19" xfId="15" applyNumberFormat="1" applyFont="1" applyFill="1" applyBorder="1" applyAlignment="1" applyProtection="1">
      <alignment horizontal="right" vertical="center" shrinkToFit="1"/>
      <protection locked="0"/>
    </xf>
    <xf numFmtId="177" fontId="37" fillId="8" borderId="17" xfId="15" applyNumberFormat="1" applyFont="1" applyFill="1" applyBorder="1" applyAlignment="1" applyProtection="1">
      <alignment horizontal="right" vertical="center" shrinkToFit="1"/>
      <protection locked="0"/>
    </xf>
    <xf numFmtId="177" fontId="38" fillId="8" borderId="188" xfId="15" applyNumberFormat="1" applyFont="1" applyFill="1" applyBorder="1" applyAlignment="1" applyProtection="1">
      <alignment horizontal="right" vertical="center" shrinkToFit="1"/>
      <protection locked="0"/>
    </xf>
    <xf numFmtId="177" fontId="38" fillId="8" borderId="146"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0" fontId="33" fillId="8" borderId="127"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0" borderId="187" xfId="15" applyNumberFormat="1" applyFont="1" applyBorder="1" applyAlignment="1" applyProtection="1">
      <alignment horizontal="right" vertical="center" shrinkToFit="1"/>
      <protection locked="0"/>
    </xf>
    <xf numFmtId="177" fontId="33" fillId="0" borderId="143" xfId="15" applyNumberFormat="1" applyFont="1" applyBorder="1" applyAlignment="1" applyProtection="1">
      <alignment horizontal="right" vertical="center" shrinkToFit="1"/>
      <protection locked="0"/>
    </xf>
    <xf numFmtId="177" fontId="33" fillId="0" borderId="123" xfId="15" applyNumberFormat="1" applyFont="1" applyBorder="1" applyAlignment="1" applyProtection="1">
      <alignment horizontal="right" vertical="center" shrinkToFit="1"/>
      <protection locked="0"/>
    </xf>
    <xf numFmtId="177" fontId="33" fillId="0" borderId="122" xfId="15" applyNumberFormat="1" applyFont="1" applyBorder="1" applyAlignment="1" applyProtection="1">
      <alignment horizontal="right" vertical="center" shrinkToFit="1"/>
      <protection locked="0"/>
    </xf>
    <xf numFmtId="0" fontId="33" fillId="0" borderId="122" xfId="15" applyNumberFormat="1" applyFont="1" applyBorder="1" applyAlignment="1" applyProtection="1">
      <alignment horizontal="left" vertical="center" shrinkToFit="1"/>
      <protection locked="0"/>
    </xf>
    <xf numFmtId="0" fontId="33" fillId="0" borderId="143" xfId="15" applyNumberFormat="1" applyFont="1" applyBorder="1" applyAlignment="1" applyProtection="1">
      <alignment horizontal="left" vertical="center" shrinkToFit="1"/>
      <protection locked="0"/>
    </xf>
    <xf numFmtId="0" fontId="33" fillId="0" borderId="186" xfId="15" applyNumberFormat="1" applyFont="1" applyBorder="1" applyAlignment="1" applyProtection="1">
      <alignment horizontal="left" vertical="center" shrinkToFit="1"/>
      <protection locked="0"/>
    </xf>
    <xf numFmtId="0" fontId="33" fillId="0" borderId="142" xfId="14" applyFont="1" applyBorder="1" applyAlignment="1" applyProtection="1">
      <alignment horizontal="left" vertical="center" shrinkToFit="1"/>
      <protection locked="0"/>
    </xf>
    <xf numFmtId="0" fontId="33" fillId="0" borderId="143" xfId="14" applyFont="1" applyBorder="1" applyAlignment="1" applyProtection="1">
      <alignment horizontal="left" vertical="center" shrinkToFit="1"/>
      <protection locked="0"/>
    </xf>
    <xf numFmtId="0" fontId="33" fillId="0" borderId="144" xfId="14" applyFont="1" applyBorder="1" applyAlignment="1" applyProtection="1">
      <alignment horizontal="left" vertical="center" shrinkToFit="1"/>
      <protection locked="0"/>
    </xf>
    <xf numFmtId="177" fontId="33" fillId="0" borderId="142" xfId="14" applyNumberFormat="1" applyFont="1" applyBorder="1" applyAlignment="1" applyProtection="1">
      <alignment horizontal="right" vertical="center" shrinkToFit="1"/>
      <protection locked="0"/>
    </xf>
    <xf numFmtId="177" fontId="33" fillId="0" borderId="143"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2" xfId="14" applyNumberFormat="1" applyFont="1" applyBorder="1" applyAlignment="1" applyProtection="1">
      <alignment horizontal="right" vertical="center" shrinkToFit="1"/>
      <protection locked="0"/>
    </xf>
    <xf numFmtId="177" fontId="33" fillId="0" borderId="186" xfId="14" applyNumberFormat="1" applyFont="1" applyBorder="1" applyAlignment="1" applyProtection="1">
      <alignment horizontal="right" vertical="center" shrinkToFit="1"/>
      <protection locked="0"/>
    </xf>
    <xf numFmtId="177" fontId="33" fillId="0" borderId="187" xfId="14" applyNumberFormat="1" applyFont="1" applyBorder="1" applyAlignment="1" applyProtection="1">
      <alignment horizontal="right" vertical="center" shrinkToFit="1"/>
      <protection locked="0"/>
    </xf>
    <xf numFmtId="0" fontId="33" fillId="0" borderId="114" xfId="15" applyNumberFormat="1" applyFont="1" applyBorder="1" applyAlignment="1" applyProtection="1">
      <alignment horizontal="left" vertical="center" shrinkToFit="1"/>
      <protection locked="0"/>
    </xf>
    <xf numFmtId="177" fontId="33" fillId="0" borderId="109"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7" fillId="0" borderId="109" xfId="14" applyNumberFormat="1" applyFont="1" applyBorder="1" applyAlignment="1" applyProtection="1">
      <alignment horizontal="right" vertical="center" shrinkToFit="1"/>
      <protection locked="0"/>
    </xf>
    <xf numFmtId="177" fontId="37" fillId="0" borderId="110"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4"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85" xfId="15" applyNumberFormat="1" applyFont="1" applyBorder="1" applyAlignment="1" applyProtection="1">
      <alignment horizontal="right" vertical="center" shrinkToFit="1"/>
      <protection locked="0"/>
    </xf>
    <xf numFmtId="177" fontId="33" fillId="0" borderId="104" xfId="15" applyNumberFormat="1" applyFont="1" applyBorder="1" applyAlignment="1" applyProtection="1">
      <alignment horizontal="right" vertical="center" shrinkToFit="1"/>
      <protection locked="0"/>
    </xf>
    <xf numFmtId="177" fontId="33" fillId="0" borderId="103" xfId="15" applyNumberFormat="1" applyFont="1" applyBorder="1" applyAlignment="1" applyProtection="1">
      <alignment horizontal="right" vertical="center" shrinkToFit="1"/>
      <protection locked="0"/>
    </xf>
    <xf numFmtId="0" fontId="33" fillId="0" borderId="103"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07"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7" fillId="0" borderId="98" xfId="14" applyNumberFormat="1" applyFont="1" applyBorder="1" applyAlignment="1" applyProtection="1">
      <alignment horizontal="right" vertical="center" shrinkToFit="1"/>
      <protection locked="0"/>
    </xf>
    <xf numFmtId="177" fontId="37" fillId="0" borderId="99" xfId="14" applyNumberFormat="1" applyFont="1" applyBorder="1" applyAlignment="1" applyProtection="1">
      <alignment horizontal="right" vertical="center" shrinkToFit="1"/>
      <protection locked="0"/>
    </xf>
    <xf numFmtId="177" fontId="37" fillId="0" borderId="104" xfId="14" applyNumberFormat="1" applyFont="1" applyBorder="1" applyAlignment="1" applyProtection="1">
      <alignment horizontal="right" vertical="center" shrinkToFit="1"/>
      <protection locked="0"/>
    </xf>
    <xf numFmtId="177" fontId="37" fillId="0" borderId="103" xfId="14" applyNumberFormat="1" applyFont="1" applyBorder="1" applyAlignment="1" applyProtection="1">
      <alignment horizontal="right" vertical="center" shrinkToFit="1"/>
      <protection locked="0"/>
    </xf>
    <xf numFmtId="177" fontId="37" fillId="0" borderId="107" xfId="14" applyNumberFormat="1" applyFont="1" applyBorder="1" applyAlignment="1" applyProtection="1">
      <alignment horizontal="right" vertical="center" shrinkToFit="1"/>
      <protection locked="0"/>
    </xf>
    <xf numFmtId="177" fontId="33" fillId="0" borderId="185"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9"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D6CC-4BFC-8C01-5F9BB9C524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33741</c:v>
                </c:pt>
                <c:pt idx="1">
                  <c:v>54886</c:v>
                </c:pt>
                <c:pt idx="2">
                  <c:v>69492</c:v>
                </c:pt>
                <c:pt idx="3">
                  <c:v>103177</c:v>
                </c:pt>
                <c:pt idx="4">
                  <c:v>51684</c:v>
                </c:pt>
              </c:numCache>
            </c:numRef>
          </c:val>
          <c:smooth val="0"/>
          <c:extLst>
            <c:ext xmlns:c16="http://schemas.microsoft.com/office/drawing/2014/chart" uri="{C3380CC4-5D6E-409C-BE32-E72D297353CC}">
              <c16:uniqueId val="{00000001-D6CC-4BFC-8C01-5F9BB9C524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2.63</c:v>
                </c:pt>
                <c:pt idx="1">
                  <c:v>3.33</c:v>
                </c:pt>
                <c:pt idx="2">
                  <c:v>2.25</c:v>
                </c:pt>
                <c:pt idx="3">
                  <c:v>2.08</c:v>
                </c:pt>
                <c:pt idx="4">
                  <c:v>2.82</c:v>
                </c:pt>
              </c:numCache>
            </c:numRef>
          </c:val>
          <c:extLst>
            <c:ext xmlns:c16="http://schemas.microsoft.com/office/drawing/2014/chart" uri="{C3380CC4-5D6E-409C-BE32-E72D297353CC}">
              <c16:uniqueId val="{00000000-C05A-4D86-AA6C-6E49733333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22.73</c:v>
                </c:pt>
                <c:pt idx="1">
                  <c:v>23.92</c:v>
                </c:pt>
                <c:pt idx="2">
                  <c:v>25.3</c:v>
                </c:pt>
                <c:pt idx="3">
                  <c:v>24.66</c:v>
                </c:pt>
                <c:pt idx="4">
                  <c:v>22.78</c:v>
                </c:pt>
              </c:numCache>
            </c:numRef>
          </c:val>
          <c:extLst>
            <c:ext xmlns:c16="http://schemas.microsoft.com/office/drawing/2014/chart" uri="{C3380CC4-5D6E-409C-BE32-E72D297353CC}">
              <c16:uniqueId val="{00000001-C05A-4D86-AA6C-6E49733333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-1.49</c:v>
                </c:pt>
                <c:pt idx="1">
                  <c:v>1.52</c:v>
                </c:pt>
                <c:pt idx="2">
                  <c:v>-1.29</c:v>
                </c:pt>
                <c:pt idx="3">
                  <c:v>-2.57</c:v>
                </c:pt>
                <c:pt idx="4">
                  <c:v>-2.25</c:v>
                </c:pt>
              </c:numCache>
            </c:numRef>
          </c:val>
          <c:smooth val="0"/>
          <c:extLst>
            <c:ext xmlns:c16="http://schemas.microsoft.com/office/drawing/2014/chart" uri="{C3380CC4-5D6E-409C-BE32-E72D297353CC}">
              <c16:uniqueId val="{00000002-C05A-4D86-AA6C-6E49733333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658A-48F5-B5A3-2A293E0EF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8A-48F5-B5A3-2A293E0EF8D3}"/>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8A-48F5-B5A3-2A293E0EF8D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658A-48F5-B5A3-2A293E0EF8D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4-658A-48F5-B5A3-2A293E0EF8D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7.0000000000000007E-2</c:v>
                </c:pt>
                <c:pt idx="6">
                  <c:v>#N/A</c:v>
                </c:pt>
                <c:pt idx="7">
                  <c:v>0.14000000000000001</c:v>
                </c:pt>
                <c:pt idx="8">
                  <c:v>#N/A</c:v>
                </c:pt>
                <c:pt idx="9">
                  <c:v>0.12</c:v>
                </c:pt>
              </c:numCache>
            </c:numRef>
          </c:val>
          <c:extLst>
            <c:ext xmlns:c16="http://schemas.microsoft.com/office/drawing/2014/chart" uri="{C3380CC4-5D6E-409C-BE32-E72D297353CC}">
              <c16:uniqueId val="{00000005-658A-48F5-B5A3-2A293E0EF8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0.41</c:v>
                </c:pt>
                <c:pt idx="4">
                  <c:v>#N/A</c:v>
                </c:pt>
                <c:pt idx="5">
                  <c:v>1.03</c:v>
                </c:pt>
                <c:pt idx="6">
                  <c:v>#N/A</c:v>
                </c:pt>
                <c:pt idx="7">
                  <c:v>1.31</c:v>
                </c:pt>
                <c:pt idx="8">
                  <c:v>#N/A</c:v>
                </c:pt>
                <c:pt idx="9">
                  <c:v>0.28000000000000003</c:v>
                </c:pt>
              </c:numCache>
            </c:numRef>
          </c:val>
          <c:extLst>
            <c:ext xmlns:c16="http://schemas.microsoft.com/office/drawing/2014/chart" uri="{C3380CC4-5D6E-409C-BE32-E72D297353CC}">
              <c16:uniqueId val="{00000006-658A-48F5-B5A3-2A293E0EF8D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0.98</c:v>
                </c:pt>
                <c:pt idx="4">
                  <c:v>#N/A</c:v>
                </c:pt>
                <c:pt idx="5">
                  <c:v>0.94</c:v>
                </c:pt>
                <c:pt idx="6">
                  <c:v>#N/A</c:v>
                </c:pt>
                <c:pt idx="7">
                  <c:v>1.19</c:v>
                </c:pt>
                <c:pt idx="8">
                  <c:v>#N/A</c:v>
                </c:pt>
                <c:pt idx="9">
                  <c:v>1.1399999999999999</c:v>
                </c:pt>
              </c:numCache>
            </c:numRef>
          </c:val>
          <c:extLst>
            <c:ext xmlns:c16="http://schemas.microsoft.com/office/drawing/2014/chart" uri="{C3380CC4-5D6E-409C-BE32-E72D297353CC}">
              <c16:uniqueId val="{00000007-658A-48F5-B5A3-2A293E0EF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2.62</c:v>
                </c:pt>
                <c:pt idx="2">
                  <c:v>#N/A</c:v>
                </c:pt>
                <c:pt idx="3">
                  <c:v>3.32</c:v>
                </c:pt>
                <c:pt idx="4">
                  <c:v>#N/A</c:v>
                </c:pt>
                <c:pt idx="5">
                  <c:v>2.25</c:v>
                </c:pt>
                <c:pt idx="6">
                  <c:v>#N/A</c:v>
                </c:pt>
                <c:pt idx="7">
                  <c:v>2.0699999999999998</c:v>
                </c:pt>
                <c:pt idx="8">
                  <c:v>#N/A</c:v>
                </c:pt>
                <c:pt idx="9">
                  <c:v>2.81</c:v>
                </c:pt>
              </c:numCache>
            </c:numRef>
          </c:val>
          <c:extLst>
            <c:ext xmlns:c16="http://schemas.microsoft.com/office/drawing/2014/chart" uri="{C3380CC4-5D6E-409C-BE32-E72D297353CC}">
              <c16:uniqueId val="{00000008-658A-48F5-B5A3-2A293E0EF8D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12.18</c:v>
                </c:pt>
                <c:pt idx="2">
                  <c:v>#N/A</c:v>
                </c:pt>
                <c:pt idx="3">
                  <c:v>12.96</c:v>
                </c:pt>
                <c:pt idx="4">
                  <c:v>#N/A</c:v>
                </c:pt>
                <c:pt idx="5">
                  <c:v>13.22</c:v>
                </c:pt>
                <c:pt idx="6">
                  <c:v>#N/A</c:v>
                </c:pt>
                <c:pt idx="7">
                  <c:v>13.52</c:v>
                </c:pt>
                <c:pt idx="8">
                  <c:v>#N/A</c:v>
                </c:pt>
                <c:pt idx="9">
                  <c:v>13.37</c:v>
                </c:pt>
              </c:numCache>
            </c:numRef>
          </c:val>
          <c:extLst>
            <c:ext xmlns:c16="http://schemas.microsoft.com/office/drawing/2014/chart" uri="{C3380CC4-5D6E-409C-BE32-E72D297353CC}">
              <c16:uniqueId val="{00000009-658A-48F5-B5A3-2A293E0EF8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1130</c:v>
                </c:pt>
                <c:pt idx="5">
                  <c:v>1148</c:v>
                </c:pt>
                <c:pt idx="8">
                  <c:v>1170</c:v>
                </c:pt>
                <c:pt idx="11">
                  <c:v>1114</c:v>
                </c:pt>
                <c:pt idx="14">
                  <c:v>1132</c:v>
                </c:pt>
              </c:numCache>
            </c:numRef>
          </c:val>
          <c:extLst>
            <c:ext xmlns:c16="http://schemas.microsoft.com/office/drawing/2014/chart" uri="{C3380CC4-5D6E-409C-BE32-E72D297353CC}">
              <c16:uniqueId val="{00000000-CD05-49B5-887E-482B0C8E48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05-49B5-887E-482B0C8E48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c:v>
                </c:pt>
                <c:pt idx="6">
                  <c:v>2</c:v>
                </c:pt>
                <c:pt idx="9">
                  <c:v>1</c:v>
                </c:pt>
                <c:pt idx="12">
                  <c:v>1</c:v>
                </c:pt>
              </c:numCache>
            </c:numRef>
          </c:val>
          <c:extLst>
            <c:ext xmlns:c16="http://schemas.microsoft.com/office/drawing/2014/chart" uri="{C3380CC4-5D6E-409C-BE32-E72D297353CC}">
              <c16:uniqueId val="{00000002-CD05-49B5-887E-482B0C8E48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55</c:v>
                </c:pt>
                <c:pt idx="3">
                  <c:v>54</c:v>
                </c:pt>
                <c:pt idx="6">
                  <c:v>51</c:v>
                </c:pt>
                <c:pt idx="9">
                  <c:v>52</c:v>
                </c:pt>
                <c:pt idx="12">
                  <c:v>49</c:v>
                </c:pt>
              </c:numCache>
            </c:numRef>
          </c:val>
          <c:extLst>
            <c:ext xmlns:c16="http://schemas.microsoft.com/office/drawing/2014/chart" uri="{C3380CC4-5D6E-409C-BE32-E72D297353CC}">
              <c16:uniqueId val="{00000003-CD05-49B5-887E-482B0C8E48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c:v>
                </c:pt>
                <c:pt idx="3">
                  <c:v>546</c:v>
                </c:pt>
                <c:pt idx="6">
                  <c:v>557</c:v>
                </c:pt>
                <c:pt idx="9">
                  <c:v>595</c:v>
                </c:pt>
                <c:pt idx="12">
                  <c:v>646</c:v>
                </c:pt>
              </c:numCache>
            </c:numRef>
          </c:val>
          <c:extLst>
            <c:ext xmlns:c16="http://schemas.microsoft.com/office/drawing/2014/chart" uri="{C3380CC4-5D6E-409C-BE32-E72D297353CC}">
              <c16:uniqueId val="{00000004-CD05-49B5-887E-482B0C8E48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05-49B5-887E-482B0C8E48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05-49B5-887E-482B0C8E48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1286</c:v>
                </c:pt>
                <c:pt idx="3">
                  <c:v>1214</c:v>
                </c:pt>
                <c:pt idx="6">
                  <c:v>1203</c:v>
                </c:pt>
                <c:pt idx="9">
                  <c:v>1062</c:v>
                </c:pt>
                <c:pt idx="12">
                  <c:v>1027</c:v>
                </c:pt>
              </c:numCache>
            </c:numRef>
          </c:val>
          <c:extLst>
            <c:ext xmlns:c16="http://schemas.microsoft.com/office/drawing/2014/chart" uri="{C3380CC4-5D6E-409C-BE32-E72D297353CC}">
              <c16:uniqueId val="{00000007-CD05-49B5-887E-482B0C8E48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753</c:v>
                </c:pt>
                <c:pt idx="2">
                  <c:v>#N/A</c:v>
                </c:pt>
                <c:pt idx="3">
                  <c:v>#N/A</c:v>
                </c:pt>
                <c:pt idx="4">
                  <c:v>668</c:v>
                </c:pt>
                <c:pt idx="5">
                  <c:v>#N/A</c:v>
                </c:pt>
                <c:pt idx="6">
                  <c:v>#N/A</c:v>
                </c:pt>
                <c:pt idx="7">
                  <c:v>643</c:v>
                </c:pt>
                <c:pt idx="8">
                  <c:v>#N/A</c:v>
                </c:pt>
                <c:pt idx="9">
                  <c:v>#N/A</c:v>
                </c:pt>
                <c:pt idx="10">
                  <c:v>596</c:v>
                </c:pt>
                <c:pt idx="11">
                  <c:v>#N/A</c:v>
                </c:pt>
                <c:pt idx="12">
                  <c:v>#N/A</c:v>
                </c:pt>
                <c:pt idx="13">
                  <c:v>591</c:v>
                </c:pt>
                <c:pt idx="14">
                  <c:v>#N/A</c:v>
                </c:pt>
              </c:numCache>
            </c:numRef>
          </c:val>
          <c:smooth val="0"/>
          <c:extLst>
            <c:ext xmlns:c16="http://schemas.microsoft.com/office/drawing/2014/chart" uri="{C3380CC4-5D6E-409C-BE32-E72D297353CC}">
              <c16:uniqueId val="{00000008-CD05-49B5-887E-482B0C8E48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13877</c:v>
                </c:pt>
                <c:pt idx="5">
                  <c:v>13402</c:v>
                </c:pt>
                <c:pt idx="8">
                  <c:v>13201</c:v>
                </c:pt>
                <c:pt idx="11">
                  <c:v>13433</c:v>
                </c:pt>
                <c:pt idx="14">
                  <c:v>12989</c:v>
                </c:pt>
              </c:numCache>
            </c:numRef>
          </c:val>
          <c:extLst>
            <c:ext xmlns:c16="http://schemas.microsoft.com/office/drawing/2014/chart" uri="{C3380CC4-5D6E-409C-BE32-E72D297353CC}">
              <c16:uniqueId val="{00000000-EF11-4039-91FD-459770DE46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447</c:v>
                </c:pt>
                <c:pt idx="5">
                  <c:v>344</c:v>
                </c:pt>
                <c:pt idx="8">
                  <c:v>277</c:v>
                </c:pt>
                <c:pt idx="11">
                  <c:v>254</c:v>
                </c:pt>
                <c:pt idx="14">
                  <c:v>241</c:v>
                </c:pt>
              </c:numCache>
            </c:numRef>
          </c:val>
          <c:extLst>
            <c:ext xmlns:c16="http://schemas.microsoft.com/office/drawing/2014/chart" uri="{C3380CC4-5D6E-409C-BE32-E72D297353CC}">
              <c16:uniqueId val="{00000001-EF11-4039-91FD-459770DE46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3379</c:v>
                </c:pt>
                <c:pt idx="5">
                  <c:v>3556</c:v>
                </c:pt>
                <c:pt idx="8">
                  <c:v>3755</c:v>
                </c:pt>
                <c:pt idx="11">
                  <c:v>4027</c:v>
                </c:pt>
                <c:pt idx="14">
                  <c:v>4141</c:v>
                </c:pt>
              </c:numCache>
            </c:numRef>
          </c:val>
          <c:extLst>
            <c:ext xmlns:c16="http://schemas.microsoft.com/office/drawing/2014/chart" uri="{C3380CC4-5D6E-409C-BE32-E72D297353CC}">
              <c16:uniqueId val="{00000002-EF11-4039-91FD-459770DE46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118</c:v>
                </c:pt>
                <c:pt idx="3">
                  <c:v>90</c:v>
                </c:pt>
                <c:pt idx="6">
                  <c:v>71</c:v>
                </c:pt>
                <c:pt idx="9">
                  <c:v>51</c:v>
                </c:pt>
                <c:pt idx="12">
                  <c:v>7</c:v>
                </c:pt>
              </c:numCache>
            </c:numRef>
          </c:val>
          <c:extLst>
            <c:ext xmlns:c16="http://schemas.microsoft.com/office/drawing/2014/chart" uri="{C3380CC4-5D6E-409C-BE32-E72D297353CC}">
              <c16:uniqueId val="{00000003-EF11-4039-91FD-459770DE46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11-4039-91FD-459770DE46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11-4039-91FD-459770DE46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982</c:v>
                </c:pt>
                <c:pt idx="3">
                  <c:v>893</c:v>
                </c:pt>
                <c:pt idx="6">
                  <c:v>825</c:v>
                </c:pt>
                <c:pt idx="9">
                  <c:v>725</c:v>
                </c:pt>
                <c:pt idx="12">
                  <c:v>666</c:v>
                </c:pt>
              </c:numCache>
            </c:numRef>
          </c:val>
          <c:extLst>
            <c:ext xmlns:c16="http://schemas.microsoft.com/office/drawing/2014/chart" uri="{C3380CC4-5D6E-409C-BE32-E72D297353CC}">
              <c16:uniqueId val="{00000006-EF11-4039-91FD-459770DE46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296</c:v>
                </c:pt>
                <c:pt idx="3">
                  <c:v>311</c:v>
                </c:pt>
                <c:pt idx="6">
                  <c:v>279</c:v>
                </c:pt>
                <c:pt idx="9">
                  <c:v>279</c:v>
                </c:pt>
                <c:pt idx="12">
                  <c:v>338</c:v>
                </c:pt>
              </c:numCache>
            </c:numRef>
          </c:val>
          <c:extLst>
            <c:ext xmlns:c16="http://schemas.microsoft.com/office/drawing/2014/chart" uri="{C3380CC4-5D6E-409C-BE32-E72D297353CC}">
              <c16:uniqueId val="{00000007-EF11-4039-91FD-459770DE46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7750</c:v>
                </c:pt>
                <c:pt idx="3">
                  <c:v>7605</c:v>
                </c:pt>
                <c:pt idx="6">
                  <c:v>7285</c:v>
                </c:pt>
                <c:pt idx="9">
                  <c:v>6792</c:v>
                </c:pt>
                <c:pt idx="12">
                  <c:v>6424</c:v>
                </c:pt>
              </c:numCache>
            </c:numRef>
          </c:val>
          <c:extLst>
            <c:ext xmlns:c16="http://schemas.microsoft.com/office/drawing/2014/chart" uri="{C3380CC4-5D6E-409C-BE32-E72D297353CC}">
              <c16:uniqueId val="{00000008-EF11-4039-91FD-459770DE46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6</c:v>
                </c:pt>
                <c:pt idx="6">
                  <c:v>12</c:v>
                </c:pt>
                <c:pt idx="9">
                  <c:v>11</c:v>
                </c:pt>
                <c:pt idx="12">
                  <c:v>10</c:v>
                </c:pt>
              </c:numCache>
            </c:numRef>
          </c:val>
          <c:extLst>
            <c:ext xmlns:c16="http://schemas.microsoft.com/office/drawing/2014/chart" uri="{C3380CC4-5D6E-409C-BE32-E72D297353CC}">
              <c16:uniqueId val="{00000009-EF11-4039-91FD-459770DE46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10796</c:v>
                </c:pt>
                <c:pt idx="3">
                  <c:v>10224</c:v>
                </c:pt>
                <c:pt idx="6">
                  <c:v>10071</c:v>
                </c:pt>
                <c:pt idx="9">
                  <c:v>10708</c:v>
                </c:pt>
                <c:pt idx="12">
                  <c:v>10693</c:v>
                </c:pt>
              </c:numCache>
            </c:numRef>
          </c:val>
          <c:extLst>
            <c:ext xmlns:c16="http://schemas.microsoft.com/office/drawing/2014/chart" uri="{C3380CC4-5D6E-409C-BE32-E72D297353CC}">
              <c16:uniqueId val="{0000000A-EF11-4039-91FD-459770DE46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2240</c:v>
                </c:pt>
                <c:pt idx="2">
                  <c:v>#N/A</c:v>
                </c:pt>
                <c:pt idx="3">
                  <c:v>#N/A</c:v>
                </c:pt>
                <c:pt idx="4">
                  <c:v>1825</c:v>
                </c:pt>
                <c:pt idx="5">
                  <c:v>#N/A</c:v>
                </c:pt>
                <c:pt idx="6">
                  <c:v>#N/A</c:v>
                </c:pt>
                <c:pt idx="7">
                  <c:v>1311</c:v>
                </c:pt>
                <c:pt idx="8">
                  <c:v>#N/A</c:v>
                </c:pt>
                <c:pt idx="9">
                  <c:v>#N/A</c:v>
                </c:pt>
                <c:pt idx="10">
                  <c:v>852</c:v>
                </c:pt>
                <c:pt idx="11">
                  <c:v>#N/A</c:v>
                </c:pt>
                <c:pt idx="12">
                  <c:v>#N/A</c:v>
                </c:pt>
                <c:pt idx="13">
                  <c:v>766</c:v>
                </c:pt>
                <c:pt idx="14">
                  <c:v>#N/A</c:v>
                </c:pt>
              </c:numCache>
            </c:numRef>
          </c:val>
          <c:smooth val="0"/>
          <c:extLst>
            <c:ext xmlns:c16="http://schemas.microsoft.com/office/drawing/2014/chart" uri="{C3380CC4-5D6E-409C-BE32-E72D297353CC}">
              <c16:uniqueId val="{0000000B-EF11-4039-91FD-459770DE46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1687</c:v>
                </c:pt>
                <c:pt idx="1">
                  <c:v>1613</c:v>
                </c:pt>
                <c:pt idx="2">
                  <c:v>1488</c:v>
                </c:pt>
              </c:numCache>
            </c:numRef>
          </c:val>
          <c:extLst>
            <c:ext xmlns:c16="http://schemas.microsoft.com/office/drawing/2014/chart" uri="{C3380CC4-5D6E-409C-BE32-E72D297353CC}">
              <c16:uniqueId val="{00000000-0DCB-4555-987B-A886C0B201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708</c:v>
                </c:pt>
                <c:pt idx="1">
                  <c:v>708</c:v>
                </c:pt>
                <c:pt idx="2">
                  <c:v>708</c:v>
                </c:pt>
              </c:numCache>
            </c:numRef>
          </c:val>
          <c:extLst>
            <c:ext xmlns:c16="http://schemas.microsoft.com/office/drawing/2014/chart" uri="{C3380CC4-5D6E-409C-BE32-E72D297353CC}">
              <c16:uniqueId val="{00000001-0DCB-4555-987B-A886C0B201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2293</c:v>
                </c:pt>
                <c:pt idx="1">
                  <c:v>2351</c:v>
                </c:pt>
                <c:pt idx="2">
                  <c:v>2399</c:v>
                </c:pt>
              </c:numCache>
            </c:numRef>
          </c:val>
          <c:extLst>
            <c:ext xmlns:c16="http://schemas.microsoft.com/office/drawing/2014/chart" uri="{C3380CC4-5D6E-409C-BE32-E72D297353CC}">
              <c16:uniqueId val="{00000002-0DCB-4555-987B-A886C0B201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{A7434459-0B06-43DC-B374-E41599EE63EB}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081-40F3-8F04-49AE474445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{08BDFED8-E018-45A3-9A0E-B66E1F183DCE}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81-40F3-8F04-49AE474445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{E7802F55-E0BD-4139-B3A7-B55033A095BA}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81-40F3-8F04-49AE474445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{9ABE3771-F0E8-434E-ACC4-4ADCFA24FAA4}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81-40F3-8F04-49AE474445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{90C7EF65-2B83-4FA0-BC28-8A28D613EF7B}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81-40F3-8F04-49AE474445AB}"/>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{CFD8D6E3-8DA6-474E-B024-3E27C75AD33A}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081-40F3-8F04-49AE474445AB}"/>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{6F71B512-E2EB-471F-B51E-749B8B63233B}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081-40F3-8F04-49AE474445AB}"/>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{C2D56383-588C-4A0B-9AE0-F230BB4495FC}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081-40F3-8F04-49AE474445AB}"/>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{F003AC35-7A57-4AD9-8CDD-6B497718410C}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081-40F3-8F04-49AE474445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40.9</c:v>
                </c:pt>
                <c:pt idx="16">
                  <c:v>44.7</c:v>
                </c:pt>
                <c:pt idx="24">
                  <c:v>44.6</c:v>
                </c:pt>
                <c:pt idx="32">
                  <c:v>46</c:v>
                </c:pt>
              </c:numCache>
            </c:numRef>
          </c:xVal>
          <c:yVal>
            <c:numRef>
              <c:f>公会計指標分析・財政指標組合せ分析表!$BP$51:$DC$51</c:f>
              <c:numCache>
                <c:formatCode>#,##0.0;"▲ "#,##0.0</c:formatCode>
                <c:ptCount val="40"/>
                <c:pt idx="8">
                  <c:v>33</c:v>
                </c:pt>
                <c:pt idx="16">
                  <c:v>23.6</c:v>
                </c:pt>
                <c:pt idx="24">
                  <c:v>15.5</c:v>
                </c:pt>
                <c:pt idx="32">
                  <c:v>14</c:v>
                </c:pt>
              </c:numCache>
            </c:numRef>
          </c:yVal>
          <c:smooth val="0"/>
          <c:extLst>
            <c:ext xmlns:c16="http://schemas.microsoft.com/office/drawing/2014/chart" uri="{C3380CC4-5D6E-409C-BE32-E72D297353CC}">
              <c16:uniqueId val="{00000009-3081-40F3-8F04-49AE474445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{0E3AD078-60F4-4813-B147-B3DF65D9F153}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081-40F3-8F04-49AE474445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{D91036A7-41D5-497E-9010-C66E81E3BC41}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81-40F3-8F04-49AE474445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{D5EC847C-9C94-4ECC-9EE3-20444B61949D}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81-40F3-8F04-49AE474445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{C1379B17-7DEA-42B5-8EA3-15F42BB91153}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81-40F3-8F04-49AE474445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{A8E1E116-891D-4DA2-A39F-8F3A9D03BDA0}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81-40F3-8F04-49AE474445A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{C6E83686-1EC2-4F63-970C-8AAB738F0C47}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081-40F3-8F04-49AE474445A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{3B16BE0C-273B-4A15-AA98-B2AD7EDB03BA}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081-40F3-8F04-49AE474445A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{8B0A0D15-B610-4B8C-9C6F-01D98D4CB880}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081-40F3-8F04-49AE474445A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{C7CC9F13-EBC0-42E9-A567-A9E2A68A1277}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081-40F3-8F04-49AE474445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3081-40F3-8F04-49AE474445AB}"/>
            </c:ext>
          </c:extLst>
        </c:ser>
        <c:dLbls>
          <c:showLegendKey val="0"/>
          <c:showVal val="1"/>
          <c:showCatName val="0"/>
          <c:showSerName val="0"/>
          <c:showPercent val="0"/>
          <c:showBubbleSize val="0"/>
        </c:dLbls>
        <c:axId val="46179840"/>
        <c:axId val="46181760"/>
      </c:scatterChart>
      <c:valAx>
        <c:axId val="46179840"/>
        <c:scaling>
          <c:orientation val="minMax"/>
          <c:max val="61"/>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{49D6942D-862D-4F33-93CA-B4DC7E382EB3}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E3-4400-918B-FD210EE14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{E1A5432E-0CD1-45B1-8C8B-3CAC08EC319C}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E3-4400-918B-FD210EE14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{A6F1B0FF-E454-41CF-82EE-0F3D5767F7DF}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E3-4400-918B-FD210EE14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{9C9F8384-E775-48A9-84CC-D8673D648603}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E3-4400-918B-FD210EE14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{A4AC86AF-DFAC-433C-AFA0-1886ED9CD0C4}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E3-4400-918B-FD210EE145C5}"/>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{0CE83FB0-8599-481E-A5AF-A0E77E872726}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E3-4400-918B-FD210EE145C5}"/>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{58A712B8-80D9-4BA3-89C3-45386F67A42B}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E3-4400-918B-FD210EE145C5}"/>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{BE856BD2-E8AB-4C71-B64E-AFDD25F5B84E}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E3-4400-918B-FD210EE145C5}"/>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{3E1E279F-EAD4-4207-BAC9-F11833D3E0C9}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E3-4400-918B-FD210EE14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13.3</c:v>
                </c:pt>
                <c:pt idx="16">
                  <c:v>12.4</c:v>
                </c:pt>
                <c:pt idx="24">
                  <c:v>11.5</c:v>
                </c:pt>
                <c:pt idx="32">
                  <c:v>11.1</c:v>
                </c:pt>
              </c:numCache>
            </c:numRef>
          </c:xVal>
          <c:yVal>
            <c:numRef>
              <c:f>公会計指標分析・財政指標組合せ分析表!$BP$73:$DC$73</c:f>
              <c:numCache>
                <c:formatCode>#,##0.0;"▲ "#,##0.0</c:formatCode>
                <c:ptCount val="40"/>
                <c:pt idx="0">
                  <c:v>40.9</c:v>
                </c:pt>
                <c:pt idx="8">
                  <c:v>33</c:v>
                </c:pt>
                <c:pt idx="16">
                  <c:v>23.6</c:v>
                </c:pt>
                <c:pt idx="24">
                  <c:v>15.5</c:v>
                </c:pt>
                <c:pt idx="32">
                  <c:v>14</c:v>
                </c:pt>
              </c:numCache>
            </c:numRef>
          </c:yVal>
          <c:smooth val="0"/>
          <c:extLst>
            <c:ext xmlns:c16="http://schemas.microsoft.com/office/drawing/2014/chart" uri="{C3380CC4-5D6E-409C-BE32-E72D297353CC}">
              <c16:uniqueId val="{00000009-FEE3-4400-918B-FD210EE145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{02AE16B1-04FA-4557-A72D-0CE8F63FDBF2}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E3-4400-918B-FD210EE145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{BB4F2BCC-B775-4C7A-B558-75D4F8A06041}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E3-4400-918B-FD210EE14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{D6D119CB-C727-475A-BB35-386B4D3FCD5F}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E3-4400-918B-FD210EE14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{F5281201-9D57-4280-9B4D-9C9005ED6642}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E3-4400-918B-FD210EE14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{BF5BB73A-671B-4B0C-9257-AFAA85722BB9}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E3-4400-918B-FD210EE145C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{1D0B3D89-039F-4838-A2C2-C1B543D8F005}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E3-4400-918B-FD210EE145C5}"/>
                </c:ext>
              </c:extLst>
            </c:dLbl>
            <c:dLbl>
              <c:idx val="16"/>
              <c:layout>
                <c:manualLayout>
                  <c:x val="-2.32211860980159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{86C6A20F-C86F-43B4-ACA0-97AFB3617C87}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E3-4400-918B-FD210EE145C5}"/>
                </c:ext>
              </c:extLst>
            </c:dLbl>
            <c:dLbl>
              <c:idx val="24"/>
              <c:layout>
                <c:manualLayout>
                  <c:x val="-4.017479714020533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{F31B8BF3-3E5F-443F-BFD3-C258E478B04A}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E3-4400-918B-FD210EE145C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{980192E6-B947-4E63-BBF2-CD14641E0B08}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E3-4400-918B-FD210EE14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FEE3-4400-918B-FD210EE145C5}"/>
            </c:ext>
          </c:extLst>
        </c:ser>
        <c:dLbls>
          <c:showLegendKey val="0"/>
          <c:showVal val="1"/>
          <c:showCatName val="0"/>
          <c:showSerName val="0"/>
          <c:showPercent val="0"/>
          <c:showBubbleSize val="0"/>
        </c:dLbls>
        <c:axId val="84219776"/>
        <c:axId val="84234240"/>
      </c:scatterChart>
      <c:valAx>
        <c:axId val="84219776"/>
        <c:scaling>
          <c:orientation val="minMax"/>
          <c:max val="14.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当町の実質公債費比率は、前年比率より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この要因としては、</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年度から実施している地方債の繰上償還と新規発行抑制により、分子構造上の元利償還金の抑制が図られたことが挙げられる。</a:t>
          </a:r>
        </a:p>
        <a:p>
          <a:r>
            <a:rPr kumimoji="1" lang="ja-JP" altLang="en-US" sz="1400">
              <a:latin typeface="ＭＳ ゴシック" pitchFamily="49" charset="-128"/>
              <a:ea typeface="ＭＳ ゴシック" pitchFamily="49" charset="-128"/>
            </a:rPr>
            <a:t>　今後とも町実施計画の策定にあたっては、公債費負担が財政を逼迫させることのないよう注視するとともに、合併特例債が発行できなくなる後年度も見据えながら、持続可能な財政運営を図る必要がある。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当町の将来負担比率は、年々減少を続け、平成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％と前年度と比較して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ポイント減となった。この要因としては、</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年度から実施している地方債の繰上償還と新規発行抑制により、分子構造上の将来負担額となる地方債現在高の増加抑制が図られたこと</a:t>
          </a:r>
        </a:p>
        <a:p>
          <a:r>
            <a:rPr kumimoji="1" lang="ja-JP" altLang="en-US" sz="1400">
              <a:latin typeface="ＭＳ ゴシック" pitchFamily="49" charset="-128"/>
              <a:ea typeface="ＭＳ ゴシック" pitchFamily="49" charset="-128"/>
            </a:rPr>
            <a:t>◆定員適正化計画に基づき職員の新規採用を抑制してきたことにより、分子構造上の将来負担額となる退職手当負担見込額の削減が図られたこと</a:t>
          </a:r>
        </a:p>
        <a:p>
          <a:r>
            <a:rPr kumimoji="1" lang="ja-JP" altLang="en-US" sz="1400">
              <a:latin typeface="ＭＳ ゴシック" pitchFamily="49" charset="-128"/>
              <a:ea typeface="ＭＳ ゴシック" pitchFamily="49" charset="-128"/>
            </a:rPr>
            <a:t>◆基金や基準財政需要額算入見込額などの充当可能財源等が増加したこと</a:t>
          </a:r>
        </a:p>
        <a:p>
          <a:r>
            <a:rPr kumimoji="1" lang="ja-JP" altLang="en-US" sz="1400">
              <a:latin typeface="ＭＳ ゴシック" pitchFamily="49" charset="-128"/>
              <a:ea typeface="ＭＳ ゴシック" pitchFamily="49" charset="-128"/>
            </a:rPr>
            <a:t>が挙げられる。</a:t>
          </a:r>
        </a:p>
        <a:p>
          <a:r>
            <a:rPr kumimoji="1" lang="ja-JP" altLang="en-US" sz="1400">
              <a:latin typeface="ＭＳ ゴシック" pitchFamily="49" charset="-128"/>
              <a:ea typeface="ＭＳ ゴシック" pitchFamily="49" charset="-128"/>
            </a:rPr>
            <a:t>　今後もこの水準を超えることがないよう、一般会計・公営企業の公債費を抑制するとともに、充当可能財源の確保に努める必要がある。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億円程度積み立てた一方、普通交付税の合併算定替による特例措置額の段階的減少や財政調整基金を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・基金の使途の明確化を図るとともに、基金管理を徹底し、基金の確保のために歳出削減策等を講じていくこととしている。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・公共施設整備基金：町が行う公共施設の整備に要する経費の財源に充てるため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・ハートピア基金：町内会などのまちづくり団体の自主的なまちづくり活動を推進するため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・まちづくり推進基金：おいらせ町における地域の特性をいかしたまちづくりを推進するため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・地域福祉基金：敬老会開催事業などの事業充当財源として繰入れしたことによる減少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・普通交付税の合併算定替による特例措置額の段階的減少。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・災害等不測の事態への対応や当初予算繰入分と年度途中分の財源調整分を勘案すると、最低でも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億円程度、余力を加味すれば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億円程度の保有が財政運営上必要であると考え、歳出削減策等を講じて基金の確保に努めることとしている。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・経済事情が著しく変動した場合や、地方債の償還額が他の年度の地方債の償還額を著しく超える場合などで、財源不足が生じた際に対応するため、現状の残高規模を保有していくこととしている。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年度に策定した「公共施設等総合管理計画」（計画期間：</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2026</a:t>
          </a:r>
          <a:r>
            <a:rPr kumimoji="1" lang="ja-JP" altLang="en-US" sz="1100">
              <a:latin typeface="ＭＳ Ｐゴシック" panose="020B0600070205080204" pitchFamily="50" charset="-128"/>
              <a:ea typeface="ＭＳ Ｐゴシック" panose="020B0600070205080204" pitchFamily="50" charset="-128"/>
            </a:rPr>
            <a:t>年度）において、計画期間の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年間で更新費用を</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億円縮減することを目標に掲げている。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100">
              <a:latin typeface="ＭＳ Ｐゴシック" panose="020B0600070205080204" pitchFamily="50" charset="-128"/>
              <a:ea typeface="ＭＳ Ｐゴシック" panose="020B0600070205080204" pitchFamily="50" charset="-128"/>
            </a:rPr>
            <a:t>昨年度に比べ上昇したが、類似団体内平均値を下回っている。公共施設等管理計画及び個別施設計画をもとに、施設の除却、集約化、複合化を段階的・継続的に推進する必要がある。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79" name="楕円 78"/>
        <xdr:cNvSpPr/>
      </xdr:nvSpPr>
      <xdr:spPr>
        <a:xfrm>
          <a:off x="4711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142469</xdr:rowOff>
    </xdr:from>
    <xdr:ext cx="405111" cy="259045"/>
    <xdr:sp macro="" textlink="">
      <xdr:nvSpPr>
        <xdr:cNvPr id="80" name="有形固定資産減価償却率該当値テキスト"/>
        <xdr:cNvSpPr txBox="1"/>
      </xdr:nvSpPr>
      <xdr:spPr>
        <a:xfrm>
          <a:off x="4813300" y="6400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106469</xdr:rowOff>
    </xdr:from>
    <xdr:to>
      <xdr:col>19</xdr:col>
      <xdr:colOff>187325</xdr:colOff>
      <xdr:row>34</xdr:row>
      <xdr:rowOff>36619</xdr:rowOff>
    </xdr:to>
    <xdr:sp macro="" textlink="">
      <xdr:nvSpPr>
        <xdr:cNvPr id="81" name="楕円 80"/>
        <xdr:cNvSpPr/>
      </xdr:nvSpPr>
      <xdr:spPr>
        <a:xfrm>
          <a:off x="4000500" y="6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106892</xdr:rowOff>
    </xdr:from>
    <xdr:to>
      <xdr:col>23</xdr:col>
      <xdr:colOff>85725</xdr:colOff>
      <xdr:row>33</xdr:row>
      <xdr:rowOff>157269</xdr:rowOff>
    </xdr:to>
    <xdr:cxnSp macro="">
      <xdr:nvCxnSpPr>
        <xdr:cNvPr id="82" name="直線コネクタ 81"/>
        <xdr:cNvCxnSpPr/>
      </xdr:nvCxnSpPr>
      <xdr:spPr>
        <a:xfrm flipV="1">
          <a:off x="4051300" y="6536267"/>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102870</xdr:rowOff>
    </xdr:from>
    <xdr:to>
      <xdr:col>15</xdr:col>
      <xdr:colOff>187325</xdr:colOff>
      <xdr:row>34</xdr:row>
      <xdr:rowOff>33020</xdr:rowOff>
    </xdr:to>
    <xdr:sp macro="" textlink="">
      <xdr:nvSpPr>
        <xdr:cNvPr id="83" name="楕円 82"/>
        <xdr:cNvSpPr/>
      </xdr:nvSpPr>
      <xdr:spPr>
        <a:xfrm>
          <a:off x="3238500" y="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153670</xdr:rowOff>
    </xdr:from>
    <xdr:to>
      <xdr:col>19</xdr:col>
      <xdr:colOff>136525</xdr:colOff>
      <xdr:row>33</xdr:row>
      <xdr:rowOff>157269</xdr:rowOff>
    </xdr:to>
    <xdr:cxnSp macro="">
      <xdr:nvCxnSpPr>
        <xdr:cNvPr id="84" name="直線コネクタ 83"/>
        <xdr:cNvCxnSpPr/>
      </xdr:nvCxnSpPr>
      <xdr:spPr>
        <a:xfrm>
          <a:off x="3289300" y="6583045"/>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68156</xdr:rowOff>
    </xdr:from>
    <xdr:to>
      <xdr:col>11</xdr:col>
      <xdr:colOff>187325</xdr:colOff>
      <xdr:row>34</xdr:row>
      <xdr:rowOff>169756</xdr:rowOff>
    </xdr:to>
    <xdr:sp macro="" textlink="">
      <xdr:nvSpPr>
        <xdr:cNvPr id="85" name="楕円 84"/>
        <xdr:cNvSpPr/>
      </xdr:nvSpPr>
      <xdr:spPr>
        <a:xfrm>
          <a:off x="2476500" y="66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153670</xdr:rowOff>
    </xdr:from>
    <xdr:to>
      <xdr:col>15</xdr:col>
      <xdr:colOff>136525</xdr:colOff>
      <xdr:row>34</xdr:row>
      <xdr:rowOff>118956</xdr:rowOff>
    </xdr:to>
    <xdr:cxnSp macro="">
      <xdr:nvCxnSpPr>
        <xdr:cNvPr id="86" name="直線コネクタ 85"/>
        <xdr:cNvCxnSpPr/>
      </xdr:nvCxnSpPr>
      <xdr:spPr>
        <a:xfrm flipV="1">
          <a:off x="2527300" y="6583045"/>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92515</xdr:rowOff>
    </xdr:from>
    <xdr:ext cx="405111" cy="259045"/>
    <xdr:sp macro="" textlink="">
      <xdr:nvSpPr>
        <xdr:cNvPr id="87"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8"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9"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27746</xdr:rowOff>
    </xdr:from>
    <xdr:ext cx="405111" cy="259045"/>
    <xdr:sp macro="" textlink="">
      <xdr:nvSpPr>
        <xdr:cNvPr id="90" name="n_1mainValue有形固定資産減価償却率"/>
        <xdr:cNvSpPr txBox="1"/>
      </xdr:nvSpPr>
      <xdr:spPr>
        <a:xfrm>
          <a:off x="3836044" y="662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24147</xdr:rowOff>
    </xdr:from>
    <xdr:ext cx="405111" cy="259045"/>
    <xdr:sp macro="" textlink="">
      <xdr:nvSpPr>
        <xdr:cNvPr id="91" name="n_2mainValue有形固定資産減価償却率"/>
        <xdr:cNvSpPr txBox="1"/>
      </xdr:nvSpPr>
      <xdr:spPr>
        <a:xfrm>
          <a:off x="3086744" y="6624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160883</xdr:rowOff>
    </xdr:from>
    <xdr:ext cx="405111" cy="259045"/>
    <xdr:sp macro="" textlink="">
      <xdr:nvSpPr>
        <xdr:cNvPr id="92" name="n_3mainValue有形固定資産減価償却率"/>
        <xdr:cNvSpPr txBox="1"/>
      </xdr:nvSpPr>
      <xdr:spPr>
        <a:xfrm>
          <a:off x="2324744" y="676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債務償還比率は、昨年度と比べ上昇しており、類似団体平均値を上回っている状況である。主な要因として、合併特例債事業および防災対策事業の元金償還が平成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年度から始まったことが考えられる。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3" name="直線コネクタ 122"/>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6"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7" name="直線コネクタ 126"/>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8" name="債務償還比率平均値テキスト"/>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9" name="フローチャート: 判断 128"/>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0" name="フローチャート: 判断 129"/>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82178</xdr:rowOff>
    </xdr:from>
    <xdr:to>
      <xdr:col>76</xdr:col>
      <xdr:colOff>73025</xdr:colOff>
      <xdr:row>29</xdr:row>
      <xdr:rowOff>12328</xdr:rowOff>
    </xdr:to>
    <xdr:sp macro="" textlink="">
      <xdr:nvSpPr>
        <xdr:cNvPr id="136" name="楕円 135"/>
        <xdr:cNvSpPr/>
      </xdr:nvSpPr>
      <xdr:spPr>
        <a:xfrm>
          <a:off x="14744700" y="56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105055</xdr:rowOff>
    </xdr:from>
    <xdr:ext cx="469744" cy="259045"/>
    <xdr:sp macro="" textlink="">
      <xdr:nvSpPr>
        <xdr:cNvPr id="137" name="債務償還比率該当値テキスト"/>
        <xdr:cNvSpPr txBox="1"/>
      </xdr:nvSpPr>
      <xdr:spPr>
        <a:xfrm>
          <a:off x="14846300" y="5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162524</xdr:rowOff>
    </xdr:from>
    <xdr:to>
      <xdr:col>72</xdr:col>
      <xdr:colOff>123825</xdr:colOff>
      <xdr:row>29</xdr:row>
      <xdr:rowOff>92674</xdr:rowOff>
    </xdr:to>
    <xdr:sp macro="" textlink="">
      <xdr:nvSpPr>
        <xdr:cNvPr id="138" name="楕円 137"/>
        <xdr:cNvSpPr/>
      </xdr:nvSpPr>
      <xdr:spPr>
        <a:xfrm>
          <a:off x="14033500" y="57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132978</xdr:rowOff>
    </xdr:from>
    <xdr:to>
      <xdr:col>76</xdr:col>
      <xdr:colOff>22225</xdr:colOff>
      <xdr:row>29</xdr:row>
      <xdr:rowOff>41874</xdr:rowOff>
    </xdr:to>
    <xdr:cxnSp macro="">
      <xdr:nvCxnSpPr>
        <xdr:cNvPr id="139" name="直線コネクタ 138"/>
        <xdr:cNvCxnSpPr/>
      </xdr:nvCxnSpPr>
      <xdr:spPr>
        <a:xfrm flipV="1">
          <a:off x="14084300" y="5705103"/>
          <a:ext cx="7112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40" name="n_1aveValue債務償還比率"/>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109201</xdr:rowOff>
    </xdr:from>
    <xdr:ext cx="469744" cy="259045"/>
    <xdr:sp macro="" textlink="">
      <xdr:nvSpPr>
        <xdr:cNvPr id="141" name="n_1mainValue債務償還比率"/>
        <xdr:cNvSpPr txBox="1"/>
      </xdr:nvSpPr>
      <xdr:spPr>
        <a:xfrm>
          <a:off x="13836727" y="55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97807</xdr:rowOff>
    </xdr:from>
    <xdr:ext cx="405111" cy="259045"/>
    <xdr:sp macro="" textlink="">
      <xdr:nvSpPr>
        <xdr:cNvPr id="61" name="【道路】&#10;有形固定資産減価償却率平均値テキスト"/>
        <xdr:cNvSpPr txBox="1"/>
      </xdr:nvSpPr>
      <xdr:spPr>
        <a:xfrm>
          <a:off x="4673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137795</xdr:rowOff>
    </xdr:from>
    <xdr:to>
      <xdr:col>24</xdr:col>
      <xdr:colOff>114300</xdr:colOff>
      <xdr:row>41</xdr:row>
      <xdr:rowOff>67945</xdr:rowOff>
    </xdr:to>
    <xdr:sp macro="" textlink="">
      <xdr:nvSpPr>
        <xdr:cNvPr id="71" name="楕円 70"/>
        <xdr:cNvSpPr/>
      </xdr:nvSpPr>
      <xdr:spPr>
        <a:xfrm>
          <a:off x="4584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116222</xdr:rowOff>
    </xdr:from>
    <xdr:ext cx="405111" cy="259045"/>
    <xdr:sp macro="" textlink="">
      <xdr:nvSpPr>
        <xdr:cNvPr id="72" name="【道路】&#10;有形固定資産減価償却率該当値テキスト"/>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635</xdr:rowOff>
    </xdr:from>
    <xdr:to>
      <xdr:col>20</xdr:col>
      <xdr:colOff>38100</xdr:colOff>
      <xdr:row>41</xdr:row>
      <xdr:rowOff>102235</xdr:rowOff>
    </xdr:to>
    <xdr:sp macro="" textlink="">
      <xdr:nvSpPr>
        <xdr:cNvPr id="73" name="楕円 72"/>
        <xdr:cNvSpPr/>
      </xdr:nvSpPr>
      <xdr:spPr>
        <a:xfrm>
          <a:off x="3746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17145</xdr:rowOff>
    </xdr:from>
    <xdr:to>
      <xdr:col>24</xdr:col>
      <xdr:colOff>63500</xdr:colOff>
      <xdr:row>41</xdr:row>
      <xdr:rowOff>51435</xdr:rowOff>
    </xdr:to>
    <xdr:cxnSp macro="">
      <xdr:nvCxnSpPr>
        <xdr:cNvPr id="74" name="直線コネクタ 73"/>
        <xdr:cNvCxnSpPr/>
      </xdr:nvCxnSpPr>
      <xdr:spPr>
        <a:xfrm flipV="1">
          <a:off x="3797300" y="70465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29210</xdr:rowOff>
    </xdr:from>
    <xdr:to>
      <xdr:col>15</xdr:col>
      <xdr:colOff>101600</xdr:colOff>
      <xdr:row>41</xdr:row>
      <xdr:rowOff>130810</xdr:rowOff>
    </xdr:to>
    <xdr:sp macro="" textlink="">
      <xdr:nvSpPr>
        <xdr:cNvPr id="75" name="楕円 74"/>
        <xdr:cNvSpPr/>
      </xdr:nvSpPr>
      <xdr:spPr>
        <a:xfrm>
          <a:off x="2857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51435</xdr:rowOff>
    </xdr:from>
    <xdr:to>
      <xdr:col>19</xdr:col>
      <xdr:colOff>177800</xdr:colOff>
      <xdr:row>41</xdr:row>
      <xdr:rowOff>80010</xdr:rowOff>
    </xdr:to>
    <xdr:cxnSp macro="">
      <xdr:nvCxnSpPr>
        <xdr:cNvPr id="76" name="直線コネクタ 75"/>
        <xdr:cNvCxnSpPr/>
      </xdr:nvCxnSpPr>
      <xdr:spPr>
        <a:xfrm flipV="1">
          <a:off x="2908300" y="7080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101600</xdr:rowOff>
    </xdr:from>
    <xdr:to>
      <xdr:col>10</xdr:col>
      <xdr:colOff>165100</xdr:colOff>
      <xdr:row>42</xdr:row>
      <xdr:rowOff>31750</xdr:rowOff>
    </xdr:to>
    <xdr:sp macro="" textlink="">
      <xdr:nvSpPr>
        <xdr:cNvPr id="77" name="楕円 76"/>
        <xdr:cNvSpPr/>
      </xdr:nvSpPr>
      <xdr:spPr>
        <a:xfrm>
          <a:off x="1968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80010</xdr:rowOff>
    </xdr:from>
    <xdr:to>
      <xdr:col>15</xdr:col>
      <xdr:colOff>50800</xdr:colOff>
      <xdr:row>41</xdr:row>
      <xdr:rowOff>152400</xdr:rowOff>
    </xdr:to>
    <xdr:cxnSp macro="">
      <xdr:nvCxnSpPr>
        <xdr:cNvPr id="78" name="直線コネクタ 77"/>
        <xdr:cNvCxnSpPr/>
      </xdr:nvCxnSpPr>
      <xdr:spPr>
        <a:xfrm flipV="1">
          <a:off x="2019300" y="71094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9"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80"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93362</xdr:rowOff>
    </xdr:from>
    <xdr:ext cx="405111" cy="259045"/>
    <xdr:sp macro="" textlink="">
      <xdr:nvSpPr>
        <xdr:cNvPr id="82" name="n_1mainValue【道路】&#10;有形固定資産減価償却率"/>
        <xdr:cNvSpPr txBox="1"/>
      </xdr:nvSpPr>
      <xdr:spPr>
        <a:xfrm>
          <a:off x="35820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121937</xdr:rowOff>
    </xdr:from>
    <xdr:ext cx="405111" cy="259045"/>
    <xdr:sp macro="" textlink="">
      <xdr:nvSpPr>
        <xdr:cNvPr id="83" name="n_2mainValue【道路】&#10;有形固定資産減価償却率"/>
        <xdr:cNvSpPr txBox="1"/>
      </xdr:nvSpPr>
      <xdr:spPr>
        <a:xfrm>
          <a:off x="2705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22877</xdr:rowOff>
    </xdr:from>
    <xdr:ext cx="405111" cy="259045"/>
    <xdr:sp macro="" textlink="">
      <xdr:nvSpPr>
        <xdr:cNvPr id="84" name="n_3mainValue【道路】&#10;有形固定資産減価償却率"/>
        <xdr:cNvSpPr txBox="1"/>
      </xdr:nvSpPr>
      <xdr:spPr>
        <a:xfrm>
          <a:off x="1816744"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106388</xdr:rowOff>
    </xdr:from>
    <xdr:to>
      <xdr:col>55</xdr:col>
      <xdr:colOff>50800</xdr:colOff>
      <xdr:row>41</xdr:row>
      <xdr:rowOff>36538</xdr:rowOff>
    </xdr:to>
    <xdr:sp macro="" textlink="">
      <xdr:nvSpPr>
        <xdr:cNvPr id="123" name="楕円 122"/>
        <xdr:cNvSpPr/>
      </xdr:nvSpPr>
      <xdr:spPr>
        <a:xfrm>
          <a:off x="10426700" y="69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84815</xdr:rowOff>
    </xdr:from>
    <xdr:ext cx="534377" cy="259045"/>
    <xdr:sp macro="" textlink="">
      <xdr:nvSpPr>
        <xdr:cNvPr id="124" name="【道路】&#10;一人当たり延長該当値テキスト"/>
        <xdr:cNvSpPr txBox="1"/>
      </xdr:nvSpPr>
      <xdr:spPr>
        <a:xfrm>
          <a:off x="10515600" y="69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107162</xdr:rowOff>
    </xdr:from>
    <xdr:to>
      <xdr:col>50</xdr:col>
      <xdr:colOff>165100</xdr:colOff>
      <xdr:row>41</xdr:row>
      <xdr:rowOff>37312</xdr:rowOff>
    </xdr:to>
    <xdr:sp macro="" textlink="">
      <xdr:nvSpPr>
        <xdr:cNvPr id="125" name="楕円 124"/>
        <xdr:cNvSpPr/>
      </xdr:nvSpPr>
      <xdr:spPr>
        <a:xfrm>
          <a:off x="9588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157188</xdr:rowOff>
    </xdr:from>
    <xdr:to>
      <xdr:col>55</xdr:col>
      <xdr:colOff>0</xdr:colOff>
      <xdr:row>40</xdr:row>
      <xdr:rowOff>157962</xdr:rowOff>
    </xdr:to>
    <xdr:cxnSp macro="">
      <xdr:nvCxnSpPr>
        <xdr:cNvPr id="126" name="直線コネクタ 125"/>
        <xdr:cNvCxnSpPr/>
      </xdr:nvCxnSpPr>
      <xdr:spPr>
        <a:xfrm flipV="1">
          <a:off x="9639300" y="7015188"/>
          <a:ext cx="8382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99581</xdr:rowOff>
    </xdr:from>
    <xdr:to>
      <xdr:col>46</xdr:col>
      <xdr:colOff>38100</xdr:colOff>
      <xdr:row>41</xdr:row>
      <xdr:rowOff>29731</xdr:rowOff>
    </xdr:to>
    <xdr:sp macro="" textlink="">
      <xdr:nvSpPr>
        <xdr:cNvPr id="127" name="楕円 126"/>
        <xdr:cNvSpPr/>
      </xdr:nvSpPr>
      <xdr:spPr>
        <a:xfrm>
          <a:off x="8699500" y="6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150381</xdr:rowOff>
    </xdr:from>
    <xdr:to>
      <xdr:col>50</xdr:col>
      <xdr:colOff>114300</xdr:colOff>
      <xdr:row>40</xdr:row>
      <xdr:rowOff>157962</xdr:rowOff>
    </xdr:to>
    <xdr:cxnSp macro="">
      <xdr:nvCxnSpPr>
        <xdr:cNvPr id="128" name="直線コネクタ 127"/>
        <xdr:cNvCxnSpPr/>
      </xdr:nvCxnSpPr>
      <xdr:spPr>
        <a:xfrm>
          <a:off x="8750300" y="700838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98437</xdr:rowOff>
    </xdr:from>
    <xdr:to>
      <xdr:col>41</xdr:col>
      <xdr:colOff>101600</xdr:colOff>
      <xdr:row>41</xdr:row>
      <xdr:rowOff>28587</xdr:rowOff>
    </xdr:to>
    <xdr:sp macro="" textlink="">
      <xdr:nvSpPr>
        <xdr:cNvPr id="129" name="楕円 128"/>
        <xdr:cNvSpPr/>
      </xdr:nvSpPr>
      <xdr:spPr>
        <a:xfrm>
          <a:off x="7810500" y="69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149237</xdr:rowOff>
    </xdr:from>
    <xdr:to>
      <xdr:col>45</xdr:col>
      <xdr:colOff>177800</xdr:colOff>
      <xdr:row>40</xdr:row>
      <xdr:rowOff>150381</xdr:rowOff>
    </xdr:to>
    <xdr:cxnSp macro="">
      <xdr:nvCxnSpPr>
        <xdr:cNvPr id="130" name="直線コネクタ 129"/>
        <xdr:cNvCxnSpPr/>
      </xdr:nvCxnSpPr>
      <xdr:spPr>
        <a:xfrm>
          <a:off x="7861300" y="70072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28439</xdr:rowOff>
    </xdr:from>
    <xdr:ext cx="534377" cy="259045"/>
    <xdr:sp macro="" textlink="">
      <xdr:nvSpPr>
        <xdr:cNvPr id="134" name="n_1mainValue【道路】&#10;一人当たり延長"/>
        <xdr:cNvSpPr txBox="1"/>
      </xdr:nvSpPr>
      <xdr:spPr>
        <a:xfrm>
          <a:off x="9359411" y="70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46258</xdr:rowOff>
    </xdr:from>
    <xdr:ext cx="534377" cy="259045"/>
    <xdr:sp macro="" textlink="">
      <xdr:nvSpPr>
        <xdr:cNvPr id="135" name="n_2mainValue【道路】&#10;一人当たり延長"/>
        <xdr:cNvSpPr txBox="1"/>
      </xdr:nvSpPr>
      <xdr:spPr>
        <a:xfrm>
          <a:off x="8483111" y="6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45114</xdr:rowOff>
    </xdr:from>
    <xdr:ext cx="534377" cy="259045"/>
    <xdr:sp macro="" textlink="">
      <xdr:nvSpPr>
        <xdr:cNvPr id="136" name="n_3mainValue【道路】&#10;一人当たり延長"/>
        <xdr:cNvSpPr txBox="1"/>
      </xdr:nvSpPr>
      <xdr:spPr>
        <a:xfrm>
          <a:off x="7594111" y="67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92075</xdr:rowOff>
    </xdr:from>
    <xdr:to>
      <xdr:col>24</xdr:col>
      <xdr:colOff>114300</xdr:colOff>
      <xdr:row>57</xdr:row>
      <xdr:rowOff>22225</xdr:rowOff>
    </xdr:to>
    <xdr:sp macro="" textlink="">
      <xdr:nvSpPr>
        <xdr:cNvPr id="175" name="楕円 174"/>
        <xdr:cNvSpPr/>
      </xdr:nvSpPr>
      <xdr:spPr>
        <a:xfrm>
          <a:off x="4584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114952</xdr:rowOff>
    </xdr:from>
    <xdr:ext cx="405111" cy="259045"/>
    <xdr:sp macro="" textlink="">
      <xdr:nvSpPr>
        <xdr:cNvPr id="176" name="【橋りょう・トンネル】&#10;有形固定資産減価償却率該当値テキスト"/>
        <xdr:cNvSpPr txBox="1"/>
      </xdr:nvSpPr>
      <xdr:spPr>
        <a:xfrm>
          <a:off x="4673600"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107315</xdr:rowOff>
    </xdr:from>
    <xdr:to>
      <xdr:col>20</xdr:col>
      <xdr:colOff>38100</xdr:colOff>
      <xdr:row>57</xdr:row>
      <xdr:rowOff>37465</xdr:rowOff>
    </xdr:to>
    <xdr:sp macro="" textlink="">
      <xdr:nvSpPr>
        <xdr:cNvPr id="177" name="楕円 176"/>
        <xdr:cNvSpPr/>
      </xdr:nvSpPr>
      <xdr:spPr>
        <a:xfrm>
          <a:off x="3746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142875</xdr:rowOff>
    </xdr:from>
    <xdr:to>
      <xdr:col>24</xdr:col>
      <xdr:colOff>63500</xdr:colOff>
      <xdr:row>56</xdr:row>
      <xdr:rowOff>158115</xdr:rowOff>
    </xdr:to>
    <xdr:cxnSp macro="">
      <xdr:nvCxnSpPr>
        <xdr:cNvPr id="178" name="直線コネクタ 177"/>
        <xdr:cNvCxnSpPr/>
      </xdr:nvCxnSpPr>
      <xdr:spPr>
        <a:xfrm flipV="1">
          <a:off x="3797300" y="97440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92075</xdr:rowOff>
    </xdr:from>
    <xdr:to>
      <xdr:col>15</xdr:col>
      <xdr:colOff>101600</xdr:colOff>
      <xdr:row>56</xdr:row>
      <xdr:rowOff>22225</xdr:rowOff>
    </xdr:to>
    <xdr:sp macro="" textlink="">
      <xdr:nvSpPr>
        <xdr:cNvPr id="179" name="楕円 178"/>
        <xdr:cNvSpPr/>
      </xdr:nvSpPr>
      <xdr:spPr>
        <a:xfrm>
          <a:off x="2857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142875</xdr:rowOff>
    </xdr:from>
    <xdr:to>
      <xdr:col>19</xdr:col>
      <xdr:colOff>177800</xdr:colOff>
      <xdr:row>56</xdr:row>
      <xdr:rowOff>158115</xdr:rowOff>
    </xdr:to>
    <xdr:cxnSp macro="">
      <xdr:nvCxnSpPr>
        <xdr:cNvPr id="180" name="直線コネクタ 179"/>
        <xdr:cNvCxnSpPr/>
      </xdr:nvCxnSpPr>
      <xdr:spPr>
        <a:xfrm>
          <a:off x="2908300" y="957262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114935</xdr:rowOff>
    </xdr:from>
    <xdr:to>
      <xdr:col>10</xdr:col>
      <xdr:colOff>165100</xdr:colOff>
      <xdr:row>56</xdr:row>
      <xdr:rowOff>45085</xdr:rowOff>
    </xdr:to>
    <xdr:sp macro="" textlink="">
      <xdr:nvSpPr>
        <xdr:cNvPr id="181" name="楕円 180"/>
        <xdr:cNvSpPr/>
      </xdr:nvSpPr>
      <xdr:spPr>
        <a:xfrm>
          <a:off x="1968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142875</xdr:rowOff>
    </xdr:from>
    <xdr:to>
      <xdr:col>15</xdr:col>
      <xdr:colOff>50800</xdr:colOff>
      <xdr:row>55</xdr:row>
      <xdr:rowOff>165735</xdr:rowOff>
    </xdr:to>
    <xdr:cxnSp macro="">
      <xdr:nvCxnSpPr>
        <xdr:cNvPr id="182" name="直線コネクタ 181"/>
        <xdr:cNvCxnSpPr/>
      </xdr:nvCxnSpPr>
      <xdr:spPr>
        <a:xfrm flipV="1">
          <a:off x="2019300" y="9572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53992</xdr:rowOff>
    </xdr:from>
    <xdr:ext cx="405111" cy="259045"/>
    <xdr:sp macro="" textlink="">
      <xdr:nvSpPr>
        <xdr:cNvPr id="186" name="n_1mainValue【橋りょう・トンネル】&#10;有形固定資産減価償却率"/>
        <xdr:cNvSpPr txBox="1"/>
      </xdr:nvSpPr>
      <xdr:spPr>
        <a:xfrm>
          <a:off x="35820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38752</xdr:rowOff>
    </xdr:from>
    <xdr:ext cx="405111" cy="259045"/>
    <xdr:sp macro="" textlink="">
      <xdr:nvSpPr>
        <xdr:cNvPr id="187" name="n_2mainValue【橋りょう・トンネル】&#10;有形固定資産減価償却率"/>
        <xdr:cNvSpPr txBox="1"/>
      </xdr:nvSpPr>
      <xdr:spPr>
        <a:xfrm>
          <a:off x="2705744" y="929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61612</xdr:rowOff>
    </xdr:from>
    <xdr:ext cx="405111" cy="259045"/>
    <xdr:sp macro="" textlink="">
      <xdr:nvSpPr>
        <xdr:cNvPr id="188" name="n_3mainValue【橋りょう・トンネル】&#10;有形固定資産減価償却率"/>
        <xdr:cNvSpPr txBox="1"/>
      </xdr:nvSpPr>
      <xdr:spPr>
        <a:xfrm>
          <a:off x="1816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5"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110758</xdr:rowOff>
    </xdr:from>
    <xdr:to>
      <xdr:col>55</xdr:col>
      <xdr:colOff>50800</xdr:colOff>
      <xdr:row>63</xdr:row>
      <xdr:rowOff>40908</xdr:rowOff>
    </xdr:to>
    <xdr:sp macro="" textlink="">
      <xdr:nvSpPr>
        <xdr:cNvPr id="225" name="楕円 224"/>
        <xdr:cNvSpPr/>
      </xdr:nvSpPr>
      <xdr:spPr>
        <a:xfrm>
          <a:off x="10426700" y="10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89185</xdr:rowOff>
    </xdr:from>
    <xdr:ext cx="534377" cy="259045"/>
    <xdr:sp macro="" textlink="">
      <xdr:nvSpPr>
        <xdr:cNvPr id="226" name="【橋りょう・トンネル】&#10;一人当たり有形固定資産（償却資産）額該当値テキスト"/>
        <xdr:cNvSpPr txBox="1"/>
      </xdr:nvSpPr>
      <xdr:spPr>
        <a:xfrm>
          <a:off x="10515600" y="107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111373</xdr:rowOff>
    </xdr:from>
    <xdr:to>
      <xdr:col>50</xdr:col>
      <xdr:colOff>165100</xdr:colOff>
      <xdr:row>63</xdr:row>
      <xdr:rowOff>41523</xdr:rowOff>
    </xdr:to>
    <xdr:sp macro="" textlink="">
      <xdr:nvSpPr>
        <xdr:cNvPr id="227" name="楕円 226"/>
        <xdr:cNvSpPr/>
      </xdr:nvSpPr>
      <xdr:spPr>
        <a:xfrm>
          <a:off x="9588500" y="107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161558</xdr:rowOff>
    </xdr:from>
    <xdr:to>
      <xdr:col>55</xdr:col>
      <xdr:colOff>0</xdr:colOff>
      <xdr:row>62</xdr:row>
      <xdr:rowOff>162173</xdr:rowOff>
    </xdr:to>
    <xdr:cxnSp macro="">
      <xdr:nvCxnSpPr>
        <xdr:cNvPr id="228" name="直線コネクタ 227"/>
        <xdr:cNvCxnSpPr/>
      </xdr:nvCxnSpPr>
      <xdr:spPr>
        <a:xfrm flipV="1">
          <a:off x="9639300" y="10791458"/>
          <a:ext cx="8382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136403</xdr:rowOff>
    </xdr:from>
    <xdr:to>
      <xdr:col>46</xdr:col>
      <xdr:colOff>38100</xdr:colOff>
      <xdr:row>63</xdr:row>
      <xdr:rowOff>66553</xdr:rowOff>
    </xdr:to>
    <xdr:sp macro="" textlink="">
      <xdr:nvSpPr>
        <xdr:cNvPr id="229" name="楕円 228"/>
        <xdr:cNvSpPr/>
      </xdr:nvSpPr>
      <xdr:spPr>
        <a:xfrm>
          <a:off x="86995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162173</xdr:rowOff>
    </xdr:from>
    <xdr:to>
      <xdr:col>50</xdr:col>
      <xdr:colOff>114300</xdr:colOff>
      <xdr:row>63</xdr:row>
      <xdr:rowOff>15753</xdr:rowOff>
    </xdr:to>
    <xdr:cxnSp macro="">
      <xdr:nvCxnSpPr>
        <xdr:cNvPr id="230" name="直線コネクタ 229"/>
        <xdr:cNvCxnSpPr/>
      </xdr:nvCxnSpPr>
      <xdr:spPr>
        <a:xfrm flipV="1">
          <a:off x="8750300" y="10792073"/>
          <a:ext cx="889000" cy="2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135633</xdr:rowOff>
    </xdr:from>
    <xdr:to>
      <xdr:col>41</xdr:col>
      <xdr:colOff>101600</xdr:colOff>
      <xdr:row>63</xdr:row>
      <xdr:rowOff>65783</xdr:rowOff>
    </xdr:to>
    <xdr:sp macro="" textlink="">
      <xdr:nvSpPr>
        <xdr:cNvPr id="231" name="楕円 230"/>
        <xdr:cNvSpPr/>
      </xdr:nvSpPr>
      <xdr:spPr>
        <a:xfrm>
          <a:off x="7810500" y="107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14983</xdr:rowOff>
    </xdr:from>
    <xdr:to>
      <xdr:col>45</xdr:col>
      <xdr:colOff>177800</xdr:colOff>
      <xdr:row>63</xdr:row>
      <xdr:rowOff>15753</xdr:rowOff>
    </xdr:to>
    <xdr:cxnSp macro="">
      <xdr:nvCxnSpPr>
        <xdr:cNvPr id="232" name="直線コネクタ 231"/>
        <xdr:cNvCxnSpPr/>
      </xdr:nvCxnSpPr>
      <xdr:spPr>
        <a:xfrm>
          <a:off x="7861300" y="1081633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33"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34"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5"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32650</xdr:rowOff>
    </xdr:from>
    <xdr:ext cx="534377" cy="259045"/>
    <xdr:sp macro="" textlink="">
      <xdr:nvSpPr>
        <xdr:cNvPr id="236" name="n_1mainValue【橋りょう・トンネル】&#10;一人当たり有形固定資産（償却資産）額"/>
        <xdr:cNvSpPr txBox="1"/>
      </xdr:nvSpPr>
      <xdr:spPr>
        <a:xfrm>
          <a:off x="9359411" y="108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57680</xdr:rowOff>
    </xdr:from>
    <xdr:ext cx="534377" cy="259045"/>
    <xdr:sp macro="" textlink="">
      <xdr:nvSpPr>
        <xdr:cNvPr id="237" name="n_2mainValue【橋りょう・トンネル】&#10;一人当たり有形固定資産（償却資産）額"/>
        <xdr:cNvSpPr txBox="1"/>
      </xdr:nvSpPr>
      <xdr:spPr>
        <a:xfrm>
          <a:off x="8483111" y="10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56910</xdr:rowOff>
    </xdr:from>
    <xdr:ext cx="534377" cy="259045"/>
    <xdr:sp macro="" textlink="">
      <xdr:nvSpPr>
        <xdr:cNvPr id="238" name="n_3mainValue【橋りょう・トンネル】&#10;一人当たり有形固定資産（償却資産）額"/>
        <xdr:cNvSpPr txBox="1"/>
      </xdr:nvSpPr>
      <xdr:spPr>
        <a:xfrm>
          <a:off x="7594111" y="108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78" name="楕円 277"/>
        <xdr:cNvSpPr/>
      </xdr:nvSpPr>
      <xdr:spPr>
        <a:xfrm>
          <a:off x="4584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27322</xdr:rowOff>
    </xdr:from>
    <xdr:ext cx="405111" cy="259045"/>
    <xdr:sp macro="" textlink="">
      <xdr:nvSpPr>
        <xdr:cNvPr id="279" name="【公営住宅】&#10;有形固定資産減価償却率該当値テキスト"/>
        <xdr:cNvSpPr txBox="1"/>
      </xdr:nvSpPr>
      <xdr:spPr>
        <a:xfrm>
          <a:off x="4673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46355</xdr:rowOff>
    </xdr:from>
    <xdr:to>
      <xdr:col>20</xdr:col>
      <xdr:colOff>38100</xdr:colOff>
      <xdr:row>81</xdr:row>
      <xdr:rowOff>147955</xdr:rowOff>
    </xdr:to>
    <xdr:sp macro="" textlink="">
      <xdr:nvSpPr>
        <xdr:cNvPr id="280" name="楕円 279"/>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97155</xdr:rowOff>
    </xdr:to>
    <xdr:cxnSp macro="">
      <xdr:nvCxnSpPr>
        <xdr:cNvPr id="281" name="直線コネクタ 280"/>
        <xdr:cNvCxnSpPr/>
      </xdr:nvCxnSpPr>
      <xdr:spPr>
        <a:xfrm flipV="1">
          <a:off x="3797300" y="13942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282" name="楕円 281"/>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140970</xdr:rowOff>
    </xdr:to>
    <xdr:cxnSp macro="">
      <xdr:nvCxnSpPr>
        <xdr:cNvPr id="283" name="直線コネクタ 282"/>
        <xdr:cNvCxnSpPr/>
      </xdr:nvCxnSpPr>
      <xdr:spPr>
        <a:xfrm flipV="1">
          <a:off x="2908300" y="13984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284" name="楕円 283"/>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140970</xdr:rowOff>
    </xdr:from>
    <xdr:to>
      <xdr:col>15</xdr:col>
      <xdr:colOff>50800</xdr:colOff>
      <xdr:row>82</xdr:row>
      <xdr:rowOff>43814</xdr:rowOff>
    </xdr:to>
    <xdr:cxnSp macro="">
      <xdr:nvCxnSpPr>
        <xdr:cNvPr id="285" name="直線コネクタ 284"/>
        <xdr:cNvCxnSpPr/>
      </xdr:nvCxnSpPr>
      <xdr:spPr>
        <a:xfrm flipV="1">
          <a:off x="2019300" y="140284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86"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7"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8"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139082</xdr:rowOff>
    </xdr:from>
    <xdr:ext cx="405111" cy="259045"/>
    <xdr:sp macro="" textlink="">
      <xdr:nvSpPr>
        <xdr:cNvPr id="289" name="n_1mainValue【公営住宅】&#10;有形固定資産減価償却率"/>
        <xdr:cNvSpPr txBox="1"/>
      </xdr:nvSpPr>
      <xdr:spPr>
        <a:xfrm>
          <a:off x="3582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main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291" name="n_3mainValue【公営住宅】&#10;有形固定資産減価償却率"/>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61595</xdr:rowOff>
    </xdr:from>
    <xdr:to>
      <xdr:col>55</xdr:col>
      <xdr:colOff>50800</xdr:colOff>
      <xdr:row>83</xdr:row>
      <xdr:rowOff>163195</xdr:rowOff>
    </xdr:to>
    <xdr:sp macro="" textlink="">
      <xdr:nvSpPr>
        <xdr:cNvPr id="326" name="楕円 325"/>
        <xdr:cNvSpPr/>
      </xdr:nvSpPr>
      <xdr:spPr>
        <a:xfrm>
          <a:off x="10426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84472</xdr:rowOff>
    </xdr:from>
    <xdr:ext cx="469744" cy="259045"/>
    <xdr:sp macro="" textlink="">
      <xdr:nvSpPr>
        <xdr:cNvPr id="327" name="【公営住宅】&#10;一人当たり面積該当値テキスト"/>
        <xdr:cNvSpPr txBox="1"/>
      </xdr:nvSpPr>
      <xdr:spPr>
        <a:xfrm>
          <a:off x="10515600" y="141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28" name="楕円 327"/>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112395</xdr:rowOff>
    </xdr:from>
    <xdr:to>
      <xdr:col>55</xdr:col>
      <xdr:colOff>0</xdr:colOff>
      <xdr:row>83</xdr:row>
      <xdr:rowOff>113537</xdr:rowOff>
    </xdr:to>
    <xdr:cxnSp macro="">
      <xdr:nvCxnSpPr>
        <xdr:cNvPr id="329" name="直線コネクタ 328"/>
        <xdr:cNvCxnSpPr/>
      </xdr:nvCxnSpPr>
      <xdr:spPr>
        <a:xfrm flipV="1">
          <a:off x="9639300" y="1434274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82169</xdr:rowOff>
    </xdr:from>
    <xdr:to>
      <xdr:col>46</xdr:col>
      <xdr:colOff>38100</xdr:colOff>
      <xdr:row>84</xdr:row>
      <xdr:rowOff>12319</xdr:rowOff>
    </xdr:to>
    <xdr:sp macro="" textlink="">
      <xdr:nvSpPr>
        <xdr:cNvPr id="330" name="楕円 329"/>
        <xdr:cNvSpPr/>
      </xdr:nvSpPr>
      <xdr:spPr>
        <a:xfrm>
          <a:off x="8699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132969</xdr:rowOff>
    </xdr:to>
    <xdr:cxnSp macro="">
      <xdr:nvCxnSpPr>
        <xdr:cNvPr id="331" name="直線コネクタ 330"/>
        <xdr:cNvCxnSpPr/>
      </xdr:nvCxnSpPr>
      <xdr:spPr>
        <a:xfrm flipV="1">
          <a:off x="8750300" y="14343887"/>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149034</xdr:rowOff>
    </xdr:from>
    <xdr:to>
      <xdr:col>41</xdr:col>
      <xdr:colOff>101600</xdr:colOff>
      <xdr:row>83</xdr:row>
      <xdr:rowOff>79184</xdr:rowOff>
    </xdr:to>
    <xdr:sp macro="" textlink="">
      <xdr:nvSpPr>
        <xdr:cNvPr id="332" name="楕円 331"/>
        <xdr:cNvSpPr/>
      </xdr:nvSpPr>
      <xdr:spPr>
        <a:xfrm>
          <a:off x="7810500" y="14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28384</xdr:rowOff>
    </xdr:from>
    <xdr:to>
      <xdr:col>45</xdr:col>
      <xdr:colOff>177800</xdr:colOff>
      <xdr:row>83</xdr:row>
      <xdr:rowOff>132969</xdr:rowOff>
    </xdr:to>
    <xdr:cxnSp macro="">
      <xdr:nvCxnSpPr>
        <xdr:cNvPr id="333" name="直線コネクタ 332"/>
        <xdr:cNvCxnSpPr/>
      </xdr:nvCxnSpPr>
      <xdr:spPr>
        <a:xfrm>
          <a:off x="7861300" y="14258734"/>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337" name="n_1mainValue【公営住宅】&#10;一人当たり面積"/>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28846</xdr:rowOff>
    </xdr:from>
    <xdr:ext cx="469744" cy="259045"/>
    <xdr:sp macro="" textlink="">
      <xdr:nvSpPr>
        <xdr:cNvPr id="338" name="n_2mainValue【公営住宅】&#10;一人当たり面積"/>
        <xdr:cNvSpPr txBox="1"/>
      </xdr:nvSpPr>
      <xdr:spPr>
        <a:xfrm>
          <a:off x="85154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95711</xdr:rowOff>
    </xdr:from>
    <xdr:ext cx="469744" cy="259045"/>
    <xdr:sp macro="" textlink="">
      <xdr:nvSpPr>
        <xdr:cNvPr id="339" name="n_3mainValue【公営住宅】&#10;一人当たり面積"/>
        <xdr:cNvSpPr txBox="1"/>
      </xdr:nvSpPr>
      <xdr:spPr>
        <a:xfrm>
          <a:off x="7626427" y="139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50" name="直線コネクタ 3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51" name="テキスト ボックス 35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2" name="直線コネクタ 3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3" name="テキスト ボックス 3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4" name="直線コネクタ 3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5" name="テキスト ボックス 3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6" name="直線コネクタ 3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7" name="テキスト ボックス 3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9" name="テキスト ボックス 35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xdr:rowOff>
    </xdr:from>
    <xdr:to>
      <xdr:col>24</xdr:col>
      <xdr:colOff>62865</xdr:colOff>
      <xdr:row>108</xdr:row>
      <xdr:rowOff>76200</xdr:rowOff>
    </xdr:to>
    <xdr:cxnSp macro="">
      <xdr:nvCxnSpPr>
        <xdr:cNvPr id="361" name="直線コネクタ 360"/>
        <xdr:cNvCxnSpPr/>
      </xdr:nvCxnSpPr>
      <xdr:spPr>
        <a:xfrm flipV="1">
          <a:off x="4634865" y="1716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62"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63" name="直線コネクタ 362"/>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134890</xdr:rowOff>
    </xdr:from>
    <xdr:ext cx="405111" cy="259045"/>
    <xdr:sp macro="" textlink="">
      <xdr:nvSpPr>
        <xdr:cNvPr id="364" name="【港湾・漁港】&#10;有形固定資産減価償却率最大値テキスト"/>
        <xdr:cNvSpPr txBox="1"/>
      </xdr:nvSpPr>
      <xdr:spPr>
        <a:xfrm>
          <a:off x="46736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xdr:rowOff>
    </xdr:from>
    <xdr:to>
      <xdr:col>24</xdr:col>
      <xdr:colOff>152400</xdr:colOff>
      <xdr:row>100</xdr:row>
      <xdr:rowOff>16763</xdr:rowOff>
    </xdr:to>
    <xdr:cxnSp macro="">
      <xdr:nvCxnSpPr>
        <xdr:cNvPr id="365" name="直線コネクタ 364"/>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90440</xdr:rowOff>
    </xdr:from>
    <xdr:ext cx="405111" cy="259045"/>
    <xdr:sp macro="" textlink="">
      <xdr:nvSpPr>
        <xdr:cNvPr id="366" name="【港湾・漁港】&#10;有形固定資産減価償却率平均値テキスト"/>
        <xdr:cNvSpPr txBox="1"/>
      </xdr:nvSpPr>
      <xdr:spPr>
        <a:xfrm>
          <a:off x="4673600" y="17063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43687</xdr:rowOff>
    </xdr:from>
    <xdr:to>
      <xdr:col>24</xdr:col>
      <xdr:colOff>114300</xdr:colOff>
      <xdr:row>100</xdr:row>
      <xdr:rowOff>145287</xdr:rowOff>
    </xdr:to>
    <xdr:sp macro="" textlink="">
      <xdr:nvSpPr>
        <xdr:cNvPr id="367" name="フローチャート: 判断 366"/>
        <xdr:cNvSpPr/>
      </xdr:nvSpPr>
      <xdr:spPr>
        <a:xfrm>
          <a:off x="45847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84837</xdr:rowOff>
    </xdr:from>
    <xdr:to>
      <xdr:col>20</xdr:col>
      <xdr:colOff>38100</xdr:colOff>
      <xdr:row>101</xdr:row>
      <xdr:rowOff>14987</xdr:rowOff>
    </xdr:to>
    <xdr:sp macro="" textlink="">
      <xdr:nvSpPr>
        <xdr:cNvPr id="368" name="フローチャート: 判断 367"/>
        <xdr:cNvSpPr/>
      </xdr:nvSpPr>
      <xdr:spPr>
        <a:xfrm>
          <a:off x="3746500" y="1722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119126</xdr:rowOff>
    </xdr:from>
    <xdr:to>
      <xdr:col>15</xdr:col>
      <xdr:colOff>101600</xdr:colOff>
      <xdr:row>101</xdr:row>
      <xdr:rowOff>49276</xdr:rowOff>
    </xdr:to>
    <xdr:sp macro="" textlink="">
      <xdr:nvSpPr>
        <xdr:cNvPr id="369" name="フローチャート: 判断 368"/>
        <xdr:cNvSpPr/>
      </xdr:nvSpPr>
      <xdr:spPr>
        <a:xfrm>
          <a:off x="2857500" y="1726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57404</xdr:rowOff>
    </xdr:from>
    <xdr:to>
      <xdr:col>10</xdr:col>
      <xdr:colOff>165100</xdr:colOff>
      <xdr:row>101</xdr:row>
      <xdr:rowOff>159004</xdr:rowOff>
    </xdr:to>
    <xdr:sp macro="" textlink="">
      <xdr:nvSpPr>
        <xdr:cNvPr id="370" name="フローチャート: 判断 369"/>
        <xdr:cNvSpPr/>
      </xdr:nvSpPr>
      <xdr:spPr>
        <a:xfrm>
          <a:off x="1968500" y="1737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121413</xdr:rowOff>
    </xdr:from>
    <xdr:to>
      <xdr:col>24</xdr:col>
      <xdr:colOff>114300</xdr:colOff>
      <xdr:row>106</xdr:row>
      <xdr:rowOff>51563</xdr:rowOff>
    </xdr:to>
    <xdr:sp macro="" textlink="">
      <xdr:nvSpPr>
        <xdr:cNvPr id="376" name="楕円 375"/>
        <xdr:cNvSpPr/>
      </xdr:nvSpPr>
      <xdr:spPr>
        <a:xfrm>
          <a:off x="45847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99840</xdr:rowOff>
    </xdr:from>
    <xdr:ext cx="405111" cy="259045"/>
    <xdr:sp macro="" textlink="">
      <xdr:nvSpPr>
        <xdr:cNvPr id="377" name="【港湾・漁港】&#10;有形固定資産減価償却率該当値テキスト"/>
        <xdr:cNvSpPr txBox="1"/>
      </xdr:nvSpPr>
      <xdr:spPr>
        <a:xfrm>
          <a:off x="4673600"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378" name="楕円 377"/>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763</xdr:rowOff>
    </xdr:from>
    <xdr:to>
      <xdr:col>24</xdr:col>
      <xdr:colOff>63500</xdr:colOff>
      <xdr:row>106</xdr:row>
      <xdr:rowOff>76200</xdr:rowOff>
    </xdr:to>
    <xdr:cxnSp macro="">
      <xdr:nvCxnSpPr>
        <xdr:cNvPr id="379" name="直線コネクタ 378"/>
        <xdr:cNvCxnSpPr/>
      </xdr:nvCxnSpPr>
      <xdr:spPr>
        <a:xfrm flipV="1">
          <a:off x="3797300" y="18174463"/>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100837</xdr:rowOff>
    </xdr:from>
    <xdr:to>
      <xdr:col>15</xdr:col>
      <xdr:colOff>101600</xdr:colOff>
      <xdr:row>107</xdr:row>
      <xdr:rowOff>30987</xdr:rowOff>
    </xdr:to>
    <xdr:sp macro="" textlink="">
      <xdr:nvSpPr>
        <xdr:cNvPr id="380" name="楕円 379"/>
        <xdr:cNvSpPr/>
      </xdr:nvSpPr>
      <xdr:spPr>
        <a:xfrm>
          <a:off x="2857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106</xdr:row>
      <xdr:rowOff>151637</xdr:rowOff>
    </xdr:to>
    <xdr:cxnSp macro="">
      <xdr:nvCxnSpPr>
        <xdr:cNvPr id="381" name="直線コネクタ 380"/>
        <xdr:cNvCxnSpPr/>
      </xdr:nvCxnSpPr>
      <xdr:spPr>
        <a:xfrm flipV="1">
          <a:off x="2908300" y="1824990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31514</xdr:rowOff>
    </xdr:from>
    <xdr:ext cx="405111" cy="259045"/>
    <xdr:sp macro="" textlink="">
      <xdr:nvSpPr>
        <xdr:cNvPr id="382" name="n_1aveValue【港湾・漁港】&#10;有形固定資産減価償却率"/>
        <xdr:cNvSpPr txBox="1"/>
      </xdr:nvSpPr>
      <xdr:spPr>
        <a:xfrm>
          <a:off x="35820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65803</xdr:rowOff>
    </xdr:from>
    <xdr:ext cx="405111" cy="259045"/>
    <xdr:sp macro="" textlink="">
      <xdr:nvSpPr>
        <xdr:cNvPr id="383" name="n_2aveValue【港湾・漁港】&#10;有形固定資産減価償却率"/>
        <xdr:cNvSpPr txBox="1"/>
      </xdr:nvSpPr>
      <xdr:spPr>
        <a:xfrm>
          <a:off x="27057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4081</xdr:rowOff>
    </xdr:from>
    <xdr:ext cx="405111" cy="259045"/>
    <xdr:sp macro="" textlink="">
      <xdr:nvSpPr>
        <xdr:cNvPr id="384" name="n_3aveValue【港湾・漁港】&#10;有形固定資産減価償却率"/>
        <xdr:cNvSpPr txBox="1"/>
      </xdr:nvSpPr>
      <xdr:spPr>
        <a:xfrm>
          <a:off x="1816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385" name="n_1mainValue【港湾・漁港】&#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22114</xdr:rowOff>
    </xdr:from>
    <xdr:ext cx="405111" cy="259045"/>
    <xdr:sp macro="" textlink="">
      <xdr:nvSpPr>
        <xdr:cNvPr id="386" name="n_2mainValue【港湾・漁港】&#10;有形固定資産減価償却率"/>
        <xdr:cNvSpPr txBox="1"/>
      </xdr:nvSpPr>
      <xdr:spPr>
        <a:xfrm>
          <a:off x="2705744" y="1836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7" name="直線コネクタ 39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8" name="テキスト ボックス 39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9" name="直線コネクタ 39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0" name="テキスト ボックス 39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1" name="直線コネクタ 40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02" name="テキスト ボックス 40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3" name="直線コネクタ 40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04" name="テキスト ボックス 40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5" name="直線コネクタ 40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06" name="テキスト ボックス 40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7" name="直線コネクタ 40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08" name="テキスト ボックス 40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0" name="テキスト ボックス 40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121217</xdr:rowOff>
    </xdr:from>
    <xdr:to>
      <xdr:col>54</xdr:col>
      <xdr:colOff>189865</xdr:colOff>
      <xdr:row>109</xdr:row>
      <xdr:rowOff>30891</xdr:rowOff>
    </xdr:to>
    <xdr:cxnSp macro="">
      <xdr:nvCxnSpPr>
        <xdr:cNvPr id="412" name="直線コネクタ 411"/>
        <xdr:cNvCxnSpPr/>
      </xdr:nvCxnSpPr>
      <xdr:spPr>
        <a:xfrm flipV="1">
          <a:off x="10476865" y="17094767"/>
          <a:ext cx="0" cy="1624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34718</xdr:rowOff>
    </xdr:from>
    <xdr:ext cx="469744" cy="259045"/>
    <xdr:sp macro="" textlink="">
      <xdr:nvSpPr>
        <xdr:cNvPr id="413" name="【港湾・漁港】&#10;一人当たり有形固定資産（償却資産）額最小値テキスト"/>
        <xdr:cNvSpPr txBox="1"/>
      </xdr:nvSpPr>
      <xdr:spPr>
        <a:xfrm>
          <a:off x="10515600" y="1872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30891</xdr:rowOff>
    </xdr:from>
    <xdr:to>
      <xdr:col>55</xdr:col>
      <xdr:colOff>88900</xdr:colOff>
      <xdr:row>109</xdr:row>
      <xdr:rowOff>30891</xdr:rowOff>
    </xdr:to>
    <xdr:cxnSp macro="">
      <xdr:nvCxnSpPr>
        <xdr:cNvPr id="414" name="直線コネクタ 413"/>
        <xdr:cNvCxnSpPr/>
      </xdr:nvCxnSpPr>
      <xdr:spPr>
        <a:xfrm>
          <a:off x="10388600" y="1871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67894</xdr:rowOff>
    </xdr:from>
    <xdr:ext cx="599010" cy="259045"/>
    <xdr:sp macro="" textlink="">
      <xdr:nvSpPr>
        <xdr:cNvPr id="415" name="【港湾・漁港】&#10;一人当たり有形固定資産（償却資産）額最大値テキスト"/>
        <xdr:cNvSpPr txBox="1"/>
      </xdr:nvSpPr>
      <xdr:spPr>
        <a:xfrm>
          <a:off x="10515600" y="1686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121217</xdr:rowOff>
    </xdr:from>
    <xdr:to>
      <xdr:col>55</xdr:col>
      <xdr:colOff>88900</xdr:colOff>
      <xdr:row>99</xdr:row>
      <xdr:rowOff>121217</xdr:rowOff>
    </xdr:to>
    <xdr:cxnSp macro="">
      <xdr:nvCxnSpPr>
        <xdr:cNvPr id="416" name="直線コネクタ 415"/>
        <xdr:cNvCxnSpPr/>
      </xdr:nvCxnSpPr>
      <xdr:spPr>
        <a:xfrm>
          <a:off x="10388600" y="1709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157655</xdr:rowOff>
    </xdr:from>
    <xdr:ext cx="599010" cy="259045"/>
    <xdr:sp macro="" textlink="">
      <xdr:nvSpPr>
        <xdr:cNvPr id="417" name="【港湾・漁港】&#10;一人当たり有形固定資産（償却資産）額平均値テキスト"/>
        <xdr:cNvSpPr txBox="1"/>
      </xdr:nvSpPr>
      <xdr:spPr>
        <a:xfrm>
          <a:off x="10515600" y="17988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134778</xdr:rowOff>
    </xdr:from>
    <xdr:to>
      <xdr:col>55</xdr:col>
      <xdr:colOff>50800</xdr:colOff>
      <xdr:row>106</xdr:row>
      <xdr:rowOff>64928</xdr:rowOff>
    </xdr:to>
    <xdr:sp macro="" textlink="">
      <xdr:nvSpPr>
        <xdr:cNvPr id="418" name="フローチャート: 判断 417"/>
        <xdr:cNvSpPr/>
      </xdr:nvSpPr>
      <xdr:spPr>
        <a:xfrm>
          <a:off x="10426700" y="1813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63357</xdr:rowOff>
    </xdr:from>
    <xdr:to>
      <xdr:col>50</xdr:col>
      <xdr:colOff>165100</xdr:colOff>
      <xdr:row>104</xdr:row>
      <xdr:rowOff>164957</xdr:rowOff>
    </xdr:to>
    <xdr:sp macro="" textlink="">
      <xdr:nvSpPr>
        <xdr:cNvPr id="419" name="フローチャート: 判断 418"/>
        <xdr:cNvSpPr/>
      </xdr:nvSpPr>
      <xdr:spPr>
        <a:xfrm>
          <a:off x="9588500" y="1789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71382</xdr:rowOff>
    </xdr:from>
    <xdr:to>
      <xdr:col>46</xdr:col>
      <xdr:colOff>38100</xdr:colOff>
      <xdr:row>105</xdr:row>
      <xdr:rowOff>1532</xdr:rowOff>
    </xdr:to>
    <xdr:sp macro="" textlink="">
      <xdr:nvSpPr>
        <xdr:cNvPr id="420" name="フローチャート: 判断 419"/>
        <xdr:cNvSpPr/>
      </xdr:nvSpPr>
      <xdr:spPr>
        <a:xfrm>
          <a:off x="8699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100166</xdr:rowOff>
    </xdr:from>
    <xdr:to>
      <xdr:col>41</xdr:col>
      <xdr:colOff>101600</xdr:colOff>
      <xdr:row>106</xdr:row>
      <xdr:rowOff>30316</xdr:rowOff>
    </xdr:to>
    <xdr:sp macro="" textlink="">
      <xdr:nvSpPr>
        <xdr:cNvPr id="421" name="フローチャート: 判断 420"/>
        <xdr:cNvSpPr/>
      </xdr:nvSpPr>
      <xdr:spPr>
        <a:xfrm>
          <a:off x="7810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145373</xdr:rowOff>
    </xdr:from>
    <xdr:to>
      <xdr:col>55</xdr:col>
      <xdr:colOff>50800</xdr:colOff>
      <xdr:row>109</xdr:row>
      <xdr:rowOff>75523</xdr:rowOff>
    </xdr:to>
    <xdr:sp macro="" textlink="">
      <xdr:nvSpPr>
        <xdr:cNvPr id="427" name="楕円 426"/>
        <xdr:cNvSpPr/>
      </xdr:nvSpPr>
      <xdr:spPr>
        <a:xfrm>
          <a:off x="10426700" y="186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60300</xdr:rowOff>
    </xdr:from>
    <xdr:ext cx="469744" cy="259045"/>
    <xdr:sp macro="" textlink="">
      <xdr:nvSpPr>
        <xdr:cNvPr id="428" name="【港湾・漁港】&#10;一人当たり有形固定資産（償却資産）額該当値テキスト"/>
        <xdr:cNvSpPr txBox="1"/>
      </xdr:nvSpPr>
      <xdr:spPr>
        <a:xfrm>
          <a:off x="10515600" y="185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145408</xdr:rowOff>
    </xdr:from>
    <xdr:to>
      <xdr:col>50</xdr:col>
      <xdr:colOff>165100</xdr:colOff>
      <xdr:row>109</xdr:row>
      <xdr:rowOff>75558</xdr:rowOff>
    </xdr:to>
    <xdr:sp macro="" textlink="">
      <xdr:nvSpPr>
        <xdr:cNvPr id="429" name="楕円 428"/>
        <xdr:cNvSpPr/>
      </xdr:nvSpPr>
      <xdr:spPr>
        <a:xfrm>
          <a:off x="9588500" y="186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24723</xdr:rowOff>
    </xdr:from>
    <xdr:to>
      <xdr:col>55</xdr:col>
      <xdr:colOff>0</xdr:colOff>
      <xdr:row>109</xdr:row>
      <xdr:rowOff>24758</xdr:rowOff>
    </xdr:to>
    <xdr:cxnSp macro="">
      <xdr:nvCxnSpPr>
        <xdr:cNvPr id="430" name="直線コネクタ 429"/>
        <xdr:cNvCxnSpPr/>
      </xdr:nvCxnSpPr>
      <xdr:spPr>
        <a:xfrm flipV="1">
          <a:off x="9639300" y="18712773"/>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145441</xdr:rowOff>
    </xdr:from>
    <xdr:to>
      <xdr:col>46</xdr:col>
      <xdr:colOff>38100</xdr:colOff>
      <xdr:row>109</xdr:row>
      <xdr:rowOff>75591</xdr:rowOff>
    </xdr:to>
    <xdr:sp macro="" textlink="">
      <xdr:nvSpPr>
        <xdr:cNvPr id="431" name="楕円 430"/>
        <xdr:cNvSpPr/>
      </xdr:nvSpPr>
      <xdr:spPr>
        <a:xfrm>
          <a:off x="8699500" y="186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24758</xdr:rowOff>
    </xdr:from>
    <xdr:to>
      <xdr:col>50</xdr:col>
      <xdr:colOff>114300</xdr:colOff>
      <xdr:row>109</xdr:row>
      <xdr:rowOff>24791</xdr:rowOff>
    </xdr:to>
    <xdr:cxnSp macro="">
      <xdr:nvCxnSpPr>
        <xdr:cNvPr id="432" name="直線コネクタ 431"/>
        <xdr:cNvCxnSpPr/>
      </xdr:nvCxnSpPr>
      <xdr:spPr>
        <a:xfrm flipV="1">
          <a:off x="8750300" y="18712808"/>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10034</xdr:rowOff>
    </xdr:from>
    <xdr:ext cx="599010" cy="259045"/>
    <xdr:sp macro="" textlink="">
      <xdr:nvSpPr>
        <xdr:cNvPr id="433" name="n_1aveValue【港湾・漁港】&#10;一人当たり有形固定資産（償却資産）額"/>
        <xdr:cNvSpPr txBox="1"/>
      </xdr:nvSpPr>
      <xdr:spPr>
        <a:xfrm>
          <a:off x="9327095" y="1766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18059</xdr:rowOff>
    </xdr:from>
    <xdr:ext cx="599010" cy="259045"/>
    <xdr:sp macro="" textlink="">
      <xdr:nvSpPr>
        <xdr:cNvPr id="434" name="n_2aveValue【港湾・漁港】&#10;一人当たり有形固定資産（償却資産）額"/>
        <xdr:cNvSpPr txBox="1"/>
      </xdr:nvSpPr>
      <xdr:spPr>
        <a:xfrm>
          <a:off x="8450795" y="176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46843</xdr:rowOff>
    </xdr:from>
    <xdr:ext cx="599010" cy="259045"/>
    <xdr:sp macro="" textlink="">
      <xdr:nvSpPr>
        <xdr:cNvPr id="435" name="n_3aveValue【港湾・漁港】&#10;一人当たり有形固定資産（償却資産）額"/>
        <xdr:cNvSpPr txBox="1"/>
      </xdr:nvSpPr>
      <xdr:spPr>
        <a:xfrm>
          <a:off x="7561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66685</xdr:rowOff>
    </xdr:from>
    <xdr:ext cx="469744" cy="259045"/>
    <xdr:sp macro="" textlink="">
      <xdr:nvSpPr>
        <xdr:cNvPr id="436" name="n_1mainValue【港湾・漁港】&#10;一人当たり有形固定資産（償却資産）額"/>
        <xdr:cNvSpPr txBox="1"/>
      </xdr:nvSpPr>
      <xdr:spPr>
        <a:xfrm>
          <a:off x="9391728" y="187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66718</xdr:rowOff>
    </xdr:from>
    <xdr:ext cx="469744" cy="259045"/>
    <xdr:sp macro="" textlink="">
      <xdr:nvSpPr>
        <xdr:cNvPr id="437" name="n_2mainValue【港湾・漁港】&#10;一人当たり有形固定資産（償却資産）額"/>
        <xdr:cNvSpPr txBox="1"/>
      </xdr:nvSpPr>
      <xdr:spPr>
        <a:xfrm>
          <a:off x="8515428" y="18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2" name="テキスト ボックス 4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4" name="テキスト ボックス 4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5" name="直線コネクタ 4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6" name="テキスト ボックス 46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7" name="直線コネクタ 4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8" name="テキスト ボックス 4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9" name="直線コネクタ 4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0" name="テキスト ボックス 4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1" name="直線コネクタ 4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2" name="テキスト ボックス 4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3" name="直線コネクタ 4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4" name="テキスト ボックス 4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5" name="直線コネクタ 4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6" name="テキスト ボックス 47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8" name="テキスト ボックス 4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14696</xdr:rowOff>
    </xdr:from>
    <xdr:to>
      <xdr:col>85</xdr:col>
      <xdr:colOff>126364</xdr:colOff>
      <xdr:row>63</xdr:row>
      <xdr:rowOff>40822</xdr:rowOff>
    </xdr:to>
    <xdr:cxnSp macro="">
      <xdr:nvCxnSpPr>
        <xdr:cNvPr id="480" name="直線コネクタ 479"/>
        <xdr:cNvCxnSpPr/>
      </xdr:nvCxnSpPr>
      <xdr:spPr>
        <a:xfrm flipV="1">
          <a:off x="16318864" y="9444446"/>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44649</xdr:rowOff>
    </xdr:from>
    <xdr:ext cx="405111" cy="259045"/>
    <xdr:sp macro="" textlink="">
      <xdr:nvSpPr>
        <xdr:cNvPr id="481" name="【学校施設】&#10;有形固定資産減価償却率最小値テキスト"/>
        <xdr:cNvSpPr txBox="1"/>
      </xdr:nvSpPr>
      <xdr:spPr>
        <a:xfrm>
          <a:off x="16357600" y="1084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40822</xdr:rowOff>
    </xdr:from>
    <xdr:to>
      <xdr:col>86</xdr:col>
      <xdr:colOff>25400</xdr:colOff>
      <xdr:row>63</xdr:row>
      <xdr:rowOff>40822</xdr:rowOff>
    </xdr:to>
    <xdr:cxnSp macro="">
      <xdr:nvCxnSpPr>
        <xdr:cNvPr id="482" name="直線コネクタ 481"/>
        <xdr:cNvCxnSpPr/>
      </xdr:nvCxnSpPr>
      <xdr:spPr>
        <a:xfrm>
          <a:off x="16230600" y="1084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132823</xdr:rowOff>
    </xdr:from>
    <xdr:ext cx="405111" cy="259045"/>
    <xdr:sp macro="" textlink="">
      <xdr:nvSpPr>
        <xdr:cNvPr id="483" name="【学校施設】&#10;有形固定資産減価償却率最大値テキスト"/>
        <xdr:cNvSpPr txBox="1"/>
      </xdr:nvSpPr>
      <xdr:spPr>
        <a:xfrm>
          <a:off x="16357600" y="921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14696</xdr:rowOff>
    </xdr:from>
    <xdr:to>
      <xdr:col>86</xdr:col>
      <xdr:colOff>25400</xdr:colOff>
      <xdr:row>55</xdr:row>
      <xdr:rowOff>14696</xdr:rowOff>
    </xdr:to>
    <xdr:cxnSp macro="">
      <xdr:nvCxnSpPr>
        <xdr:cNvPr id="484" name="直線コネクタ 483"/>
        <xdr:cNvCxnSpPr/>
      </xdr:nvCxnSpPr>
      <xdr:spPr>
        <a:xfrm>
          <a:off x="16230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140261</xdr:rowOff>
    </xdr:from>
    <xdr:ext cx="405111" cy="259045"/>
    <xdr:sp macro="" textlink="">
      <xdr:nvSpPr>
        <xdr:cNvPr id="485" name="【学校施設】&#10;有形固定資産減価償却率平均値テキスト"/>
        <xdr:cNvSpPr txBox="1"/>
      </xdr:nvSpPr>
      <xdr:spPr>
        <a:xfrm>
          <a:off x="16357600" y="1008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86" name="フローチャート: 判断 485"/>
        <xdr:cNvSpPr/>
      </xdr:nvSpPr>
      <xdr:spPr>
        <a:xfrm>
          <a:off x="16268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87" name="フローチャート: 判断 486"/>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88" name="フローチャート: 判断 487"/>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102688</xdr:rowOff>
    </xdr:from>
    <xdr:to>
      <xdr:col>72</xdr:col>
      <xdr:colOff>38100</xdr:colOff>
      <xdr:row>61</xdr:row>
      <xdr:rowOff>32838</xdr:rowOff>
    </xdr:to>
    <xdr:sp macro="" textlink="">
      <xdr:nvSpPr>
        <xdr:cNvPr id="489" name="フローチャート: 判断 488"/>
        <xdr:cNvSpPr/>
      </xdr:nvSpPr>
      <xdr:spPr>
        <a:xfrm>
          <a:off x="13652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495" name="楕円 494"/>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496" name="【学校施設】&#10;有形固定資産減価償却率該当値テキスト"/>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497" name="楕円 496"/>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40822</xdr:rowOff>
    </xdr:to>
    <xdr:cxnSp macro="">
      <xdr:nvCxnSpPr>
        <xdr:cNvPr id="498" name="直線コネクタ 497"/>
        <xdr:cNvCxnSpPr/>
      </xdr:nvCxnSpPr>
      <xdr:spPr>
        <a:xfrm>
          <a:off x="15481300" y="10825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48804</xdr:rowOff>
    </xdr:from>
    <xdr:to>
      <xdr:col>76</xdr:col>
      <xdr:colOff>165100</xdr:colOff>
      <xdr:row>63</xdr:row>
      <xdr:rowOff>150404</xdr:rowOff>
    </xdr:to>
    <xdr:sp macro="" textlink="">
      <xdr:nvSpPr>
        <xdr:cNvPr id="499" name="楕円 498"/>
        <xdr:cNvSpPr/>
      </xdr:nvSpPr>
      <xdr:spPr>
        <a:xfrm>
          <a:off x="1454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24493</xdr:rowOff>
    </xdr:from>
    <xdr:to>
      <xdr:col>81</xdr:col>
      <xdr:colOff>50800</xdr:colOff>
      <xdr:row>63</xdr:row>
      <xdr:rowOff>99604</xdr:rowOff>
    </xdr:to>
    <xdr:cxnSp macro="">
      <xdr:nvCxnSpPr>
        <xdr:cNvPr id="500" name="直線コネクタ 499"/>
        <xdr:cNvCxnSpPr/>
      </xdr:nvCxnSpPr>
      <xdr:spPr>
        <a:xfrm flipV="1">
          <a:off x="14592300" y="108258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37374</xdr:rowOff>
    </xdr:from>
    <xdr:to>
      <xdr:col>72</xdr:col>
      <xdr:colOff>38100</xdr:colOff>
      <xdr:row>64</xdr:row>
      <xdr:rowOff>138974</xdr:rowOff>
    </xdr:to>
    <xdr:sp macro="" textlink="">
      <xdr:nvSpPr>
        <xdr:cNvPr id="501" name="楕円 500"/>
        <xdr:cNvSpPr/>
      </xdr:nvSpPr>
      <xdr:spPr>
        <a:xfrm>
          <a:off x="1365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99604</xdr:rowOff>
    </xdr:from>
    <xdr:to>
      <xdr:col>76</xdr:col>
      <xdr:colOff>114300</xdr:colOff>
      <xdr:row>64</xdr:row>
      <xdr:rowOff>88174</xdr:rowOff>
    </xdr:to>
    <xdr:cxnSp macro="">
      <xdr:nvCxnSpPr>
        <xdr:cNvPr id="502" name="直線コネクタ 501"/>
        <xdr:cNvCxnSpPr/>
      </xdr:nvCxnSpPr>
      <xdr:spPr>
        <a:xfrm flipV="1">
          <a:off x="13703300" y="1090095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03" name="n_1aveValue【学校施設】&#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04"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49365</xdr:rowOff>
    </xdr:from>
    <xdr:ext cx="405111" cy="259045"/>
    <xdr:sp macro="" textlink="">
      <xdr:nvSpPr>
        <xdr:cNvPr id="505" name="n_3aveValue【学校施設】&#10;有形固定資産減価償却率"/>
        <xdr:cNvSpPr txBox="1"/>
      </xdr:nvSpPr>
      <xdr:spPr>
        <a:xfrm>
          <a:off x="13500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506" name="n_1mainValue【学校施設】&#10;有形固定資産減価償却率"/>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507" name="n_2mainValue【学校施設】&#10;有形固定資産減価償却率"/>
        <xdr:cNvSpPr txBox="1"/>
      </xdr:nvSpPr>
      <xdr:spPr>
        <a:xfrm>
          <a:off x="14389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130101</xdr:rowOff>
    </xdr:from>
    <xdr:ext cx="405111" cy="259045"/>
    <xdr:sp macro="" textlink="">
      <xdr:nvSpPr>
        <xdr:cNvPr id="508" name="n_3mainValue【学校施設】&#10;有形固定資産減価償却率"/>
        <xdr:cNvSpPr txBox="1"/>
      </xdr:nvSpPr>
      <xdr:spPr>
        <a:xfrm>
          <a:off x="13500744"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9" name="テキスト ボックス 5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0" name="直線コネクタ 51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1" name="テキスト ボックス 52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2" name="直線コネクタ 5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3" name="テキスト ボックス 5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4" name="直線コネクタ 52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5" name="テキスト ボックス 52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29" name="直線コネクタ 528"/>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1" name="直線コネクタ 53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2"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3" name="直線コネクタ 532"/>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34"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5" name="フローチャート: 判断 534"/>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6" name="フローチャート: 判断 535"/>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37" name="フローチャート: 判断 536"/>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38" name="フローチャート: 判断 537"/>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44641</xdr:rowOff>
    </xdr:from>
    <xdr:to>
      <xdr:col>116</xdr:col>
      <xdr:colOff>114300</xdr:colOff>
      <xdr:row>60</xdr:row>
      <xdr:rowOff>146241</xdr:rowOff>
    </xdr:to>
    <xdr:sp macro="" textlink="">
      <xdr:nvSpPr>
        <xdr:cNvPr id="544" name="楕円 543"/>
        <xdr:cNvSpPr/>
      </xdr:nvSpPr>
      <xdr:spPr>
        <a:xfrm>
          <a:off x="22110700" y="10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67518</xdr:rowOff>
    </xdr:from>
    <xdr:ext cx="469744" cy="259045"/>
    <xdr:sp macro="" textlink="">
      <xdr:nvSpPr>
        <xdr:cNvPr id="545" name="【学校施設】&#10;一人当たり面積該当値テキスト"/>
        <xdr:cNvSpPr txBox="1"/>
      </xdr:nvSpPr>
      <xdr:spPr>
        <a:xfrm>
          <a:off x="22199600" y="1018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86931</xdr:rowOff>
    </xdr:from>
    <xdr:to>
      <xdr:col>112</xdr:col>
      <xdr:colOff>38100</xdr:colOff>
      <xdr:row>61</xdr:row>
      <xdr:rowOff>17081</xdr:rowOff>
    </xdr:to>
    <xdr:sp macro="" textlink="">
      <xdr:nvSpPr>
        <xdr:cNvPr id="546" name="楕円 545"/>
        <xdr:cNvSpPr/>
      </xdr:nvSpPr>
      <xdr:spPr>
        <a:xfrm>
          <a:off x="2127250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95441</xdr:rowOff>
    </xdr:from>
    <xdr:to>
      <xdr:col>116</xdr:col>
      <xdr:colOff>63500</xdr:colOff>
      <xdr:row>60</xdr:row>
      <xdr:rowOff>137731</xdr:rowOff>
    </xdr:to>
    <xdr:cxnSp macro="">
      <xdr:nvCxnSpPr>
        <xdr:cNvPr id="547" name="直線コネクタ 546"/>
        <xdr:cNvCxnSpPr/>
      </xdr:nvCxnSpPr>
      <xdr:spPr>
        <a:xfrm flipV="1">
          <a:off x="21323300" y="10382441"/>
          <a:ext cx="8382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89789</xdr:rowOff>
    </xdr:from>
    <xdr:to>
      <xdr:col>107</xdr:col>
      <xdr:colOff>101600</xdr:colOff>
      <xdr:row>61</xdr:row>
      <xdr:rowOff>19939</xdr:rowOff>
    </xdr:to>
    <xdr:sp macro="" textlink="">
      <xdr:nvSpPr>
        <xdr:cNvPr id="548" name="楕円 547"/>
        <xdr:cNvSpPr/>
      </xdr:nvSpPr>
      <xdr:spPr>
        <a:xfrm>
          <a:off x="20383500" y="103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137731</xdr:rowOff>
    </xdr:from>
    <xdr:to>
      <xdr:col>111</xdr:col>
      <xdr:colOff>177800</xdr:colOff>
      <xdr:row>60</xdr:row>
      <xdr:rowOff>140589</xdr:rowOff>
    </xdr:to>
    <xdr:cxnSp macro="">
      <xdr:nvCxnSpPr>
        <xdr:cNvPr id="549" name="直線コネクタ 548"/>
        <xdr:cNvCxnSpPr/>
      </xdr:nvCxnSpPr>
      <xdr:spPr>
        <a:xfrm flipV="1">
          <a:off x="20434300" y="1042473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110934</xdr:rowOff>
    </xdr:from>
    <xdr:to>
      <xdr:col>102</xdr:col>
      <xdr:colOff>165100</xdr:colOff>
      <xdr:row>61</xdr:row>
      <xdr:rowOff>41084</xdr:rowOff>
    </xdr:to>
    <xdr:sp macro="" textlink="">
      <xdr:nvSpPr>
        <xdr:cNvPr id="550" name="楕円 549"/>
        <xdr:cNvSpPr/>
      </xdr:nvSpPr>
      <xdr:spPr>
        <a:xfrm>
          <a:off x="19494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140589</xdr:rowOff>
    </xdr:from>
    <xdr:to>
      <xdr:col>107</xdr:col>
      <xdr:colOff>50800</xdr:colOff>
      <xdr:row>60</xdr:row>
      <xdr:rowOff>161734</xdr:rowOff>
    </xdr:to>
    <xdr:cxnSp macro="">
      <xdr:nvCxnSpPr>
        <xdr:cNvPr id="551" name="直線コネクタ 550"/>
        <xdr:cNvCxnSpPr/>
      </xdr:nvCxnSpPr>
      <xdr:spPr>
        <a:xfrm flipV="1">
          <a:off x="19545300" y="1042758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31640</xdr:rowOff>
    </xdr:from>
    <xdr:ext cx="469744" cy="259045"/>
    <xdr:sp macro="" textlink="">
      <xdr:nvSpPr>
        <xdr:cNvPr id="552" name="n_1aveValue【学校施設】&#10;一人当たり面積"/>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553"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77932</xdr:rowOff>
    </xdr:from>
    <xdr:ext cx="469744" cy="259045"/>
    <xdr:sp macro="" textlink="">
      <xdr:nvSpPr>
        <xdr:cNvPr id="554" name="n_3aveValue【学校施設】&#10;一人当たり面積"/>
        <xdr:cNvSpPr txBox="1"/>
      </xdr:nvSpPr>
      <xdr:spPr>
        <a:xfrm>
          <a:off x="19310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33608</xdr:rowOff>
    </xdr:from>
    <xdr:ext cx="469744" cy="259045"/>
    <xdr:sp macro="" textlink="">
      <xdr:nvSpPr>
        <xdr:cNvPr id="555" name="n_1mainValue【学校施設】&#10;一人当たり面積"/>
        <xdr:cNvSpPr txBox="1"/>
      </xdr:nvSpPr>
      <xdr:spPr>
        <a:xfrm>
          <a:off x="21075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36466</xdr:rowOff>
    </xdr:from>
    <xdr:ext cx="469744" cy="259045"/>
    <xdr:sp macro="" textlink="">
      <xdr:nvSpPr>
        <xdr:cNvPr id="556" name="n_2mainValue【学校施設】&#10;一人当たり面積"/>
        <xdr:cNvSpPr txBox="1"/>
      </xdr:nvSpPr>
      <xdr:spPr>
        <a:xfrm>
          <a:off x="20199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57611</xdr:rowOff>
    </xdr:from>
    <xdr:ext cx="469744" cy="259045"/>
    <xdr:sp macro="" textlink="">
      <xdr:nvSpPr>
        <xdr:cNvPr id="557" name="n_3mainValue【学校施設】&#10;一人当たり面積"/>
        <xdr:cNvSpPr txBox="1"/>
      </xdr:nvSpPr>
      <xdr:spPr>
        <a:xfrm>
          <a:off x="19310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9" name="直線コネクタ 5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0" name="テキスト ボックス 5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1" name="直線コネクタ 5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2" name="テキスト ボックス 5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3" name="直線コネクタ 5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4" name="テキスト ボックス 5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5" name="直線コネクタ 5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6" name="テキスト ボックス 5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7" name="直線コネクタ 5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8" name="テキスト ボックス 5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82" name="直線コネクタ 581"/>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3"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4" name="直線コネクタ 583"/>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5"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6" name="直線コネクタ 585"/>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87"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88" name="フローチャート: 判断 587"/>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89" name="フローチャート: 判断 5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90" name="フローチャート: 判断 589"/>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91" name="フローチャート: 判断 590"/>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97789</xdr:rowOff>
    </xdr:from>
    <xdr:to>
      <xdr:col>85</xdr:col>
      <xdr:colOff>177800</xdr:colOff>
      <xdr:row>80</xdr:row>
      <xdr:rowOff>27939</xdr:rowOff>
    </xdr:to>
    <xdr:sp macro="" textlink="">
      <xdr:nvSpPr>
        <xdr:cNvPr id="597" name="楕円 596"/>
        <xdr:cNvSpPr/>
      </xdr:nvSpPr>
      <xdr:spPr>
        <a:xfrm>
          <a:off x="16268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120666</xdr:rowOff>
    </xdr:from>
    <xdr:ext cx="405111" cy="259045"/>
    <xdr:sp macro="" textlink="">
      <xdr:nvSpPr>
        <xdr:cNvPr id="598" name="【児童館】&#10;有形固定資産減価償却率該当値テキスト"/>
        <xdr:cNvSpPr txBox="1"/>
      </xdr:nvSpPr>
      <xdr:spPr>
        <a:xfrm>
          <a:off x="16357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599" name="楕円 598"/>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148589</xdr:rowOff>
    </xdr:from>
    <xdr:to>
      <xdr:col>85</xdr:col>
      <xdr:colOff>127000</xdr:colOff>
      <xdr:row>80</xdr:row>
      <xdr:rowOff>38100</xdr:rowOff>
    </xdr:to>
    <xdr:cxnSp macro="">
      <xdr:nvCxnSpPr>
        <xdr:cNvPr id="600" name="直線コネクタ 599"/>
        <xdr:cNvCxnSpPr/>
      </xdr:nvCxnSpPr>
      <xdr:spPr>
        <a:xfrm flipV="1">
          <a:off x="15481300" y="136931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601" name="楕円 600"/>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99061</xdr:rowOff>
    </xdr:to>
    <xdr:cxnSp macro="">
      <xdr:nvCxnSpPr>
        <xdr:cNvPr id="602" name="直線コネクタ 601"/>
        <xdr:cNvCxnSpPr/>
      </xdr:nvCxnSpPr>
      <xdr:spPr>
        <a:xfrm flipV="1">
          <a:off x="14592300" y="13754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603" name="楕円 602"/>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99061</xdr:rowOff>
    </xdr:from>
    <xdr:to>
      <xdr:col>76</xdr:col>
      <xdr:colOff>114300</xdr:colOff>
      <xdr:row>82</xdr:row>
      <xdr:rowOff>47625</xdr:rowOff>
    </xdr:to>
    <xdr:cxnSp macro="">
      <xdr:nvCxnSpPr>
        <xdr:cNvPr id="604" name="直線コネクタ 603"/>
        <xdr:cNvCxnSpPr/>
      </xdr:nvCxnSpPr>
      <xdr:spPr>
        <a:xfrm flipV="1">
          <a:off x="13703300" y="13815061"/>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05"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06"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07"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08" name="n_1mainValue【児童館】&#10;有形固定資産減価償却率"/>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609" name="n_2mainValue【児童館】&#10;有形固定資産減価償却率"/>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610" name="n_3mainValue【児童館】&#10;有形固定資産減価償却率"/>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4" name="直線コネクタ 633"/>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5"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6" name="直線コネクタ 635"/>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37"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38" name="直線コネクタ 637"/>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3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40" name="フローチャート: 判断 639"/>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1" name="フローチャート: 判断 64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42" name="フローチャート: 判断 641"/>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3" name="フローチャート: 判断 642"/>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649" name="楕円 648"/>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650"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133350</xdr:rowOff>
    </xdr:from>
    <xdr:to>
      <xdr:col>112</xdr:col>
      <xdr:colOff>38100</xdr:colOff>
      <xdr:row>80</xdr:row>
      <xdr:rowOff>63500</xdr:rowOff>
    </xdr:to>
    <xdr:sp macro="" textlink="">
      <xdr:nvSpPr>
        <xdr:cNvPr id="651" name="楕円 650"/>
        <xdr:cNvSpPr/>
      </xdr:nvSpPr>
      <xdr:spPr>
        <a:xfrm>
          <a:off x="21272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12700</xdr:rowOff>
    </xdr:to>
    <xdr:cxnSp macro="">
      <xdr:nvCxnSpPr>
        <xdr:cNvPr id="652" name="直線コネクタ 651"/>
        <xdr:cNvCxnSpPr/>
      </xdr:nvCxnSpPr>
      <xdr:spPr>
        <a:xfrm flipV="1">
          <a:off x="21323300" y="1371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653" name="楕円 652"/>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12700</xdr:rowOff>
    </xdr:from>
    <xdr:to>
      <xdr:col>111</xdr:col>
      <xdr:colOff>177800</xdr:colOff>
      <xdr:row>80</xdr:row>
      <xdr:rowOff>12700</xdr:rowOff>
    </xdr:to>
    <xdr:cxnSp macro="">
      <xdr:nvCxnSpPr>
        <xdr:cNvPr id="654" name="直線コネクタ 653"/>
        <xdr:cNvCxnSpPr/>
      </xdr:nvCxnSpPr>
      <xdr:spPr>
        <a:xfrm>
          <a:off x="20434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楕円 654"/>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xdr:rowOff>
    </xdr:from>
    <xdr:to>
      <xdr:col>107</xdr:col>
      <xdr:colOff>50800</xdr:colOff>
      <xdr:row>82</xdr:row>
      <xdr:rowOff>76200</xdr:rowOff>
    </xdr:to>
    <xdr:cxnSp macro="">
      <xdr:nvCxnSpPr>
        <xdr:cNvPr id="656" name="直線コネクタ 655"/>
        <xdr:cNvCxnSpPr/>
      </xdr:nvCxnSpPr>
      <xdr:spPr>
        <a:xfrm flipV="1">
          <a:off x="19545300" y="13728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86377</xdr:rowOff>
    </xdr:from>
    <xdr:ext cx="469744" cy="259045"/>
    <xdr:sp macro="" textlink="">
      <xdr:nvSpPr>
        <xdr:cNvPr id="657"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58"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659" name="n_3aveValue【児童館】&#10;一人当たり面積"/>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80027</xdr:rowOff>
    </xdr:from>
    <xdr:ext cx="469744" cy="259045"/>
    <xdr:sp macro="" textlink="">
      <xdr:nvSpPr>
        <xdr:cNvPr id="660" name="n_1mainValue【児童館】&#10;一人当たり面積"/>
        <xdr:cNvSpPr txBox="1"/>
      </xdr:nvSpPr>
      <xdr:spPr>
        <a:xfrm>
          <a:off x="210757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661" name="n_2mainValue【児童館】&#10;一人当たり面積"/>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62" name="n_3main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3" name="正方形/長方形 6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4" name="正方形/長方形 6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5" name="正方形/長方形 6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6" name="正方形/長方形 6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7" name="正方形/長方形 6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8" name="正方形/長方形 6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9" name="正方形/長方形 6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正方形/長方形 6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1" name="テキスト ボックス 6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2" name="直線コネクタ 6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3" name="テキスト ボックス 6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4" name="直線コネクタ 6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5" name="テキスト ボックス 6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6" name="直線コネクタ 6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7" name="テキスト ボックス 6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8" name="直線コネクタ 6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9" name="テキスト ボックス 6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0" name="直線コネクタ 6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81" name="テキスト ボックス 6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3" name="テキスト ボックス 6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5" name="直線コネクタ 684"/>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87" name="直線コネクタ 68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88"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89" name="直線コネクタ 68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90"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91" name="フローチャート: 判断 690"/>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92" name="フローチャート: 判断 691"/>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3" name="フローチャート: 判断 692"/>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94" name="フローチャート: 判断 69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5" name="テキスト ボックス 6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700" name="楕円 699"/>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701" name="【公民館】&#10;有形固定資産減価償却率該当値テキスト"/>
        <xdr:cNvSpPr txBox="1"/>
      </xdr:nvSpPr>
      <xdr:spPr>
        <a:xfrm>
          <a:off x="16357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45974</xdr:rowOff>
    </xdr:from>
    <xdr:to>
      <xdr:col>81</xdr:col>
      <xdr:colOff>101600</xdr:colOff>
      <xdr:row>103</xdr:row>
      <xdr:rowOff>147574</xdr:rowOff>
    </xdr:to>
    <xdr:sp macro="" textlink="">
      <xdr:nvSpPr>
        <xdr:cNvPr id="702" name="楕円 701"/>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96774</xdr:rowOff>
    </xdr:to>
    <xdr:cxnSp macro="">
      <xdr:nvCxnSpPr>
        <xdr:cNvPr id="703" name="直線コネクタ 702"/>
        <xdr:cNvCxnSpPr/>
      </xdr:nvCxnSpPr>
      <xdr:spPr>
        <a:xfrm flipV="1">
          <a:off x="15481300" y="177012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04" name="楕円 703"/>
        <xdr:cNvSpPr/>
      </xdr:nvSpPr>
      <xdr:spPr>
        <a:xfrm>
          <a:off x="14541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96774</xdr:rowOff>
    </xdr:from>
    <xdr:to>
      <xdr:col>81</xdr:col>
      <xdr:colOff>50800</xdr:colOff>
      <xdr:row>103</xdr:row>
      <xdr:rowOff>151637</xdr:rowOff>
    </xdr:to>
    <xdr:cxnSp macro="">
      <xdr:nvCxnSpPr>
        <xdr:cNvPr id="705" name="直線コネクタ 704"/>
        <xdr:cNvCxnSpPr/>
      </xdr:nvCxnSpPr>
      <xdr:spPr>
        <a:xfrm flipV="1">
          <a:off x="14592300" y="177561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06" name="楕円 705"/>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151637</xdr:rowOff>
    </xdr:from>
    <xdr:to>
      <xdr:col>76</xdr:col>
      <xdr:colOff>114300</xdr:colOff>
      <xdr:row>104</xdr:row>
      <xdr:rowOff>87630</xdr:rowOff>
    </xdr:to>
    <xdr:cxnSp macro="">
      <xdr:nvCxnSpPr>
        <xdr:cNvPr id="707" name="直線コネクタ 706"/>
        <xdr:cNvCxnSpPr/>
      </xdr:nvCxnSpPr>
      <xdr:spPr>
        <a:xfrm flipV="1">
          <a:off x="13703300" y="17810987"/>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08"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09"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10"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164101</xdr:rowOff>
    </xdr:from>
    <xdr:ext cx="405111" cy="259045"/>
    <xdr:sp macro="" textlink="">
      <xdr:nvSpPr>
        <xdr:cNvPr id="711" name="n_1mainValue【公民館】&#10;有形固定資産減価償却率"/>
        <xdr:cNvSpPr txBox="1"/>
      </xdr:nvSpPr>
      <xdr:spPr>
        <a:xfrm>
          <a:off x="15266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12" name="n_2mainValue【公民館】&#10;有形固定資産減価償却率"/>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13" name="n_3main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4" name="直線コネクタ 7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5" name="テキスト ボックス 7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6" name="直線コネクタ 7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7" name="テキスト ボックス 7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8" name="直線コネクタ 7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9" name="テキスト ボックス 7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0" name="直線コネクタ 7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1" name="テキスト ボックス 7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2" name="直線コネクタ 7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3" name="テキスト ボックス 7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4" name="直線コネクタ 7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5" name="テキスト ボックス 7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39" name="直線コネクタ 738"/>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40"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41" name="直線コネクタ 740"/>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42"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3" name="直線コネクタ 742"/>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4"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5" name="フローチャート: 判断 74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6" name="フローチャート: 判断 745"/>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47" name="フローチャート: 判断 746"/>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48" name="フローチャート: 判断 747"/>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9" name="テキスト ボックス 7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0" name="テキスト ボックス 7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1" name="テキスト ボックス 7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2" name="テキスト ボックス 7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3" name="テキスト ボックス 7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754" name="楕円 753"/>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755" name="【公民館】&#10;一人当たり面積該当値テキスト"/>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756" name="楕円 755"/>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757" name="直線コネクタ 756"/>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758" name="楕円 757"/>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759" name="直線コネクタ 758"/>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760" name="楕円 759"/>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45176</xdr:rowOff>
    </xdr:to>
    <xdr:cxnSp macro="">
      <xdr:nvCxnSpPr>
        <xdr:cNvPr id="761" name="直線コネクタ 760"/>
        <xdr:cNvCxnSpPr/>
      </xdr:nvCxnSpPr>
      <xdr:spPr>
        <a:xfrm>
          <a:off x="19545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62"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63"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64"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65" name="n_1mainValue【公民館】&#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766" name="n_2mainValue【公民館】&#10;一人当たり面積"/>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767" name="n_3mainValue【公民館】&#10;一人当たり面積"/>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類似団体と比較して有形固定資産減価償却費率が高くなっている施設は、橋りょう・トンネル、児童館、公民館である。有形固定資産減価償却率が高い主な要因として、橋りょうで昭和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年以前に建設された</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ｍ以上の橋が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本あることや、昭和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年建築の公民館施設が存続していることなどが考えられる。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および個別施設計画をもとに、橋りょうについては架け替え（集約化）を検討し、児童館や公民館は存続を基本としながらも、集約化・複合化・規模縮小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2" name="楕円 71"/>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3" name="【図書館】&#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4" name="楕円 73"/>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134983</xdr:rowOff>
    </xdr:to>
    <xdr:cxnSp macro="">
      <xdr:nvCxnSpPr>
        <xdr:cNvPr id="75" name="直線コネクタ 74"/>
        <xdr:cNvCxnSpPr/>
      </xdr:nvCxnSpPr>
      <xdr:spPr>
        <a:xfrm flipV="1">
          <a:off x="3797300" y="625983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133169</xdr:rowOff>
    </xdr:from>
    <xdr:to>
      <xdr:col>15</xdr:col>
      <xdr:colOff>101600</xdr:colOff>
      <xdr:row>37</xdr:row>
      <xdr:rowOff>63319</xdr:rowOff>
    </xdr:to>
    <xdr:sp macro="" textlink="">
      <xdr:nvSpPr>
        <xdr:cNvPr id="76" name="楕円 75"/>
        <xdr:cNvSpPr/>
      </xdr:nvSpPr>
      <xdr:spPr>
        <a:xfrm>
          <a:off x="2857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37</xdr:row>
      <xdr:rowOff>12519</xdr:rowOff>
    </xdr:to>
    <xdr:cxnSp macro="">
      <xdr:nvCxnSpPr>
        <xdr:cNvPr id="77" name="直線コネクタ 76"/>
        <xdr:cNvCxnSpPr/>
      </xdr:nvCxnSpPr>
      <xdr:spPr>
        <a:xfrm flipV="1">
          <a:off x="2908300" y="63071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78" name="楕円 77"/>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12519</xdr:rowOff>
    </xdr:from>
    <xdr:to>
      <xdr:col>15</xdr:col>
      <xdr:colOff>50800</xdr:colOff>
      <xdr:row>37</xdr:row>
      <xdr:rowOff>117022</xdr:rowOff>
    </xdr:to>
    <xdr:cxnSp macro="">
      <xdr:nvCxnSpPr>
        <xdr:cNvPr id="79" name="直線コネクタ 78"/>
        <xdr:cNvCxnSpPr/>
      </xdr:nvCxnSpPr>
      <xdr:spPr>
        <a:xfrm flipV="1">
          <a:off x="2019300" y="635616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3" name="n_1mainValue【図書館】&#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4" name="n_2main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12899</xdr:rowOff>
    </xdr:from>
    <xdr:ext cx="405111" cy="259045"/>
    <xdr:sp macro="" textlink="">
      <xdr:nvSpPr>
        <xdr:cNvPr id="85" name="n_3mainValue【図書館】&#10;有形固定資産減価償却率"/>
        <xdr:cNvSpPr txBox="1"/>
      </xdr:nvSpPr>
      <xdr:spPr>
        <a:xfrm>
          <a:off x="1816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4" name="楕円 123"/>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5" name="【図書館】&#10;一人当たり面積該当値テキスト"/>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6" name="楕円 125"/>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7" name="直線コネクタ 126"/>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44450</xdr:rowOff>
    </xdr:from>
    <xdr:to>
      <xdr:col>46</xdr:col>
      <xdr:colOff>38100</xdr:colOff>
      <xdr:row>37</xdr:row>
      <xdr:rowOff>146050</xdr:rowOff>
    </xdr:to>
    <xdr:sp macro="" textlink="">
      <xdr:nvSpPr>
        <xdr:cNvPr id="128" name="楕円 127"/>
        <xdr:cNvSpPr/>
      </xdr:nvSpPr>
      <xdr:spPr>
        <a:xfrm>
          <a:off x="8699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95250</xdr:rowOff>
    </xdr:to>
    <xdr:cxnSp macro="">
      <xdr:nvCxnSpPr>
        <xdr:cNvPr id="129" name="直線コネクタ 128"/>
        <xdr:cNvCxnSpPr/>
      </xdr:nvCxnSpPr>
      <xdr:spPr>
        <a:xfrm flipV="1">
          <a:off x="8750300" y="643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74930</xdr:rowOff>
    </xdr:from>
    <xdr:to>
      <xdr:col>41</xdr:col>
      <xdr:colOff>101600</xdr:colOff>
      <xdr:row>38</xdr:row>
      <xdr:rowOff>5080</xdr:rowOff>
    </xdr:to>
    <xdr:sp macro="" textlink="">
      <xdr:nvSpPr>
        <xdr:cNvPr id="130" name="楕円 129"/>
        <xdr:cNvSpPr/>
      </xdr:nvSpPr>
      <xdr:spPr>
        <a:xfrm>
          <a:off x="781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95250</xdr:rowOff>
    </xdr:from>
    <xdr:to>
      <xdr:col>45</xdr:col>
      <xdr:colOff>177800</xdr:colOff>
      <xdr:row>37</xdr:row>
      <xdr:rowOff>125730</xdr:rowOff>
    </xdr:to>
    <xdr:cxnSp macro="">
      <xdr:nvCxnSpPr>
        <xdr:cNvPr id="131" name="直線コネクタ 130"/>
        <xdr:cNvCxnSpPr/>
      </xdr:nvCxnSpPr>
      <xdr:spPr>
        <a:xfrm flipV="1">
          <a:off x="7861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2"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35" name="n_1mainValue【図書館】&#10;一人当たり面積"/>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162577</xdr:rowOff>
    </xdr:from>
    <xdr:ext cx="469744" cy="259045"/>
    <xdr:sp macro="" textlink="">
      <xdr:nvSpPr>
        <xdr:cNvPr id="136" name="n_2mainValue【図書館】&#10;一人当たり面積"/>
        <xdr:cNvSpPr txBox="1"/>
      </xdr:nvSpPr>
      <xdr:spPr>
        <a:xfrm>
          <a:off x="8515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21607</xdr:rowOff>
    </xdr:from>
    <xdr:ext cx="469744" cy="259045"/>
    <xdr:sp macro="" textlink="">
      <xdr:nvSpPr>
        <xdr:cNvPr id="137" name="n_3mainValue【図書館】&#10;一人当たり面積"/>
        <xdr:cNvSpPr txBox="1"/>
      </xdr:nvSpPr>
      <xdr:spPr>
        <a:xfrm>
          <a:off x="7626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59690</xdr:rowOff>
    </xdr:from>
    <xdr:to>
      <xdr:col>24</xdr:col>
      <xdr:colOff>114300</xdr:colOff>
      <xdr:row>59</xdr:row>
      <xdr:rowOff>161290</xdr:rowOff>
    </xdr:to>
    <xdr:sp macro="" textlink="">
      <xdr:nvSpPr>
        <xdr:cNvPr id="177" name="楕円 176"/>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38117</xdr:rowOff>
    </xdr:from>
    <xdr:ext cx="405111" cy="259045"/>
    <xdr:sp macro="" textlink="">
      <xdr:nvSpPr>
        <xdr:cNvPr id="178" name="【体育館・プール】&#10;有形固定資産減価償却率該当値テキスト"/>
        <xdr:cNvSpPr txBox="1"/>
      </xdr:nvSpPr>
      <xdr:spPr>
        <a:xfrm>
          <a:off x="4673600"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79" name="楕円 178"/>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158115</xdr:rowOff>
    </xdr:to>
    <xdr:cxnSp macro="">
      <xdr:nvCxnSpPr>
        <xdr:cNvPr id="180" name="直線コネクタ 179"/>
        <xdr:cNvCxnSpPr/>
      </xdr:nvCxnSpPr>
      <xdr:spPr>
        <a:xfrm flipV="1">
          <a:off x="3797300" y="102260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61595</xdr:rowOff>
    </xdr:from>
    <xdr:to>
      <xdr:col>15</xdr:col>
      <xdr:colOff>101600</xdr:colOff>
      <xdr:row>58</xdr:row>
      <xdr:rowOff>163195</xdr:rowOff>
    </xdr:to>
    <xdr:sp macro="" textlink="">
      <xdr:nvSpPr>
        <xdr:cNvPr id="181" name="楕円 180"/>
        <xdr:cNvSpPr/>
      </xdr:nvSpPr>
      <xdr:spPr>
        <a:xfrm>
          <a:off x="2857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59</xdr:row>
      <xdr:rowOff>158115</xdr:rowOff>
    </xdr:to>
    <xdr:cxnSp macro="">
      <xdr:nvCxnSpPr>
        <xdr:cNvPr id="182" name="直線コネクタ 181"/>
        <xdr:cNvCxnSpPr/>
      </xdr:nvCxnSpPr>
      <xdr:spPr>
        <a:xfrm>
          <a:off x="2908300" y="100564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83" name="楕円 182"/>
        <xdr:cNvSpPr/>
      </xdr:nvSpPr>
      <xdr:spPr>
        <a:xfrm>
          <a:off x="196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59</xdr:row>
      <xdr:rowOff>24765</xdr:rowOff>
    </xdr:to>
    <xdr:cxnSp macro="">
      <xdr:nvCxnSpPr>
        <xdr:cNvPr id="184" name="直線コネクタ 183"/>
        <xdr:cNvCxnSpPr/>
      </xdr:nvCxnSpPr>
      <xdr:spPr>
        <a:xfrm flipV="1">
          <a:off x="2019300" y="100564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28592</xdr:rowOff>
    </xdr:from>
    <xdr:ext cx="405111" cy="259045"/>
    <xdr:sp macro="" textlink="">
      <xdr:nvSpPr>
        <xdr:cNvPr id="188" name="n_1main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8272</xdr:rowOff>
    </xdr:from>
    <xdr:ext cx="405111" cy="259045"/>
    <xdr:sp macro="" textlink="">
      <xdr:nvSpPr>
        <xdr:cNvPr id="189" name="n_2mainValue【体育館・プール】&#10;有形固定資産減価償却率"/>
        <xdr:cNvSpPr txBox="1"/>
      </xdr:nvSpPr>
      <xdr:spPr>
        <a:xfrm>
          <a:off x="2705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92092</xdr:rowOff>
    </xdr:from>
    <xdr:ext cx="405111" cy="259045"/>
    <xdr:sp macro="" textlink="">
      <xdr:nvSpPr>
        <xdr:cNvPr id="190" name="n_3mainValue【体育館・プール】&#10;有形固定資産減価償却率"/>
        <xdr:cNvSpPr txBox="1"/>
      </xdr:nvSpPr>
      <xdr:spPr>
        <a:xfrm>
          <a:off x="1816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21"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161472</xdr:rowOff>
    </xdr:from>
    <xdr:to>
      <xdr:col>55</xdr:col>
      <xdr:colOff>50800</xdr:colOff>
      <xdr:row>62</xdr:row>
      <xdr:rowOff>91622</xdr:rowOff>
    </xdr:to>
    <xdr:sp macro="" textlink="">
      <xdr:nvSpPr>
        <xdr:cNvPr id="231" name="楕円 230"/>
        <xdr:cNvSpPr/>
      </xdr:nvSpPr>
      <xdr:spPr>
        <a:xfrm>
          <a:off x="10426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12899</xdr:rowOff>
    </xdr:from>
    <xdr:ext cx="469744" cy="259045"/>
    <xdr:sp macro="" textlink="">
      <xdr:nvSpPr>
        <xdr:cNvPr id="232" name="【体育館・プール】&#10;一人当たり面積該当値テキスト"/>
        <xdr:cNvSpPr txBox="1"/>
      </xdr:nvSpPr>
      <xdr:spPr>
        <a:xfrm>
          <a:off x="10515600" y="104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3" name="楕円 232"/>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40822</xdr:rowOff>
    </xdr:from>
    <xdr:to>
      <xdr:col>55</xdr:col>
      <xdr:colOff>0</xdr:colOff>
      <xdr:row>62</xdr:row>
      <xdr:rowOff>102870</xdr:rowOff>
    </xdr:to>
    <xdr:cxnSp macro="">
      <xdr:nvCxnSpPr>
        <xdr:cNvPr id="234" name="直線コネクタ 233"/>
        <xdr:cNvCxnSpPr/>
      </xdr:nvCxnSpPr>
      <xdr:spPr>
        <a:xfrm flipV="1">
          <a:off x="9639300" y="1067072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53703</xdr:rowOff>
    </xdr:from>
    <xdr:to>
      <xdr:col>46</xdr:col>
      <xdr:colOff>38100</xdr:colOff>
      <xdr:row>62</xdr:row>
      <xdr:rowOff>155303</xdr:rowOff>
    </xdr:to>
    <xdr:sp macro="" textlink="">
      <xdr:nvSpPr>
        <xdr:cNvPr id="235" name="楕円 234"/>
        <xdr:cNvSpPr/>
      </xdr:nvSpPr>
      <xdr:spPr>
        <a:xfrm>
          <a:off x="8699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104503</xdr:rowOff>
    </xdr:to>
    <xdr:cxnSp macro="">
      <xdr:nvCxnSpPr>
        <xdr:cNvPr id="236" name="直線コネクタ 235"/>
        <xdr:cNvCxnSpPr/>
      </xdr:nvCxnSpPr>
      <xdr:spPr>
        <a:xfrm flipV="1">
          <a:off x="8750300" y="107327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37" name="楕円 236"/>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104503</xdr:rowOff>
    </xdr:to>
    <xdr:cxnSp macro="">
      <xdr:nvCxnSpPr>
        <xdr:cNvPr id="238" name="直線コネクタ 237"/>
        <xdr:cNvCxnSpPr/>
      </xdr:nvCxnSpPr>
      <xdr:spPr>
        <a:xfrm>
          <a:off x="7861300" y="107327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42"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146430</xdr:rowOff>
    </xdr:from>
    <xdr:ext cx="469744" cy="259045"/>
    <xdr:sp macro="" textlink="">
      <xdr:nvSpPr>
        <xdr:cNvPr id="243" name="n_2mainValue【体育館・プール】&#10;一人当たり面積"/>
        <xdr:cNvSpPr txBox="1"/>
      </xdr:nvSpPr>
      <xdr:spPr>
        <a:xfrm>
          <a:off x="8515427"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4" name="n_3main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84" name="楕円 283"/>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285"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86" name="楕円 285"/>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91439</xdr:rowOff>
    </xdr:to>
    <xdr:cxnSp macro="">
      <xdr:nvCxnSpPr>
        <xdr:cNvPr id="287" name="直線コネクタ 286"/>
        <xdr:cNvCxnSpPr/>
      </xdr:nvCxnSpPr>
      <xdr:spPr>
        <a:xfrm flipV="1">
          <a:off x="3797300" y="139217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288" name="楕円 287"/>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150495</xdr:rowOff>
    </xdr:to>
    <xdr:cxnSp macro="">
      <xdr:nvCxnSpPr>
        <xdr:cNvPr id="289" name="直線コネクタ 288"/>
        <xdr:cNvCxnSpPr/>
      </xdr:nvCxnSpPr>
      <xdr:spPr>
        <a:xfrm flipV="1">
          <a:off x="2908300" y="139788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90" name="楕円 289"/>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53339</xdr:rowOff>
    </xdr:to>
    <xdr:cxnSp macro="">
      <xdr:nvCxnSpPr>
        <xdr:cNvPr id="291" name="直線コネクタ 290"/>
        <xdr:cNvCxnSpPr/>
      </xdr:nvCxnSpPr>
      <xdr:spPr>
        <a:xfrm flipV="1">
          <a:off x="2019300" y="140379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158766</xdr:rowOff>
    </xdr:from>
    <xdr:ext cx="405111" cy="259045"/>
    <xdr:sp macro="" textlink="">
      <xdr:nvSpPr>
        <xdr:cNvPr id="295" name="n_1mainValue【福祉施設】&#10;有形固定資産減価償却率"/>
        <xdr:cNvSpPr txBox="1"/>
      </xdr:nvSpPr>
      <xdr:spPr>
        <a:xfrm>
          <a:off x="3582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46372</xdr:rowOff>
    </xdr:from>
    <xdr:ext cx="405111" cy="259045"/>
    <xdr:sp macro="" textlink="">
      <xdr:nvSpPr>
        <xdr:cNvPr id="296" name="n_2mainValue【福祉施設】&#10;有形固定資産減価償却率"/>
        <xdr:cNvSpPr txBox="1"/>
      </xdr:nvSpPr>
      <xdr:spPr>
        <a:xfrm>
          <a:off x="2705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297" name="n_3mainValue【福祉施設】&#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36" name="楕円 335"/>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37" name="【福祉施設】&#10;一人当たり面積該当値テキスト"/>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8" name="楕円 337"/>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39" name="直線コネクタ 338"/>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40" name="楕円 339"/>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41" name="直線コネクタ 340"/>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101600</xdr:rowOff>
    </xdr:from>
    <xdr:to>
      <xdr:col>41</xdr:col>
      <xdr:colOff>101600</xdr:colOff>
      <xdr:row>83</xdr:row>
      <xdr:rowOff>31750</xdr:rowOff>
    </xdr:to>
    <xdr:sp macro="" textlink="">
      <xdr:nvSpPr>
        <xdr:cNvPr id="342" name="楕円 341"/>
        <xdr:cNvSpPr/>
      </xdr:nvSpPr>
      <xdr:spPr>
        <a:xfrm>
          <a:off x="781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152400</xdr:rowOff>
    </xdr:from>
    <xdr:to>
      <xdr:col>45</xdr:col>
      <xdr:colOff>177800</xdr:colOff>
      <xdr:row>84</xdr:row>
      <xdr:rowOff>76200</xdr:rowOff>
    </xdr:to>
    <xdr:cxnSp macro="">
      <xdr:nvCxnSpPr>
        <xdr:cNvPr id="343" name="直線コネクタ 342"/>
        <xdr:cNvCxnSpPr/>
      </xdr:nvCxnSpPr>
      <xdr:spPr>
        <a:xfrm>
          <a:off x="7861300" y="14211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6" name="n_3ave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47" name="n_1mainValue【福祉施設】&#10;一人当たり面積"/>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48"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48277</xdr:rowOff>
    </xdr:from>
    <xdr:ext cx="469744" cy="259045"/>
    <xdr:sp macro="" textlink="">
      <xdr:nvSpPr>
        <xdr:cNvPr id="349" name="n_3mainValue【福祉施設】&#10;一人当たり面積"/>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423" name="直線コネクタ 422"/>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424"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5" name="直線コネクタ 4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426"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427" name="直線コネクタ 426"/>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428"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429" name="フローチャート: 判断 428"/>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30" name="フローチャート: 判断 42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431" name="フローチャート: 判断 430"/>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432" name="フローチャート: 判断 431"/>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21589</xdr:rowOff>
    </xdr:from>
    <xdr:to>
      <xdr:col>85</xdr:col>
      <xdr:colOff>177800</xdr:colOff>
      <xdr:row>79</xdr:row>
      <xdr:rowOff>123189</xdr:rowOff>
    </xdr:to>
    <xdr:sp macro="" textlink="">
      <xdr:nvSpPr>
        <xdr:cNvPr id="438" name="楕円 437"/>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44466</xdr:rowOff>
    </xdr:from>
    <xdr:ext cx="405111" cy="259045"/>
    <xdr:sp macro="" textlink="">
      <xdr:nvSpPr>
        <xdr:cNvPr id="439" name="【消防施設】&#10;有形固定資産減価償却率該当値テキスト"/>
        <xdr:cNvSpPr txBox="1"/>
      </xdr:nvSpPr>
      <xdr:spPr>
        <a:xfrm>
          <a:off x="16357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440"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441"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74403</xdr:rowOff>
    </xdr:from>
    <xdr:ext cx="405111" cy="259045"/>
    <xdr:sp macro="" textlink="">
      <xdr:nvSpPr>
        <xdr:cNvPr id="442"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3" name="直線コネクタ 4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4" name="テキスト ボックス 4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5" name="直線コネクタ 4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6" name="テキスト ボックス 4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7" name="直線コネクタ 4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8" name="テキスト ボックス 4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9" name="直線コネクタ 4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0" name="テキスト ボックス 4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1" name="直線コネクタ 4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2" name="テキスト ボックス 4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466" name="直線コネクタ 465"/>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6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68" name="直線コネクタ 46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469"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470" name="直線コネクタ 469"/>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471"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472" name="フローチャート: 判断 471"/>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473" name="フローチャート: 判断 47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474" name="フローチャート: 判断 473"/>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475" name="フローチャート: 判断 474"/>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50800</xdr:rowOff>
    </xdr:from>
    <xdr:to>
      <xdr:col>116</xdr:col>
      <xdr:colOff>114300</xdr:colOff>
      <xdr:row>85</xdr:row>
      <xdr:rowOff>152400</xdr:rowOff>
    </xdr:to>
    <xdr:sp macro="" textlink="">
      <xdr:nvSpPr>
        <xdr:cNvPr id="481" name="楕円 480"/>
        <xdr:cNvSpPr/>
      </xdr:nvSpPr>
      <xdr:spPr>
        <a:xfrm>
          <a:off x="221107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73677</xdr:rowOff>
    </xdr:from>
    <xdr:ext cx="469744" cy="259045"/>
    <xdr:sp macro="" textlink="">
      <xdr:nvSpPr>
        <xdr:cNvPr id="482" name="【消防施設】&#10;一人当たり面積該当値テキスト"/>
        <xdr:cNvSpPr txBox="1"/>
      </xdr:nvSpPr>
      <xdr:spPr>
        <a:xfrm>
          <a:off x="22199600" y="1447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483"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484"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485"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6" name="直線コネクタ 4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7" name="テキスト ボックス 4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8" name="直線コネクタ 4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9" name="テキスト ボックス 4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0" name="直線コネクタ 4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1" name="テキスト ボックス 5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2" name="直線コネクタ 5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3" name="テキスト ボックス 5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4" name="直線コネクタ 5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5" name="テキスト ボックス 5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6" name="直線コネクタ 5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7" name="テキスト ボックス 5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511" name="直線コネクタ 510"/>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512"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513" name="直線コネクタ 512"/>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514"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515" name="直線コネクタ 514"/>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1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17" name="フローチャート: 判断 51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518" name="フローチャート: 判断 517"/>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19" name="フローチャート: 判断 518"/>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20" name="フローチャート: 判断 519"/>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30299</xdr:rowOff>
    </xdr:from>
    <xdr:to>
      <xdr:col>85</xdr:col>
      <xdr:colOff>177800</xdr:colOff>
      <xdr:row>100</xdr:row>
      <xdr:rowOff>131899</xdr:rowOff>
    </xdr:to>
    <xdr:sp macro="" textlink="">
      <xdr:nvSpPr>
        <xdr:cNvPr id="526" name="楕円 525"/>
        <xdr:cNvSpPr/>
      </xdr:nvSpPr>
      <xdr:spPr>
        <a:xfrm>
          <a:off x="162687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116676</xdr:rowOff>
    </xdr:from>
    <xdr:ext cx="405111" cy="259045"/>
    <xdr:sp macro="" textlink="">
      <xdr:nvSpPr>
        <xdr:cNvPr id="527" name="【庁舎】&#10;有形固定資産減価償却率該当値テキスト"/>
        <xdr:cNvSpPr txBox="1"/>
      </xdr:nvSpPr>
      <xdr:spPr>
        <a:xfrm>
          <a:off x="16357600" y="17090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67855</xdr:rowOff>
    </xdr:from>
    <xdr:to>
      <xdr:col>81</xdr:col>
      <xdr:colOff>101600</xdr:colOff>
      <xdr:row>100</xdr:row>
      <xdr:rowOff>169455</xdr:rowOff>
    </xdr:to>
    <xdr:sp macro="" textlink="">
      <xdr:nvSpPr>
        <xdr:cNvPr id="528" name="楕円 527"/>
        <xdr:cNvSpPr/>
      </xdr:nvSpPr>
      <xdr:spPr>
        <a:xfrm>
          <a:off x="15430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81099</xdr:rowOff>
    </xdr:from>
    <xdr:to>
      <xdr:col>85</xdr:col>
      <xdr:colOff>127000</xdr:colOff>
      <xdr:row>100</xdr:row>
      <xdr:rowOff>118655</xdr:rowOff>
    </xdr:to>
    <xdr:cxnSp macro="">
      <xdr:nvCxnSpPr>
        <xdr:cNvPr id="529" name="直線コネクタ 528"/>
        <xdr:cNvCxnSpPr/>
      </xdr:nvCxnSpPr>
      <xdr:spPr>
        <a:xfrm flipV="1">
          <a:off x="15481300" y="1722609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107043</xdr:rowOff>
    </xdr:from>
    <xdr:to>
      <xdr:col>76</xdr:col>
      <xdr:colOff>165100</xdr:colOff>
      <xdr:row>101</xdr:row>
      <xdr:rowOff>37193</xdr:rowOff>
    </xdr:to>
    <xdr:sp macro="" textlink="">
      <xdr:nvSpPr>
        <xdr:cNvPr id="530" name="楕円 529"/>
        <xdr:cNvSpPr/>
      </xdr:nvSpPr>
      <xdr:spPr>
        <a:xfrm>
          <a:off x="14541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118655</xdr:rowOff>
    </xdr:from>
    <xdr:to>
      <xdr:col>81</xdr:col>
      <xdr:colOff>50800</xdr:colOff>
      <xdr:row>100</xdr:row>
      <xdr:rowOff>157843</xdr:rowOff>
    </xdr:to>
    <xdr:cxnSp macro="">
      <xdr:nvCxnSpPr>
        <xdr:cNvPr id="531" name="直線コネクタ 530"/>
        <xdr:cNvCxnSpPr/>
      </xdr:nvCxnSpPr>
      <xdr:spPr>
        <a:xfrm flipV="1">
          <a:off x="14592300" y="172636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10705</xdr:rowOff>
    </xdr:from>
    <xdr:to>
      <xdr:col>72</xdr:col>
      <xdr:colOff>38100</xdr:colOff>
      <xdr:row>101</xdr:row>
      <xdr:rowOff>112305</xdr:rowOff>
    </xdr:to>
    <xdr:sp macro="" textlink="">
      <xdr:nvSpPr>
        <xdr:cNvPr id="532" name="楕円 531"/>
        <xdr:cNvSpPr/>
      </xdr:nvSpPr>
      <xdr:spPr>
        <a:xfrm>
          <a:off x="13652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157843</xdr:rowOff>
    </xdr:from>
    <xdr:to>
      <xdr:col>76</xdr:col>
      <xdr:colOff>114300</xdr:colOff>
      <xdr:row>101</xdr:row>
      <xdr:rowOff>61505</xdr:rowOff>
    </xdr:to>
    <xdr:cxnSp macro="">
      <xdr:nvCxnSpPr>
        <xdr:cNvPr id="533" name="直線コネクタ 532"/>
        <xdr:cNvCxnSpPr/>
      </xdr:nvCxnSpPr>
      <xdr:spPr>
        <a:xfrm flipV="1">
          <a:off x="13703300" y="173028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534"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535"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536"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14532</xdr:rowOff>
    </xdr:from>
    <xdr:ext cx="405111" cy="259045"/>
    <xdr:sp macro="" textlink="">
      <xdr:nvSpPr>
        <xdr:cNvPr id="537" name="n_1mainValue【庁舎】&#10;有形固定資産減価償却率"/>
        <xdr:cNvSpPr txBox="1"/>
      </xdr:nvSpPr>
      <xdr:spPr>
        <a:xfrm>
          <a:off x="152660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53720</xdr:rowOff>
    </xdr:from>
    <xdr:ext cx="405111" cy="259045"/>
    <xdr:sp macro="" textlink="">
      <xdr:nvSpPr>
        <xdr:cNvPr id="538" name="n_2mainValue【庁舎】&#10;有形固定資産減価償却率"/>
        <xdr:cNvSpPr txBox="1"/>
      </xdr:nvSpPr>
      <xdr:spPr>
        <a:xfrm>
          <a:off x="14389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128832</xdr:rowOff>
    </xdr:from>
    <xdr:ext cx="405111" cy="259045"/>
    <xdr:sp macro="" textlink="">
      <xdr:nvSpPr>
        <xdr:cNvPr id="539" name="n_3mainValue【庁舎】&#10;有形固定資産減価償却率"/>
        <xdr:cNvSpPr txBox="1"/>
      </xdr:nvSpPr>
      <xdr:spPr>
        <a:xfrm>
          <a:off x="13500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0" name="直線コネクタ 5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1" name="テキスト ボックス 5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2" name="直線コネクタ 5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3" name="テキスト ボックス 5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4" name="直線コネクタ 5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5" name="テキスト ボックス 5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6" name="直線コネクタ 5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7" name="テキスト ボックス 5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8" name="直線コネクタ 5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9" name="テキスト ボックス 5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0" name="直線コネクタ 5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1" name="テキスト ボックス 5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3" name="テキスト ボックス 5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565" name="直線コネクタ 564"/>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66"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67" name="直線コネクタ 566"/>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568"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569" name="直線コネクタ 568"/>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570"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71" name="フローチャート: 判断 570"/>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572" name="フローチャート: 判断 571"/>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573" name="フローチャート: 判断 572"/>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574" name="フローチャート: 判断 573"/>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5" name="テキスト ボックス 5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6" name="テキスト ボックス 5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7" name="テキスト ボックス 5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8" name="テキスト ボックス 5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9" name="テキスト ボックス 5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10705</xdr:rowOff>
    </xdr:from>
    <xdr:to>
      <xdr:col>116</xdr:col>
      <xdr:colOff>114300</xdr:colOff>
      <xdr:row>106</xdr:row>
      <xdr:rowOff>112305</xdr:rowOff>
    </xdr:to>
    <xdr:sp macro="" textlink="">
      <xdr:nvSpPr>
        <xdr:cNvPr id="580" name="楕円 579"/>
        <xdr:cNvSpPr/>
      </xdr:nvSpPr>
      <xdr:spPr>
        <a:xfrm>
          <a:off x="22110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33582</xdr:rowOff>
    </xdr:from>
    <xdr:ext cx="469744" cy="259045"/>
    <xdr:sp macro="" textlink="">
      <xdr:nvSpPr>
        <xdr:cNvPr id="581" name="【庁舎】&#10;一人当たり面積該当値テキスト"/>
        <xdr:cNvSpPr txBox="1"/>
      </xdr:nvSpPr>
      <xdr:spPr>
        <a:xfrm>
          <a:off x="22199600" y="180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582" name="楕円 581"/>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61505</xdr:rowOff>
    </xdr:from>
    <xdr:to>
      <xdr:col>116</xdr:col>
      <xdr:colOff>63500</xdr:colOff>
      <xdr:row>106</xdr:row>
      <xdr:rowOff>63137</xdr:rowOff>
    </xdr:to>
    <xdr:cxnSp macro="">
      <xdr:nvCxnSpPr>
        <xdr:cNvPr id="583" name="直線コネクタ 582"/>
        <xdr:cNvCxnSpPr/>
      </xdr:nvCxnSpPr>
      <xdr:spPr>
        <a:xfrm flipV="1">
          <a:off x="21323300" y="182352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584" name="楕円 583"/>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64770</xdr:rowOff>
    </xdr:to>
    <xdr:cxnSp macro="">
      <xdr:nvCxnSpPr>
        <xdr:cNvPr id="585" name="直線コネクタ 584"/>
        <xdr:cNvCxnSpPr/>
      </xdr:nvCxnSpPr>
      <xdr:spPr>
        <a:xfrm flipV="1">
          <a:off x="20434300" y="18236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586" name="楕円 585"/>
        <xdr:cNvSpPr/>
      </xdr:nvSpPr>
      <xdr:spPr>
        <a:xfrm>
          <a:off x="19494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61505</xdr:rowOff>
    </xdr:from>
    <xdr:to>
      <xdr:col>107</xdr:col>
      <xdr:colOff>50800</xdr:colOff>
      <xdr:row>106</xdr:row>
      <xdr:rowOff>64770</xdr:rowOff>
    </xdr:to>
    <xdr:cxnSp macro="">
      <xdr:nvCxnSpPr>
        <xdr:cNvPr id="587" name="直線コネクタ 586"/>
        <xdr:cNvCxnSpPr/>
      </xdr:nvCxnSpPr>
      <xdr:spPr>
        <a:xfrm>
          <a:off x="19545300" y="182352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162214</xdr:rowOff>
    </xdr:from>
    <xdr:ext cx="469744" cy="259045"/>
    <xdr:sp macro="" textlink="">
      <xdr:nvSpPr>
        <xdr:cNvPr id="588" name="n_1aveValue【庁舎】&#10;一人当たり面積"/>
        <xdr:cNvSpPr txBox="1"/>
      </xdr:nvSpPr>
      <xdr:spPr>
        <a:xfrm>
          <a:off x="210757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589"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590" name="n_3aveValue【庁舎】&#10;一人当たり面積"/>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130464</xdr:rowOff>
    </xdr:from>
    <xdr:ext cx="469744" cy="259045"/>
    <xdr:sp macro="" textlink="">
      <xdr:nvSpPr>
        <xdr:cNvPr id="591" name="n_1mainValue【庁舎】&#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592" name="n_2mainValue【庁舎】&#10;一人当たり面積"/>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593" name="n_3main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類似団体と比較して特に有形固定資産減価償却率が高い施設は、庁舎・消防施設・福祉施設である。</a:t>
          </a: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庁舎については、有形固定資産減価償却率が高い要因として、平成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町合併以降も旧庁舎（昭和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築）による分庁方式が続いているためである。公共施設等総合管理計画および個別施設計画をもとに、庁舎の集約化（統合）を検討するとともに、その他の公共施設についても集約化・複合化・規模縮小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、類似団体平均よりも高い水準となっている。その要因としては、人件費・物件費以外の経費が類似団体平均を上回っているということが主な要因といえる。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財政構造の改善を図るため、事務事業全般の見直しを始めとし、財政健全化の取り組みを推進していく。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138176</xdr:rowOff>
    </xdr:to>
    <xdr:cxnSp macro="">
      <xdr:nvCxnSpPr>
        <xdr:cNvPr id="130" name="直線コネクタ 129"/>
        <xdr:cNvCxnSpPr/>
      </xdr:nvCxnSpPr>
      <xdr:spPr>
        <a:xfrm>
          <a:off x="4114800" y="1109421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121412</xdr:rowOff>
    </xdr:to>
    <xdr:cxnSp macro="">
      <xdr:nvCxnSpPr>
        <xdr:cNvPr id="133" name="直線コネクタ 132"/>
        <xdr:cNvCxnSpPr/>
      </xdr:nvCxnSpPr>
      <xdr:spPr>
        <a:xfrm>
          <a:off x="3225800" y="109687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49022</xdr:rowOff>
    </xdr:to>
    <xdr:cxnSp macro="">
      <xdr:nvCxnSpPr>
        <xdr:cNvPr id="136" name="直線コネクタ 135"/>
        <xdr:cNvCxnSpPr/>
      </xdr:nvCxnSpPr>
      <xdr:spPr>
        <a:xfrm flipV="1">
          <a:off x="2336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97282</xdr:rowOff>
    </xdr:to>
    <xdr:cxnSp macro="">
      <xdr:nvCxnSpPr>
        <xdr:cNvPr id="139" name="直線コネクタ 138"/>
        <xdr:cNvCxnSpPr/>
      </xdr:nvCxnSpPr>
      <xdr:spPr>
        <a:xfrm flipV="1">
          <a:off x="1447800" y="1102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9" name="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2" name="テキスト ボックス 151"/>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8" name="テキスト ボックス 157"/>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青森県内市町村と類似団体の両平均を下回った。この主な要因としては、人口一人当たりの職員数が少ないことが要因として挙げられる。今後は、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事務事業全般</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の見直しによ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30085</xdr:rowOff>
    </xdr:from>
    <xdr:to>
      <xdr:col>23</xdr:col>
      <xdr:colOff>133350</xdr:colOff>
      <xdr:row>83</xdr:row>
      <xdr:rowOff>124859</xdr:rowOff>
    </xdr:to>
    <xdr:cxnSp macro="">
      <xdr:nvCxnSpPr>
        <xdr:cNvPr id="195" name="直線コネクタ 194"/>
        <xdr:cNvCxnSpPr/>
      </xdr:nvCxnSpPr>
      <xdr:spPr>
        <a:xfrm>
          <a:off x="4114800" y="14260435"/>
          <a:ext cx="838200" cy="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30085</xdr:rowOff>
    </xdr:from>
    <xdr:to>
      <xdr:col>19</xdr:col>
      <xdr:colOff>133350</xdr:colOff>
      <xdr:row>83</xdr:row>
      <xdr:rowOff>47045</xdr:rowOff>
    </xdr:to>
    <xdr:cxnSp macro="">
      <xdr:nvCxnSpPr>
        <xdr:cNvPr id="198" name="直線コネクタ 197"/>
        <xdr:cNvCxnSpPr/>
      </xdr:nvCxnSpPr>
      <xdr:spPr>
        <a:xfrm flipV="1">
          <a:off x="3225800" y="14260435"/>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28752</xdr:rowOff>
    </xdr:from>
    <xdr:to>
      <xdr:col>15</xdr:col>
      <xdr:colOff>82550</xdr:colOff>
      <xdr:row>83</xdr:row>
      <xdr:rowOff>47045</xdr:rowOff>
    </xdr:to>
    <xdr:cxnSp macro="">
      <xdr:nvCxnSpPr>
        <xdr:cNvPr id="201" name="直線コネクタ 200"/>
        <xdr:cNvCxnSpPr/>
      </xdr:nvCxnSpPr>
      <xdr:spPr>
        <a:xfrm>
          <a:off x="2336800" y="14259102"/>
          <a:ext cx="8890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28752</xdr:rowOff>
    </xdr:from>
    <xdr:to>
      <xdr:col>11</xdr:col>
      <xdr:colOff>31750</xdr:colOff>
      <xdr:row>83</xdr:row>
      <xdr:rowOff>92686</xdr:rowOff>
    </xdr:to>
    <xdr:cxnSp macro="">
      <xdr:nvCxnSpPr>
        <xdr:cNvPr id="204" name="直線コネクタ 203"/>
        <xdr:cNvCxnSpPr/>
      </xdr:nvCxnSpPr>
      <xdr:spPr>
        <a:xfrm flipV="1">
          <a:off x="1447800" y="14259102"/>
          <a:ext cx="889000" cy="6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74059</xdr:rowOff>
    </xdr:from>
    <xdr:to>
      <xdr:col>23</xdr:col>
      <xdr:colOff>184150</xdr:colOff>
      <xdr:row>84</xdr:row>
      <xdr:rowOff>4209</xdr:rowOff>
    </xdr:to>
    <xdr:sp macro="" textlink="">
      <xdr:nvSpPr>
        <xdr:cNvPr id="214" name="楕円 213"/>
        <xdr:cNvSpPr/>
      </xdr:nvSpPr>
      <xdr:spPr>
        <a:xfrm>
          <a:off x="4902200" y="143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90586</xdr:rowOff>
    </xdr:from>
    <xdr:ext cx="762000" cy="259045"/>
    <xdr:sp macro="" textlink="">
      <xdr:nvSpPr>
        <xdr:cNvPr id="215" name="人件費・物件費等の状況該当値テキスト"/>
        <xdr:cNvSpPr txBox="1"/>
      </xdr:nvSpPr>
      <xdr:spPr>
        <a:xfrm>
          <a:off x="5041900" y="141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150735</xdr:rowOff>
    </xdr:from>
    <xdr:to>
      <xdr:col>19</xdr:col>
      <xdr:colOff>184150</xdr:colOff>
      <xdr:row>83</xdr:row>
      <xdr:rowOff>80885</xdr:rowOff>
    </xdr:to>
    <xdr:sp macro="" textlink="">
      <xdr:nvSpPr>
        <xdr:cNvPr id="216" name="楕円 215"/>
        <xdr:cNvSpPr/>
      </xdr:nvSpPr>
      <xdr:spPr>
        <a:xfrm>
          <a:off x="4064000" y="142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91062</xdr:rowOff>
    </xdr:from>
    <xdr:ext cx="736600" cy="259045"/>
    <xdr:sp macro="" textlink="">
      <xdr:nvSpPr>
        <xdr:cNvPr id="217" name="テキスト ボックス 216"/>
        <xdr:cNvSpPr txBox="1"/>
      </xdr:nvSpPr>
      <xdr:spPr>
        <a:xfrm>
          <a:off x="3733800" y="1397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167695</xdr:rowOff>
    </xdr:from>
    <xdr:to>
      <xdr:col>15</xdr:col>
      <xdr:colOff>133350</xdr:colOff>
      <xdr:row>83</xdr:row>
      <xdr:rowOff>97845</xdr:rowOff>
    </xdr:to>
    <xdr:sp macro="" textlink="">
      <xdr:nvSpPr>
        <xdr:cNvPr id="218" name="楕円 217"/>
        <xdr:cNvSpPr/>
      </xdr:nvSpPr>
      <xdr:spPr>
        <a:xfrm>
          <a:off x="3175000" y="142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108022</xdr:rowOff>
    </xdr:from>
    <xdr:ext cx="762000" cy="259045"/>
    <xdr:sp macro="" textlink="">
      <xdr:nvSpPr>
        <xdr:cNvPr id="219" name="テキスト ボックス 218"/>
        <xdr:cNvSpPr txBox="1"/>
      </xdr:nvSpPr>
      <xdr:spPr>
        <a:xfrm>
          <a:off x="2844800" y="13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149402</xdr:rowOff>
    </xdr:from>
    <xdr:to>
      <xdr:col>11</xdr:col>
      <xdr:colOff>82550</xdr:colOff>
      <xdr:row>83</xdr:row>
      <xdr:rowOff>79552</xdr:rowOff>
    </xdr:to>
    <xdr:sp macro="" textlink="">
      <xdr:nvSpPr>
        <xdr:cNvPr id="220" name="楕円 219"/>
        <xdr:cNvSpPr/>
      </xdr:nvSpPr>
      <xdr:spPr>
        <a:xfrm>
          <a:off x="2286000" y="142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89729</xdr:rowOff>
    </xdr:from>
    <xdr:ext cx="762000" cy="259045"/>
    <xdr:sp macro="" textlink="">
      <xdr:nvSpPr>
        <xdr:cNvPr id="221" name="テキスト ボックス 220"/>
        <xdr:cNvSpPr txBox="1"/>
      </xdr:nvSpPr>
      <xdr:spPr>
        <a:xfrm>
          <a:off x="1955800" y="139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41886</xdr:rowOff>
    </xdr:from>
    <xdr:to>
      <xdr:col>7</xdr:col>
      <xdr:colOff>31750</xdr:colOff>
      <xdr:row>83</xdr:row>
      <xdr:rowOff>143486</xdr:rowOff>
    </xdr:to>
    <xdr:sp macro="" textlink="">
      <xdr:nvSpPr>
        <xdr:cNvPr id="222" name="楕円 221"/>
        <xdr:cNvSpPr/>
      </xdr:nvSpPr>
      <xdr:spPr>
        <a:xfrm>
          <a:off x="1397000" y="142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153663</xdr:rowOff>
    </xdr:from>
    <xdr:ext cx="762000" cy="259045"/>
    <xdr:sp macro="" textlink="">
      <xdr:nvSpPr>
        <xdr:cNvPr id="223" name="テキスト ボックス 222"/>
        <xdr:cNvSpPr txBox="1"/>
      </xdr:nvSpPr>
      <xdr:spPr>
        <a:xfrm>
          <a:off x="1066800" y="140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ラスパイレス指数は前年度数値</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から下降し、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や全国町村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下回っている。これは、主に大学卒の経験年数７年以上の職員給が国に比べて低いことが要因として挙げられる。今後も、国や類似団体との比較を行い、適正な給与水準の維持に努める必要がある。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150586</xdr:rowOff>
    </xdr:to>
    <xdr:cxnSp macro="">
      <xdr:nvCxnSpPr>
        <xdr:cNvPr id="259" name="直線コネクタ 258"/>
        <xdr:cNvCxnSpPr/>
      </xdr:nvCxnSpPr>
      <xdr:spPr>
        <a:xfrm flipV="1">
          <a:off x="16179800" y="1422581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150586</xdr:rowOff>
    </xdr:to>
    <xdr:cxnSp macro="">
      <xdr:nvCxnSpPr>
        <xdr:cNvPr id="262" name="直線コネクタ 261"/>
        <xdr:cNvCxnSpPr/>
      </xdr:nvCxnSpPr>
      <xdr:spPr>
        <a:xfrm>
          <a:off x="15290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5" name="直線コネクタ 264"/>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133350</xdr:rowOff>
    </xdr:to>
    <xdr:cxnSp macro="">
      <xdr:nvCxnSpPr>
        <xdr:cNvPr id="268" name="直線コネクタ 267"/>
        <xdr:cNvCxnSpPr/>
      </xdr:nvCxnSpPr>
      <xdr:spPr>
        <a:xfrm>
          <a:off x="13512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8" name="楕円 277"/>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9"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0" name="楕円 279"/>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1" name="テキスト ボックス 280"/>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6" name="楕円 285"/>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7" name="テキスト ボックス 286"/>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年度の市町村合併以降、新規採用抑制策を実施したことから、類似団体平均を大きく下回っている。今後は、定員適正化計画に基づき、主に専門職を増員していく</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計画となっているが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、引き続き適正な職員数を維持していく見込である。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77924</xdr:rowOff>
    </xdr:from>
    <xdr:to>
      <xdr:col>81</xdr:col>
      <xdr:colOff>44450</xdr:colOff>
      <xdr:row>59</xdr:row>
      <xdr:rowOff>95159</xdr:rowOff>
    </xdr:to>
    <xdr:cxnSp macro="">
      <xdr:nvCxnSpPr>
        <xdr:cNvPr id="324" name="直線コネクタ 323"/>
        <xdr:cNvCxnSpPr/>
      </xdr:nvCxnSpPr>
      <xdr:spPr>
        <a:xfrm flipV="1">
          <a:off x="16179800" y="1019347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79647</xdr:rowOff>
    </xdr:from>
    <xdr:to>
      <xdr:col>77</xdr:col>
      <xdr:colOff>44450</xdr:colOff>
      <xdr:row>59</xdr:row>
      <xdr:rowOff>95159</xdr:rowOff>
    </xdr:to>
    <xdr:cxnSp macro="">
      <xdr:nvCxnSpPr>
        <xdr:cNvPr id="327" name="直線コネクタ 326"/>
        <xdr:cNvCxnSpPr/>
      </xdr:nvCxnSpPr>
      <xdr:spPr>
        <a:xfrm>
          <a:off x="15290800" y="101951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79647</xdr:rowOff>
    </xdr:to>
    <xdr:cxnSp macro="">
      <xdr:nvCxnSpPr>
        <xdr:cNvPr id="330" name="直線コネクタ 329"/>
        <xdr:cNvCxnSpPr/>
      </xdr:nvCxnSpPr>
      <xdr:spPr>
        <a:xfrm>
          <a:off x="14401800" y="101848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77924</xdr:rowOff>
    </xdr:to>
    <xdr:cxnSp macro="">
      <xdr:nvCxnSpPr>
        <xdr:cNvPr id="333" name="直線コネクタ 332"/>
        <xdr:cNvCxnSpPr/>
      </xdr:nvCxnSpPr>
      <xdr:spPr>
        <a:xfrm flipV="1">
          <a:off x="13512800" y="1018485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27124</xdr:rowOff>
    </xdr:from>
    <xdr:to>
      <xdr:col>81</xdr:col>
      <xdr:colOff>95250</xdr:colOff>
      <xdr:row>59</xdr:row>
      <xdr:rowOff>128724</xdr:rowOff>
    </xdr:to>
    <xdr:sp macro="" textlink="">
      <xdr:nvSpPr>
        <xdr:cNvPr id="343" name="楕円 342"/>
        <xdr:cNvSpPr/>
      </xdr:nvSpPr>
      <xdr:spPr>
        <a:xfrm>
          <a:off x="169672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119851</xdr:rowOff>
    </xdr:from>
    <xdr:ext cx="762000" cy="259045"/>
    <xdr:sp macro="" textlink="">
      <xdr:nvSpPr>
        <xdr:cNvPr id="344" name="定員管理の状況該当値テキスト"/>
        <xdr:cNvSpPr txBox="1"/>
      </xdr:nvSpPr>
      <xdr:spPr>
        <a:xfrm>
          <a:off x="17106900" y="1006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44359</xdr:rowOff>
    </xdr:from>
    <xdr:to>
      <xdr:col>77</xdr:col>
      <xdr:colOff>95250</xdr:colOff>
      <xdr:row>59</xdr:row>
      <xdr:rowOff>145959</xdr:rowOff>
    </xdr:to>
    <xdr:sp macro="" textlink="">
      <xdr:nvSpPr>
        <xdr:cNvPr id="345" name="楕円 344"/>
        <xdr:cNvSpPr/>
      </xdr:nvSpPr>
      <xdr:spPr>
        <a:xfrm>
          <a:off x="16129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156136</xdr:rowOff>
    </xdr:from>
    <xdr:ext cx="736600" cy="259045"/>
    <xdr:sp macro="" textlink="">
      <xdr:nvSpPr>
        <xdr:cNvPr id="346" name="テキスト ボックス 345"/>
        <xdr:cNvSpPr txBox="1"/>
      </xdr:nvSpPr>
      <xdr:spPr>
        <a:xfrm>
          <a:off x="15798800" y="99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28847</xdr:rowOff>
    </xdr:from>
    <xdr:to>
      <xdr:col>73</xdr:col>
      <xdr:colOff>44450</xdr:colOff>
      <xdr:row>59</xdr:row>
      <xdr:rowOff>130447</xdr:rowOff>
    </xdr:to>
    <xdr:sp macro="" textlink="">
      <xdr:nvSpPr>
        <xdr:cNvPr id="347" name="楕円 346"/>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140624</xdr:rowOff>
    </xdr:from>
    <xdr:ext cx="762000" cy="259045"/>
    <xdr:sp macro="" textlink="">
      <xdr:nvSpPr>
        <xdr:cNvPr id="348" name="テキスト ボックス 347"/>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9" name="楕円 348"/>
        <xdr:cNvSpPr/>
      </xdr:nvSpPr>
      <xdr:spPr>
        <a:xfrm>
          <a:off x="14351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50" name="テキスト ボックス 349"/>
        <xdr:cNvSpPr txBox="1"/>
      </xdr:nvSpPr>
      <xdr:spPr>
        <a:xfrm>
          <a:off x="14020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27124</xdr:rowOff>
    </xdr:from>
    <xdr:to>
      <xdr:col>64</xdr:col>
      <xdr:colOff>152400</xdr:colOff>
      <xdr:row>59</xdr:row>
      <xdr:rowOff>128724</xdr:rowOff>
    </xdr:to>
    <xdr:sp macro="" textlink="">
      <xdr:nvSpPr>
        <xdr:cNvPr id="351" name="楕円 350"/>
        <xdr:cNvSpPr/>
      </xdr:nvSpPr>
      <xdr:spPr>
        <a:xfrm>
          <a:off x="13462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138901</xdr:rowOff>
    </xdr:from>
    <xdr:ext cx="762000" cy="259045"/>
    <xdr:sp macro="" textlink="">
      <xdr:nvSpPr>
        <xdr:cNvPr id="352" name="テキスト ボックス 351"/>
        <xdr:cNvSpPr txBox="1"/>
      </xdr:nvSpPr>
      <xdr:spPr>
        <a:xfrm>
          <a:off x="13131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青森県市町村平均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上回っている。この要因としては、これまでの義務教育施設、下水道の整備に係る地方債が挙げられる。今後は、今まで以上に新規発行の抑制と地方債の繰上償還を推進するとともに、実施計画の策定にあたっては、公債費負担が財政を逼迫させることのないよう慎重に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32294</xdr:rowOff>
    </xdr:from>
    <xdr:to>
      <xdr:col>81</xdr:col>
      <xdr:colOff>44450</xdr:colOff>
      <xdr:row>42</xdr:row>
      <xdr:rowOff>59872</xdr:rowOff>
    </xdr:to>
    <xdr:cxnSp macro="">
      <xdr:nvCxnSpPr>
        <xdr:cNvPr id="387" name="直線コネクタ 386"/>
        <xdr:cNvCxnSpPr/>
      </xdr:nvCxnSpPr>
      <xdr:spPr>
        <a:xfrm flipV="1">
          <a:off x="16179800" y="723319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121920</xdr:rowOff>
    </xdr:to>
    <xdr:cxnSp macro="">
      <xdr:nvCxnSpPr>
        <xdr:cNvPr id="390" name="直線コネクタ 389"/>
        <xdr:cNvCxnSpPr/>
      </xdr:nvCxnSpPr>
      <xdr:spPr>
        <a:xfrm flipV="1">
          <a:off x="15290800" y="726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12519</xdr:rowOff>
    </xdr:to>
    <xdr:cxnSp macro="">
      <xdr:nvCxnSpPr>
        <xdr:cNvPr id="393" name="直線コネクタ 392"/>
        <xdr:cNvCxnSpPr/>
      </xdr:nvCxnSpPr>
      <xdr:spPr>
        <a:xfrm flipV="1">
          <a:off x="14401800" y="732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12519</xdr:rowOff>
    </xdr:from>
    <xdr:to>
      <xdr:col>68</xdr:col>
      <xdr:colOff>152400</xdr:colOff>
      <xdr:row>43</xdr:row>
      <xdr:rowOff>46990</xdr:rowOff>
    </xdr:to>
    <xdr:cxnSp macro="">
      <xdr:nvCxnSpPr>
        <xdr:cNvPr id="396" name="直線コネクタ 395"/>
        <xdr:cNvCxnSpPr/>
      </xdr:nvCxnSpPr>
      <xdr:spPr>
        <a:xfrm flipV="1">
          <a:off x="13512800" y="73848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152944</xdr:rowOff>
    </xdr:from>
    <xdr:to>
      <xdr:col>81</xdr:col>
      <xdr:colOff>95250</xdr:colOff>
      <xdr:row>42</xdr:row>
      <xdr:rowOff>83094</xdr:rowOff>
    </xdr:to>
    <xdr:sp macro="" textlink="">
      <xdr:nvSpPr>
        <xdr:cNvPr id="406" name="楕円 405"/>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125021</xdr:rowOff>
    </xdr:from>
    <xdr:ext cx="762000" cy="259045"/>
    <xdr:sp macro="" textlink="">
      <xdr:nvSpPr>
        <xdr:cNvPr id="407" name="公債費負担の状況該当値テキスト"/>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8" name="楕円 407"/>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09" name="テキスト ボックス 408"/>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10" name="楕円 409"/>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11" name="テキスト ボックス 410"/>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133169</xdr:rowOff>
    </xdr:from>
    <xdr:to>
      <xdr:col>68</xdr:col>
      <xdr:colOff>203200</xdr:colOff>
      <xdr:row>43</xdr:row>
      <xdr:rowOff>63319</xdr:rowOff>
    </xdr:to>
    <xdr:sp macro="" textlink="">
      <xdr:nvSpPr>
        <xdr:cNvPr id="412" name="楕円 411"/>
        <xdr:cNvSpPr/>
      </xdr:nvSpPr>
      <xdr:spPr>
        <a:xfrm>
          <a:off x="14351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48096</xdr:rowOff>
    </xdr:from>
    <xdr:ext cx="762000" cy="259045"/>
    <xdr:sp macro="" textlink="">
      <xdr:nvSpPr>
        <xdr:cNvPr id="413" name="テキスト ボックス 412"/>
        <xdr:cNvSpPr txBox="1"/>
      </xdr:nvSpPr>
      <xdr:spPr>
        <a:xfrm>
          <a:off x="14020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4" name="楕円 41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5" name="テキスト ボックス 414"/>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青森県市町村平均に比べると大きく下回っているものの、類似団体平均と比較すると上回っている。この要因としては、これまでの義務教育施設、下水道の整備に係る地方債が挙げられる。しかしながら、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地方債の新規発行の抑制により前年度比で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ポイント改善している。今後も実施計画の策定にあたっては、公債費負担が財政を逼迫させることのないよう慎重に検討する。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73781</xdr:rowOff>
    </xdr:from>
    <xdr:to>
      <xdr:col>81</xdr:col>
      <xdr:colOff>44450</xdr:colOff>
      <xdr:row>14</xdr:row>
      <xdr:rowOff>91017</xdr:rowOff>
    </xdr:to>
    <xdr:cxnSp macro="">
      <xdr:nvCxnSpPr>
        <xdr:cNvPr id="451" name="直線コネクタ 450"/>
        <xdr:cNvCxnSpPr/>
      </xdr:nvCxnSpPr>
      <xdr:spPr>
        <a:xfrm flipV="1">
          <a:off x="16179800" y="247408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15</xdr:row>
      <xdr:rowOff>12640</xdr:rowOff>
    </xdr:to>
    <xdr:cxnSp macro="">
      <xdr:nvCxnSpPr>
        <xdr:cNvPr id="454" name="直線コネクタ 453"/>
        <xdr:cNvCxnSpPr/>
      </xdr:nvCxnSpPr>
      <xdr:spPr>
        <a:xfrm flipV="1">
          <a:off x="15290800" y="249131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12640</xdr:rowOff>
    </xdr:from>
    <xdr:to>
      <xdr:col>72</xdr:col>
      <xdr:colOff>203200</xdr:colOff>
      <xdr:row>15</xdr:row>
      <xdr:rowOff>120650</xdr:rowOff>
    </xdr:to>
    <xdr:cxnSp macro="">
      <xdr:nvCxnSpPr>
        <xdr:cNvPr id="457" name="直線コネクタ 456"/>
        <xdr:cNvCxnSpPr/>
      </xdr:nvCxnSpPr>
      <xdr:spPr>
        <a:xfrm flipV="1">
          <a:off x="14401800" y="2584390"/>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16</xdr:row>
      <xdr:rowOff>39975</xdr:rowOff>
    </xdr:to>
    <xdr:cxnSp macro="">
      <xdr:nvCxnSpPr>
        <xdr:cNvPr id="460" name="直線コネクタ 459"/>
        <xdr:cNvCxnSpPr/>
      </xdr:nvCxnSpPr>
      <xdr:spPr>
        <a:xfrm flipV="1">
          <a:off x="13512800" y="2692400"/>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70" name="楕円 469"/>
        <xdr:cNvSpPr/>
      </xdr:nvSpPr>
      <xdr:spPr>
        <a:xfrm>
          <a:off x="169672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166508</xdr:rowOff>
    </xdr:from>
    <xdr:ext cx="762000" cy="259045"/>
    <xdr:sp macro="" textlink="">
      <xdr:nvSpPr>
        <xdr:cNvPr id="471" name="将来負担の状況該当値テキスト"/>
        <xdr:cNvSpPr txBox="1"/>
      </xdr:nvSpPr>
      <xdr:spPr>
        <a:xfrm>
          <a:off x="17106900" y="239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40217</xdr:rowOff>
    </xdr:from>
    <xdr:to>
      <xdr:col>77</xdr:col>
      <xdr:colOff>95250</xdr:colOff>
      <xdr:row>14</xdr:row>
      <xdr:rowOff>141817</xdr:rowOff>
    </xdr:to>
    <xdr:sp macro="" textlink="">
      <xdr:nvSpPr>
        <xdr:cNvPr id="472" name="楕円 471"/>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73" name="テキスト ボックス 472"/>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133290</xdr:rowOff>
    </xdr:from>
    <xdr:to>
      <xdr:col>73</xdr:col>
      <xdr:colOff>44450</xdr:colOff>
      <xdr:row>15</xdr:row>
      <xdr:rowOff>63440</xdr:rowOff>
    </xdr:to>
    <xdr:sp macro="" textlink="">
      <xdr:nvSpPr>
        <xdr:cNvPr id="474" name="楕円 473"/>
        <xdr:cNvSpPr/>
      </xdr:nvSpPr>
      <xdr:spPr>
        <a:xfrm>
          <a:off x="15240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48217</xdr:rowOff>
    </xdr:from>
    <xdr:ext cx="762000" cy="259045"/>
    <xdr:sp macro="" textlink="">
      <xdr:nvSpPr>
        <xdr:cNvPr id="475" name="テキスト ボックス 474"/>
        <xdr:cNvSpPr txBox="1"/>
      </xdr:nvSpPr>
      <xdr:spPr>
        <a:xfrm>
          <a:off x="14909800" y="26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76" name="楕円 475"/>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77" name="テキスト ボックス 476"/>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160625</xdr:rowOff>
    </xdr:from>
    <xdr:to>
      <xdr:col>64</xdr:col>
      <xdr:colOff>152400</xdr:colOff>
      <xdr:row>16</xdr:row>
      <xdr:rowOff>90775</xdr:rowOff>
    </xdr:to>
    <xdr:sp macro="" textlink="">
      <xdr:nvSpPr>
        <xdr:cNvPr id="478" name="楕円 477"/>
        <xdr:cNvSpPr/>
      </xdr:nvSpPr>
      <xdr:spPr>
        <a:xfrm>
          <a:off x="13462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75552</xdr:rowOff>
    </xdr:from>
    <xdr:ext cx="762000" cy="259045"/>
    <xdr:sp macro="" textlink="">
      <xdr:nvSpPr>
        <xdr:cNvPr id="479" name="テキスト ボックス 478"/>
        <xdr:cNvSpPr txBox="1"/>
      </xdr:nvSpPr>
      <xdr:spPr>
        <a:xfrm>
          <a:off x="13131800" y="281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60053</xdr:rowOff>
    </xdr:from>
    <xdr:to>
      <xdr:col>24</xdr:col>
      <xdr:colOff>25400</xdr:colOff>
      <xdr:row>35</xdr:row>
      <xdr:rowOff>86178</xdr:rowOff>
    </xdr:to>
    <xdr:cxnSp macro="">
      <xdr:nvCxnSpPr>
        <xdr:cNvPr id="68" name="直線コネクタ 67"/>
        <xdr:cNvCxnSpPr/>
      </xdr:nvCxnSpPr>
      <xdr:spPr>
        <a:xfrm>
          <a:off x="3987800" y="60608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60053</xdr:rowOff>
    </xdr:to>
    <xdr:cxnSp macro="">
      <xdr:nvCxnSpPr>
        <xdr:cNvPr id="71" name="直線コネクタ 70"/>
        <xdr:cNvCxnSpPr/>
      </xdr:nvCxnSpPr>
      <xdr:spPr>
        <a:xfrm>
          <a:off x="3098800" y="60020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53522</xdr:rowOff>
    </xdr:to>
    <xdr:cxnSp macro="">
      <xdr:nvCxnSpPr>
        <xdr:cNvPr id="74" name="直線コネクタ 73"/>
        <xdr:cNvCxnSpPr/>
      </xdr:nvCxnSpPr>
      <xdr:spPr>
        <a:xfrm flipV="1">
          <a:off x="2209800" y="60020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33927</xdr:rowOff>
    </xdr:from>
    <xdr:to>
      <xdr:col>11</xdr:col>
      <xdr:colOff>9525</xdr:colOff>
      <xdr:row>35</xdr:row>
      <xdr:rowOff>53522</xdr:rowOff>
    </xdr:to>
    <xdr:cxnSp macro="">
      <xdr:nvCxnSpPr>
        <xdr:cNvPr id="77" name="直線コネクタ 76"/>
        <xdr:cNvCxnSpPr/>
      </xdr:nvCxnSpPr>
      <xdr:spPr>
        <a:xfrm>
          <a:off x="1320800" y="6034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9253</xdr:rowOff>
    </xdr:from>
    <xdr:to>
      <xdr:col>20</xdr:col>
      <xdr:colOff>38100</xdr:colOff>
      <xdr:row>35</xdr:row>
      <xdr:rowOff>110853</xdr:rowOff>
    </xdr:to>
    <xdr:sp macro="" textlink="">
      <xdr:nvSpPr>
        <xdr:cNvPr id="89" name="楕円 88"/>
        <xdr:cNvSpPr/>
      </xdr:nvSpPr>
      <xdr:spPr>
        <a:xfrm>
          <a:off x="3937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121030</xdr:rowOff>
    </xdr:from>
    <xdr:ext cx="736600" cy="259045"/>
    <xdr:sp macro="" textlink="">
      <xdr:nvSpPr>
        <xdr:cNvPr id="90" name="テキスト ボックス 89"/>
        <xdr:cNvSpPr txBox="1"/>
      </xdr:nvSpPr>
      <xdr:spPr>
        <a:xfrm>
          <a:off x="3606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91" name="楕円 90"/>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2" name="テキスト ボックス 91"/>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2722</xdr:rowOff>
    </xdr:from>
    <xdr:to>
      <xdr:col>11</xdr:col>
      <xdr:colOff>60325</xdr:colOff>
      <xdr:row>35</xdr:row>
      <xdr:rowOff>104322</xdr:rowOff>
    </xdr:to>
    <xdr:sp macro="" textlink="">
      <xdr:nvSpPr>
        <xdr:cNvPr id="93" name="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154577</xdr:rowOff>
    </xdr:from>
    <xdr:to>
      <xdr:col>6</xdr:col>
      <xdr:colOff>171450</xdr:colOff>
      <xdr:row>35</xdr:row>
      <xdr:rowOff>84727</xdr:rowOff>
    </xdr:to>
    <xdr:sp macro="" textlink="">
      <xdr:nvSpPr>
        <xdr:cNvPr id="95" name="楕円 94"/>
        <xdr:cNvSpPr/>
      </xdr:nvSpPr>
      <xdr:spPr>
        <a:xfrm>
          <a:off x="1270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94904</xdr:rowOff>
    </xdr:from>
    <xdr:ext cx="762000" cy="259045"/>
    <xdr:sp macro="" textlink="">
      <xdr:nvSpPr>
        <xdr:cNvPr id="96" name="テキスト ボックス 95"/>
        <xdr:cNvSpPr txBox="1"/>
      </xdr:nvSpPr>
      <xdr:spPr>
        <a:xfrm>
          <a:off x="939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この要因としては、業務委託の内容（仕様書等）の見直しや短期雇用に係る賃金を必要最小限に抑えてきたことが挙げられる。今後とも、業務見直しなどにより、物件費の抑制を継続的に進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77470</xdr:rowOff>
    </xdr:to>
    <xdr:cxnSp macro="">
      <xdr:nvCxnSpPr>
        <xdr:cNvPr id="129" name="直線コネクタ 128"/>
        <xdr:cNvCxnSpPr/>
      </xdr:nvCxnSpPr>
      <xdr:spPr>
        <a:xfrm>
          <a:off x="15671800" y="24815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81280</xdr:rowOff>
    </xdr:to>
    <xdr:cxnSp macro="">
      <xdr:nvCxnSpPr>
        <xdr:cNvPr id="132" name="直線コネクタ 131"/>
        <xdr:cNvCxnSpPr/>
      </xdr:nvCxnSpPr>
      <xdr:spPr>
        <a:xfrm>
          <a:off x="14782800" y="242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20320</xdr:rowOff>
    </xdr:to>
    <xdr:cxnSp macro="">
      <xdr:nvCxnSpPr>
        <xdr:cNvPr id="135" name="直線コネクタ 134"/>
        <xdr:cNvCxnSpPr/>
      </xdr:nvCxnSpPr>
      <xdr:spPr>
        <a:xfrm>
          <a:off x="13893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43180</xdr:rowOff>
    </xdr:to>
    <xdr:cxnSp macro="">
      <xdr:nvCxnSpPr>
        <xdr:cNvPr id="138" name="直線コネクタ 137"/>
        <xdr:cNvCxnSpPr/>
      </xdr:nvCxnSpPr>
      <xdr:spPr>
        <a:xfrm flipV="1">
          <a:off x="13004800" y="241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8" name="楕円 147"/>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9"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50" name="楕円 149"/>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51" name="テキスト ボックス 150"/>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52" name="楕円 151"/>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53" name="テキスト ボックス 152"/>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6" name="楕円 155"/>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7" name="テキスト ボックス 156"/>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全国平均、青森県内市町村平均は下回ったものの、類似団体平均を上回っている。この要因としては、公立保育所は持たないものの、私立保育所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92" name="直線コネクタ 191"/>
        <xdr:cNvCxnSpPr/>
      </xdr:nvCxnSpPr>
      <xdr:spPr>
        <a:xfrm>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58</xdr:row>
      <xdr:rowOff>45357</xdr:rowOff>
    </xdr:to>
    <xdr:cxnSp macro="">
      <xdr:nvCxnSpPr>
        <xdr:cNvPr id="195" name="直線コネクタ 194"/>
        <xdr:cNvCxnSpPr/>
      </xdr:nvCxnSpPr>
      <xdr:spPr>
        <a:xfrm>
          <a:off x="3098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86178</xdr:rowOff>
    </xdr:to>
    <xdr:cxnSp macro="">
      <xdr:nvCxnSpPr>
        <xdr:cNvPr id="198" name="直線コネクタ 197"/>
        <xdr:cNvCxnSpPr/>
      </xdr:nvCxnSpPr>
      <xdr:spPr>
        <a:xfrm flipV="1">
          <a:off x="2209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86178</xdr:rowOff>
    </xdr:to>
    <xdr:cxnSp macro="">
      <xdr:nvCxnSpPr>
        <xdr:cNvPr id="201" name="直線コネクタ 200"/>
        <xdr:cNvCxnSpPr/>
      </xdr:nvCxnSpPr>
      <xdr:spPr>
        <a:xfrm>
          <a:off x="1320800" y="96955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7" name="楕円 216"/>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218" name="テキスト ボックス 217"/>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9" name="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類似団体平均、青森県平均以上となっている。この要因としては、特別会計に対する繰出金、とりわけ公共下水道事業の地方債償還額が多額であることが挙げられる。今後の老朽化対策も踏まえ、使用料等適正な受益者負担水準を検討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60</xdr:row>
      <xdr:rowOff>43180</xdr:rowOff>
    </xdr:to>
    <xdr:cxnSp macro="">
      <xdr:nvCxnSpPr>
        <xdr:cNvPr id="253" name="直線コネクタ 252"/>
        <xdr:cNvCxnSpPr/>
      </xdr:nvCxnSpPr>
      <xdr:spPr>
        <a:xfrm>
          <a:off x="15671800" y="10200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85090</xdr:rowOff>
    </xdr:to>
    <xdr:cxnSp macro="">
      <xdr:nvCxnSpPr>
        <xdr:cNvPr id="256" name="直線コネクタ 255"/>
        <xdr:cNvCxnSpPr/>
      </xdr:nvCxnSpPr>
      <xdr:spPr>
        <a:xfrm>
          <a:off x="14782800" y="1011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1270</xdr:rowOff>
    </xdr:to>
    <xdr:cxnSp macro="">
      <xdr:nvCxnSpPr>
        <xdr:cNvPr id="259" name="直線コネクタ 258"/>
        <xdr:cNvCxnSpPr/>
      </xdr:nvCxnSpPr>
      <xdr:spPr>
        <a:xfrm>
          <a:off x="13893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39370</xdr:rowOff>
    </xdr:to>
    <xdr:cxnSp macro="">
      <xdr:nvCxnSpPr>
        <xdr:cNvPr id="262" name="直線コネクタ 261"/>
        <xdr:cNvCxnSpPr/>
      </xdr:nvCxnSpPr>
      <xdr:spPr>
        <a:xfrm flipV="1">
          <a:off x="13004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72" name="楕円 271"/>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72407</xdr:rowOff>
    </xdr:from>
    <xdr:ext cx="762000" cy="259045"/>
    <xdr:sp macro="" textlink="">
      <xdr:nvSpPr>
        <xdr:cNvPr id="273" name="その他該当値テキスト"/>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4" name="楕円 273"/>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5" name="テキスト ボックス 274"/>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8" name="楕円 277"/>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9" name="テキスト ボックス 278"/>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80" name="楕円 279"/>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81" name="テキスト ボックス 280"/>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類似団体平均、青森県平均以上となっている。この要因としては、消防、ごみ処理、し尿処理等の広範囲の事務事業を広域で処理していることにより一部事務組合に対する負担金が多額であることが挙げられる。なお、町単独補助金等は、財政の硬直化を招かないよう見直し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85090</xdr:rowOff>
    </xdr:from>
    <xdr:to>
      <xdr:col>82</xdr:col>
      <xdr:colOff>107950</xdr:colOff>
      <xdr:row>37</xdr:row>
      <xdr:rowOff>123190</xdr:rowOff>
    </xdr:to>
    <xdr:cxnSp macro="">
      <xdr:nvCxnSpPr>
        <xdr:cNvPr id="314" name="直線コネクタ 313"/>
        <xdr:cNvCxnSpPr/>
      </xdr:nvCxnSpPr>
      <xdr:spPr>
        <a:xfrm flipV="1">
          <a:off x="15671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123190</xdr:rowOff>
    </xdr:to>
    <xdr:cxnSp macro="">
      <xdr:nvCxnSpPr>
        <xdr:cNvPr id="317" name="直線コネクタ 316"/>
        <xdr:cNvCxnSpPr/>
      </xdr:nvCxnSpPr>
      <xdr:spPr>
        <a:xfrm>
          <a:off x="14782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77470</xdr:rowOff>
    </xdr:to>
    <xdr:cxnSp macro="">
      <xdr:nvCxnSpPr>
        <xdr:cNvPr id="320" name="直線コネクタ 319"/>
        <xdr:cNvCxnSpPr/>
      </xdr:nvCxnSpPr>
      <xdr:spPr>
        <a:xfrm>
          <a:off x="13893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46990</xdr:rowOff>
    </xdr:to>
    <xdr:cxnSp macro="">
      <xdr:nvCxnSpPr>
        <xdr:cNvPr id="323" name="直線コネクタ 322"/>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33" name="楕円 332"/>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4"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72390</xdr:rowOff>
    </xdr:from>
    <xdr:to>
      <xdr:col>78</xdr:col>
      <xdr:colOff>120650</xdr:colOff>
      <xdr:row>38</xdr:row>
      <xdr:rowOff>2540</xdr:rowOff>
    </xdr:to>
    <xdr:sp macro="" textlink="">
      <xdr:nvSpPr>
        <xdr:cNvPr id="335" name="楕円 334"/>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36" name="テキスト ボックス 335"/>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7" name="楕円 336"/>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38" name="テキスト ボックス 337"/>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9" name="楕円 33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0" name="テキスト ボックス 33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42" name="テキスト ボックス 34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青森県内市町村平均は下回ったものの、類似団体平均を上回っている。この要因としては、これまでのインフラ整備や合併特例事業を活用した地方債の元利償還金が挙げられる。今後は、新規地方債の発行抑制を進め、地方債依存からの脱却を図ることにより公債費負担を抑制す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74749</xdr:rowOff>
    </xdr:from>
    <xdr:to>
      <xdr:col>24</xdr:col>
      <xdr:colOff>25400</xdr:colOff>
      <xdr:row>78</xdr:row>
      <xdr:rowOff>87812</xdr:rowOff>
    </xdr:to>
    <xdr:cxnSp macro="">
      <xdr:nvCxnSpPr>
        <xdr:cNvPr id="376" name="直線コネクタ 375"/>
        <xdr:cNvCxnSpPr/>
      </xdr:nvCxnSpPr>
      <xdr:spPr>
        <a:xfrm flipV="1">
          <a:off x="3987800" y="134478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87812</xdr:rowOff>
    </xdr:from>
    <xdr:to>
      <xdr:col>19</xdr:col>
      <xdr:colOff>187325</xdr:colOff>
      <xdr:row>79</xdr:row>
      <xdr:rowOff>40458</xdr:rowOff>
    </xdr:to>
    <xdr:cxnSp macro="">
      <xdr:nvCxnSpPr>
        <xdr:cNvPr id="379" name="直線コネクタ 378"/>
        <xdr:cNvCxnSpPr/>
      </xdr:nvCxnSpPr>
      <xdr:spPr>
        <a:xfrm flipV="1">
          <a:off x="3098800" y="134609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40458</xdr:rowOff>
    </xdr:from>
    <xdr:to>
      <xdr:col>15</xdr:col>
      <xdr:colOff>98425</xdr:colOff>
      <xdr:row>79</xdr:row>
      <xdr:rowOff>73116</xdr:rowOff>
    </xdr:to>
    <xdr:cxnSp macro="">
      <xdr:nvCxnSpPr>
        <xdr:cNvPr id="382" name="直線コネクタ 381"/>
        <xdr:cNvCxnSpPr/>
      </xdr:nvCxnSpPr>
      <xdr:spPr>
        <a:xfrm flipV="1">
          <a:off x="2209800" y="13585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73116</xdr:rowOff>
    </xdr:from>
    <xdr:to>
      <xdr:col>11</xdr:col>
      <xdr:colOff>9525</xdr:colOff>
      <xdr:row>79</xdr:row>
      <xdr:rowOff>164556</xdr:rowOff>
    </xdr:to>
    <xdr:cxnSp macro="">
      <xdr:nvCxnSpPr>
        <xdr:cNvPr id="385" name="直線コネクタ 384"/>
        <xdr:cNvCxnSpPr/>
      </xdr:nvCxnSpPr>
      <xdr:spPr>
        <a:xfrm flipV="1">
          <a:off x="1320800" y="136176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23949</xdr:rowOff>
    </xdr:from>
    <xdr:to>
      <xdr:col>24</xdr:col>
      <xdr:colOff>76200</xdr:colOff>
      <xdr:row>78</xdr:row>
      <xdr:rowOff>125549</xdr:rowOff>
    </xdr:to>
    <xdr:sp macro="" textlink="">
      <xdr:nvSpPr>
        <xdr:cNvPr id="395" name="楕円 394"/>
        <xdr:cNvSpPr/>
      </xdr:nvSpPr>
      <xdr:spPr>
        <a:xfrm>
          <a:off x="4775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167476</xdr:rowOff>
    </xdr:from>
    <xdr:ext cx="762000" cy="259045"/>
    <xdr:sp macro="" textlink="">
      <xdr:nvSpPr>
        <xdr:cNvPr id="396" name="公債費該当値テキスト"/>
        <xdr:cNvSpPr txBox="1"/>
      </xdr:nvSpPr>
      <xdr:spPr>
        <a:xfrm>
          <a:off x="49149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37012</xdr:rowOff>
    </xdr:from>
    <xdr:to>
      <xdr:col>20</xdr:col>
      <xdr:colOff>38100</xdr:colOff>
      <xdr:row>78</xdr:row>
      <xdr:rowOff>138612</xdr:rowOff>
    </xdr:to>
    <xdr:sp macro="" textlink="">
      <xdr:nvSpPr>
        <xdr:cNvPr id="397" name="楕円 396"/>
        <xdr:cNvSpPr/>
      </xdr:nvSpPr>
      <xdr:spPr>
        <a:xfrm>
          <a:off x="3937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123389</xdr:rowOff>
    </xdr:from>
    <xdr:ext cx="736600" cy="259045"/>
    <xdr:sp macro="" textlink="">
      <xdr:nvSpPr>
        <xdr:cNvPr id="398" name="テキスト ボックス 397"/>
        <xdr:cNvSpPr txBox="1"/>
      </xdr:nvSpPr>
      <xdr:spPr>
        <a:xfrm>
          <a:off x="3606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161108</xdr:rowOff>
    </xdr:from>
    <xdr:to>
      <xdr:col>15</xdr:col>
      <xdr:colOff>149225</xdr:colOff>
      <xdr:row>79</xdr:row>
      <xdr:rowOff>91258</xdr:rowOff>
    </xdr:to>
    <xdr:sp macro="" textlink="">
      <xdr:nvSpPr>
        <xdr:cNvPr id="399" name="楕円 398"/>
        <xdr:cNvSpPr/>
      </xdr:nvSpPr>
      <xdr:spPr>
        <a:xfrm>
          <a:off x="3048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76035</xdr:rowOff>
    </xdr:from>
    <xdr:ext cx="762000" cy="259045"/>
    <xdr:sp macro="" textlink="">
      <xdr:nvSpPr>
        <xdr:cNvPr id="400" name="テキスト ボックス 399"/>
        <xdr:cNvSpPr txBox="1"/>
      </xdr:nvSpPr>
      <xdr:spPr>
        <a:xfrm>
          <a:off x="2717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22316</xdr:rowOff>
    </xdr:from>
    <xdr:to>
      <xdr:col>11</xdr:col>
      <xdr:colOff>60325</xdr:colOff>
      <xdr:row>79</xdr:row>
      <xdr:rowOff>123916</xdr:rowOff>
    </xdr:to>
    <xdr:sp macro="" textlink="">
      <xdr:nvSpPr>
        <xdr:cNvPr id="401" name="楕円 400"/>
        <xdr:cNvSpPr/>
      </xdr:nvSpPr>
      <xdr:spPr>
        <a:xfrm>
          <a:off x="2159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108693</xdr:rowOff>
    </xdr:from>
    <xdr:ext cx="762000" cy="259045"/>
    <xdr:sp macro="" textlink="">
      <xdr:nvSpPr>
        <xdr:cNvPr id="402" name="テキスト ボックス 401"/>
        <xdr:cNvSpPr txBox="1"/>
      </xdr:nvSpPr>
      <xdr:spPr>
        <a:xfrm>
          <a:off x="1828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113756</xdr:rowOff>
    </xdr:from>
    <xdr:to>
      <xdr:col>6</xdr:col>
      <xdr:colOff>171450</xdr:colOff>
      <xdr:row>80</xdr:row>
      <xdr:rowOff>43906</xdr:rowOff>
    </xdr:to>
    <xdr:sp macro="" textlink="">
      <xdr:nvSpPr>
        <xdr:cNvPr id="403" name="楕円 402"/>
        <xdr:cNvSpPr/>
      </xdr:nvSpPr>
      <xdr:spPr>
        <a:xfrm>
          <a:off x="1270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28683</xdr:rowOff>
    </xdr:from>
    <xdr:ext cx="762000" cy="259045"/>
    <xdr:sp macro="" textlink="">
      <xdr:nvSpPr>
        <xdr:cNvPr id="404" name="テキスト ボックス 403"/>
        <xdr:cNvSpPr txBox="1"/>
      </xdr:nvSpPr>
      <xdr:spPr>
        <a:xfrm>
          <a:off x="939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青森県平均を上回っている。この要因としては、補助費等や特別会計に対する繰出金が多額であることが挙げられる。今後は、新たな経費別の抑制の取り組みを実施し、比率の減少を図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79</xdr:row>
      <xdr:rowOff>100330</xdr:rowOff>
    </xdr:to>
    <xdr:cxnSp macro="">
      <xdr:nvCxnSpPr>
        <xdr:cNvPr id="437" name="直線コネクタ 436"/>
        <xdr:cNvCxnSpPr/>
      </xdr:nvCxnSpPr>
      <xdr:spPr>
        <a:xfrm>
          <a:off x="15671800" y="133324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77</xdr:row>
      <xdr:rowOff>130811</xdr:rowOff>
    </xdr:to>
    <xdr:cxnSp macro="">
      <xdr:nvCxnSpPr>
        <xdr:cNvPr id="440" name="直線コネクタ 439"/>
        <xdr:cNvCxnSpPr/>
      </xdr:nvCxnSpPr>
      <xdr:spPr>
        <a:xfrm>
          <a:off x="14782800" y="12989560"/>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5080</xdr:rowOff>
    </xdr:to>
    <xdr:cxnSp macro="">
      <xdr:nvCxnSpPr>
        <xdr:cNvPr id="443" name="直線コネクタ 442"/>
        <xdr:cNvCxnSpPr/>
      </xdr:nvCxnSpPr>
      <xdr:spPr>
        <a:xfrm flipV="1">
          <a:off x="13893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5080</xdr:rowOff>
    </xdr:to>
    <xdr:cxnSp macro="">
      <xdr:nvCxnSpPr>
        <xdr:cNvPr id="446" name="直線コネクタ 445"/>
        <xdr:cNvCxnSpPr/>
      </xdr:nvCxnSpPr>
      <xdr:spPr>
        <a:xfrm>
          <a:off x="13004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6" name="楕円 455"/>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7"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8" name="楕円 457"/>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59" name="テキスト ボックス 458"/>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60" name="楕円 459"/>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61" name="テキスト ボックス 460"/>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62" name="楕円 461"/>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63" name="テキスト ボックス 462"/>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4" name="楕円 463"/>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5" name="テキスト ボックス 464"/>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61174</xdr:rowOff>
    </xdr:from>
    <xdr:to>
      <xdr:col>29</xdr:col>
      <xdr:colOff>127000</xdr:colOff>
      <xdr:row>18</xdr:row>
      <xdr:rowOff>80964</xdr:rowOff>
    </xdr:to>
    <xdr:cxnSp macro="">
      <xdr:nvCxnSpPr>
        <xdr:cNvPr id="52" name="直線コネクタ 51"/>
        <xdr:cNvCxnSpPr/>
      </xdr:nvCxnSpPr>
      <xdr:spPr bwMode="auto">
        <a:xfrm flipV="1">
          <a:off x="5003800" y="3194899"/>
          <a:ext cx="6477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80964</xdr:rowOff>
    </xdr:from>
    <xdr:to>
      <xdr:col>26</xdr:col>
      <xdr:colOff>50800</xdr:colOff>
      <xdr:row>18</xdr:row>
      <xdr:rowOff>119124</xdr:rowOff>
    </xdr:to>
    <xdr:cxnSp macro="">
      <xdr:nvCxnSpPr>
        <xdr:cNvPr id="55" name="直線コネクタ 54"/>
        <xdr:cNvCxnSpPr/>
      </xdr:nvCxnSpPr>
      <xdr:spPr bwMode="auto">
        <a:xfrm flipV="1">
          <a:off x="4305300" y="3214689"/>
          <a:ext cx="6985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98828</xdr:rowOff>
    </xdr:from>
    <xdr:to>
      <xdr:col>22</xdr:col>
      <xdr:colOff>114300</xdr:colOff>
      <xdr:row>18</xdr:row>
      <xdr:rowOff>119124</xdr:rowOff>
    </xdr:to>
    <xdr:cxnSp macro="">
      <xdr:nvCxnSpPr>
        <xdr:cNvPr id="58" name="直線コネクタ 57"/>
        <xdr:cNvCxnSpPr/>
      </xdr:nvCxnSpPr>
      <xdr:spPr bwMode="auto">
        <a:xfrm>
          <a:off x="3606800" y="3232553"/>
          <a:ext cx="698500" cy="2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98828</xdr:rowOff>
    </xdr:from>
    <xdr:to>
      <xdr:col>18</xdr:col>
      <xdr:colOff>177800</xdr:colOff>
      <xdr:row>18</xdr:row>
      <xdr:rowOff>114438</xdr:rowOff>
    </xdr:to>
    <xdr:cxnSp macro="">
      <xdr:nvCxnSpPr>
        <xdr:cNvPr id="61" name="直線コネクタ 60"/>
        <xdr:cNvCxnSpPr/>
      </xdr:nvCxnSpPr>
      <xdr:spPr bwMode="auto">
        <a:xfrm flipV="1">
          <a:off x="2908300" y="3232553"/>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10374</xdr:rowOff>
    </xdr:from>
    <xdr:to>
      <xdr:col>29</xdr:col>
      <xdr:colOff>177800</xdr:colOff>
      <xdr:row>18</xdr:row>
      <xdr:rowOff>111974</xdr:rowOff>
    </xdr:to>
    <xdr:sp macro="" textlink="">
      <xdr:nvSpPr>
        <xdr:cNvPr id="71" name="楕円 70"/>
        <xdr:cNvSpPr/>
      </xdr:nvSpPr>
      <xdr:spPr bwMode="auto">
        <a:xfrm>
          <a:off x="5600700" y="314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153901</xdr:rowOff>
    </xdr:from>
    <xdr:ext cx="762000" cy="259045"/>
    <xdr:sp macro="" textlink="">
      <xdr:nvSpPr>
        <xdr:cNvPr id="72" name="人口1人当たり決算額の推移該当値テキスト130"/>
        <xdr:cNvSpPr txBox="1"/>
      </xdr:nvSpPr>
      <xdr:spPr>
        <a:xfrm>
          <a:off x="5740400" y="31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30164</xdr:rowOff>
    </xdr:from>
    <xdr:to>
      <xdr:col>26</xdr:col>
      <xdr:colOff>101600</xdr:colOff>
      <xdr:row>18</xdr:row>
      <xdr:rowOff>131764</xdr:rowOff>
    </xdr:to>
    <xdr:sp macro="" textlink="">
      <xdr:nvSpPr>
        <xdr:cNvPr id="73" name="楕円 72"/>
        <xdr:cNvSpPr/>
      </xdr:nvSpPr>
      <xdr:spPr bwMode="auto">
        <a:xfrm>
          <a:off x="49530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116541</xdr:rowOff>
    </xdr:from>
    <xdr:ext cx="736600" cy="259045"/>
    <xdr:sp macro="" textlink="">
      <xdr:nvSpPr>
        <xdr:cNvPr id="74" name="テキスト ボックス 73"/>
        <xdr:cNvSpPr txBox="1"/>
      </xdr:nvSpPr>
      <xdr:spPr>
        <a:xfrm>
          <a:off x="4622800" y="325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68324</xdr:rowOff>
    </xdr:from>
    <xdr:to>
      <xdr:col>22</xdr:col>
      <xdr:colOff>165100</xdr:colOff>
      <xdr:row>18</xdr:row>
      <xdr:rowOff>169924</xdr:rowOff>
    </xdr:to>
    <xdr:sp macro="" textlink="">
      <xdr:nvSpPr>
        <xdr:cNvPr id="75" name="楕円 74"/>
        <xdr:cNvSpPr/>
      </xdr:nvSpPr>
      <xdr:spPr bwMode="auto">
        <a:xfrm>
          <a:off x="42545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154701</xdr:rowOff>
    </xdr:from>
    <xdr:ext cx="762000" cy="259045"/>
    <xdr:sp macro="" textlink="">
      <xdr:nvSpPr>
        <xdr:cNvPr id="76" name="テキスト ボックス 75"/>
        <xdr:cNvSpPr txBox="1"/>
      </xdr:nvSpPr>
      <xdr:spPr>
        <a:xfrm>
          <a:off x="3924300" y="32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48028</xdr:rowOff>
    </xdr:from>
    <xdr:to>
      <xdr:col>19</xdr:col>
      <xdr:colOff>38100</xdr:colOff>
      <xdr:row>18</xdr:row>
      <xdr:rowOff>149628</xdr:rowOff>
    </xdr:to>
    <xdr:sp macro="" textlink="">
      <xdr:nvSpPr>
        <xdr:cNvPr id="77" name="楕円 76"/>
        <xdr:cNvSpPr/>
      </xdr:nvSpPr>
      <xdr:spPr bwMode="auto">
        <a:xfrm>
          <a:off x="3556000" y="31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134405</xdr:rowOff>
    </xdr:from>
    <xdr:ext cx="762000" cy="259045"/>
    <xdr:sp macro="" textlink="">
      <xdr:nvSpPr>
        <xdr:cNvPr id="78" name="テキスト ボックス 77"/>
        <xdr:cNvSpPr txBox="1"/>
      </xdr:nvSpPr>
      <xdr:spPr>
        <a:xfrm>
          <a:off x="3225800" y="326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63638</xdr:rowOff>
    </xdr:from>
    <xdr:to>
      <xdr:col>15</xdr:col>
      <xdr:colOff>101600</xdr:colOff>
      <xdr:row>18</xdr:row>
      <xdr:rowOff>165238</xdr:rowOff>
    </xdr:to>
    <xdr:sp macro="" textlink="">
      <xdr:nvSpPr>
        <xdr:cNvPr id="79" name="楕円 78"/>
        <xdr:cNvSpPr/>
      </xdr:nvSpPr>
      <xdr:spPr bwMode="auto">
        <a:xfrm>
          <a:off x="2857500" y="319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150015</xdr:rowOff>
    </xdr:from>
    <xdr:ext cx="762000" cy="259045"/>
    <xdr:sp macro="" textlink="">
      <xdr:nvSpPr>
        <xdr:cNvPr id="80" name="テキスト ボックス 79"/>
        <xdr:cNvSpPr txBox="1"/>
      </xdr:nvSpPr>
      <xdr:spPr>
        <a:xfrm>
          <a:off x="2527300" y="32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117151</xdr:rowOff>
    </xdr:from>
    <xdr:to>
      <xdr:col>29</xdr:col>
      <xdr:colOff>127000</xdr:colOff>
      <xdr:row>35</xdr:row>
      <xdr:rowOff>118218</xdr:rowOff>
    </xdr:to>
    <xdr:cxnSp macro="">
      <xdr:nvCxnSpPr>
        <xdr:cNvPr id="113" name="直線コネクタ 112"/>
        <xdr:cNvCxnSpPr/>
      </xdr:nvCxnSpPr>
      <xdr:spPr bwMode="auto">
        <a:xfrm>
          <a:off x="5003800" y="6727501"/>
          <a:ext cx="6477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82214</xdr:rowOff>
    </xdr:from>
    <xdr:to>
      <xdr:col>26</xdr:col>
      <xdr:colOff>50800</xdr:colOff>
      <xdr:row>35</xdr:row>
      <xdr:rowOff>117151</xdr:rowOff>
    </xdr:to>
    <xdr:cxnSp macro="">
      <xdr:nvCxnSpPr>
        <xdr:cNvPr id="116" name="直線コネクタ 115"/>
        <xdr:cNvCxnSpPr/>
      </xdr:nvCxnSpPr>
      <xdr:spPr bwMode="auto">
        <a:xfrm>
          <a:off x="4305300" y="6692564"/>
          <a:ext cx="698500" cy="3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61506</xdr:rowOff>
    </xdr:from>
    <xdr:to>
      <xdr:col>22</xdr:col>
      <xdr:colOff>114300</xdr:colOff>
      <xdr:row>35</xdr:row>
      <xdr:rowOff>82214</xdr:rowOff>
    </xdr:to>
    <xdr:cxnSp macro="">
      <xdr:nvCxnSpPr>
        <xdr:cNvPr id="119" name="直線コネクタ 118"/>
        <xdr:cNvCxnSpPr/>
      </xdr:nvCxnSpPr>
      <xdr:spPr bwMode="auto">
        <a:xfrm>
          <a:off x="3606800" y="6671856"/>
          <a:ext cx="6985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338912</xdr:rowOff>
    </xdr:from>
    <xdr:to>
      <xdr:col>18</xdr:col>
      <xdr:colOff>177800</xdr:colOff>
      <xdr:row>35</xdr:row>
      <xdr:rowOff>61506</xdr:rowOff>
    </xdr:to>
    <xdr:cxnSp macro="">
      <xdr:nvCxnSpPr>
        <xdr:cNvPr id="122" name="直線コネクタ 121"/>
        <xdr:cNvCxnSpPr/>
      </xdr:nvCxnSpPr>
      <xdr:spPr bwMode="auto">
        <a:xfrm>
          <a:off x="2908300" y="6606362"/>
          <a:ext cx="6985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67418</xdr:rowOff>
    </xdr:from>
    <xdr:to>
      <xdr:col>29</xdr:col>
      <xdr:colOff>177800</xdr:colOff>
      <xdr:row>35</xdr:row>
      <xdr:rowOff>169018</xdr:rowOff>
    </xdr:to>
    <xdr:sp macro="" textlink="">
      <xdr:nvSpPr>
        <xdr:cNvPr id="132" name="楕円 131"/>
        <xdr:cNvSpPr/>
      </xdr:nvSpPr>
      <xdr:spPr bwMode="auto">
        <a:xfrm>
          <a:off x="5600700" y="667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255395</xdr:rowOff>
    </xdr:from>
    <xdr:ext cx="762000" cy="259045"/>
    <xdr:sp macro="" textlink="">
      <xdr:nvSpPr>
        <xdr:cNvPr id="133" name="人口1人当たり決算額の推移該当値テキスト445"/>
        <xdr:cNvSpPr txBox="1"/>
      </xdr:nvSpPr>
      <xdr:spPr>
        <a:xfrm>
          <a:off x="5740400" y="652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66351</xdr:rowOff>
    </xdr:from>
    <xdr:to>
      <xdr:col>26</xdr:col>
      <xdr:colOff>101600</xdr:colOff>
      <xdr:row>35</xdr:row>
      <xdr:rowOff>167951</xdr:rowOff>
    </xdr:to>
    <xdr:sp macro="" textlink="">
      <xdr:nvSpPr>
        <xdr:cNvPr id="134" name="楕円 133"/>
        <xdr:cNvSpPr/>
      </xdr:nvSpPr>
      <xdr:spPr bwMode="auto">
        <a:xfrm>
          <a:off x="4953000" y="667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178128</xdr:rowOff>
    </xdr:from>
    <xdr:ext cx="736600" cy="259045"/>
    <xdr:sp macro="" textlink="">
      <xdr:nvSpPr>
        <xdr:cNvPr id="135" name="テキスト ボックス 134"/>
        <xdr:cNvSpPr txBox="1"/>
      </xdr:nvSpPr>
      <xdr:spPr>
        <a:xfrm>
          <a:off x="4622800" y="644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31414</xdr:rowOff>
    </xdr:from>
    <xdr:to>
      <xdr:col>22</xdr:col>
      <xdr:colOff>165100</xdr:colOff>
      <xdr:row>35</xdr:row>
      <xdr:rowOff>133014</xdr:rowOff>
    </xdr:to>
    <xdr:sp macro="" textlink="">
      <xdr:nvSpPr>
        <xdr:cNvPr id="136" name="楕円 135"/>
        <xdr:cNvSpPr/>
      </xdr:nvSpPr>
      <xdr:spPr bwMode="auto">
        <a:xfrm>
          <a:off x="4254500" y="66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143191</xdr:rowOff>
    </xdr:from>
    <xdr:ext cx="762000" cy="259045"/>
    <xdr:sp macro="" textlink="">
      <xdr:nvSpPr>
        <xdr:cNvPr id="137" name="テキスト ボックス 136"/>
        <xdr:cNvSpPr txBox="1"/>
      </xdr:nvSpPr>
      <xdr:spPr>
        <a:xfrm>
          <a:off x="3924300" y="64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10706</xdr:rowOff>
    </xdr:from>
    <xdr:to>
      <xdr:col>19</xdr:col>
      <xdr:colOff>38100</xdr:colOff>
      <xdr:row>35</xdr:row>
      <xdr:rowOff>112306</xdr:rowOff>
    </xdr:to>
    <xdr:sp macro="" textlink="">
      <xdr:nvSpPr>
        <xdr:cNvPr id="138" name="楕円 137"/>
        <xdr:cNvSpPr/>
      </xdr:nvSpPr>
      <xdr:spPr bwMode="auto">
        <a:xfrm>
          <a:off x="3556000" y="662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122483</xdr:rowOff>
    </xdr:from>
    <xdr:ext cx="762000" cy="259045"/>
    <xdr:sp macro="" textlink="">
      <xdr:nvSpPr>
        <xdr:cNvPr id="139" name="テキスト ボックス 138"/>
        <xdr:cNvSpPr txBox="1"/>
      </xdr:nvSpPr>
      <xdr:spPr>
        <a:xfrm>
          <a:off x="3225800" y="638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288112</xdr:rowOff>
    </xdr:from>
    <xdr:to>
      <xdr:col>15</xdr:col>
      <xdr:colOff>101600</xdr:colOff>
      <xdr:row>35</xdr:row>
      <xdr:rowOff>46812</xdr:rowOff>
    </xdr:to>
    <xdr:sp macro="" textlink="">
      <xdr:nvSpPr>
        <xdr:cNvPr id="140" name="楕円 139"/>
        <xdr:cNvSpPr/>
      </xdr:nvSpPr>
      <xdr:spPr bwMode="auto">
        <a:xfrm>
          <a:off x="2857500" y="655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56989</xdr:rowOff>
    </xdr:from>
    <xdr:ext cx="762000" cy="259045"/>
    <xdr:sp macro="" textlink="">
      <xdr:nvSpPr>
        <xdr:cNvPr id="141" name="テキスト ボックス 140"/>
        <xdr:cNvSpPr txBox="1"/>
      </xdr:nvSpPr>
      <xdr:spPr>
        <a:xfrm>
          <a:off x="2527300" y="63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144893</xdr:rowOff>
    </xdr:from>
    <xdr:to>
      <xdr:col>24</xdr:col>
      <xdr:colOff>63500</xdr:colOff>
      <xdr:row>38</xdr:row>
      <xdr:rowOff>146803</xdr:rowOff>
    </xdr:to>
    <xdr:cxnSp macro="">
      <xdr:nvCxnSpPr>
        <xdr:cNvPr id="63" name="直線コネクタ 62"/>
        <xdr:cNvCxnSpPr/>
      </xdr:nvCxnSpPr>
      <xdr:spPr>
        <a:xfrm flipV="1">
          <a:off x="3797300" y="6659993"/>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146803</xdr:rowOff>
    </xdr:from>
    <xdr:to>
      <xdr:col>19</xdr:col>
      <xdr:colOff>177800</xdr:colOff>
      <xdr:row>39</xdr:row>
      <xdr:rowOff>7831</xdr:rowOff>
    </xdr:to>
    <xdr:cxnSp macro="">
      <xdr:nvCxnSpPr>
        <xdr:cNvPr id="66" name="直線コネクタ 65"/>
        <xdr:cNvCxnSpPr/>
      </xdr:nvCxnSpPr>
      <xdr:spPr>
        <a:xfrm flipV="1">
          <a:off x="2908300" y="6661903"/>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146476</xdr:rowOff>
    </xdr:from>
    <xdr:to>
      <xdr:col>15</xdr:col>
      <xdr:colOff>50800</xdr:colOff>
      <xdr:row>39</xdr:row>
      <xdr:rowOff>7831</xdr:rowOff>
    </xdr:to>
    <xdr:cxnSp macro="">
      <xdr:nvCxnSpPr>
        <xdr:cNvPr id="69" name="直線コネクタ 68"/>
        <xdr:cNvCxnSpPr/>
      </xdr:nvCxnSpPr>
      <xdr:spPr>
        <a:xfrm>
          <a:off x="2019300" y="6661576"/>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146476</xdr:rowOff>
    </xdr:from>
    <xdr:to>
      <xdr:col>10</xdr:col>
      <xdr:colOff>114300</xdr:colOff>
      <xdr:row>38</xdr:row>
      <xdr:rowOff>164013</xdr:rowOff>
    </xdr:to>
    <xdr:cxnSp macro="">
      <xdr:nvCxnSpPr>
        <xdr:cNvPr id="72" name="直線コネクタ 71"/>
        <xdr:cNvCxnSpPr/>
      </xdr:nvCxnSpPr>
      <xdr:spPr>
        <a:xfrm flipV="1">
          <a:off x="1130300" y="666157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94093</xdr:rowOff>
    </xdr:from>
    <xdr:to>
      <xdr:col>24</xdr:col>
      <xdr:colOff>114300</xdr:colOff>
      <xdr:row>39</xdr:row>
      <xdr:rowOff>24243</xdr:rowOff>
    </xdr:to>
    <xdr:sp macro="" textlink="">
      <xdr:nvSpPr>
        <xdr:cNvPr id="82" name="楕円 81"/>
        <xdr:cNvSpPr/>
      </xdr:nvSpPr>
      <xdr:spPr>
        <a:xfrm>
          <a:off x="4584700" y="66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72520</xdr:rowOff>
    </xdr:from>
    <xdr:ext cx="534377" cy="259045"/>
    <xdr:sp macro="" textlink="">
      <xdr:nvSpPr>
        <xdr:cNvPr id="83" name="人件費該当値テキスト"/>
        <xdr:cNvSpPr txBox="1"/>
      </xdr:nvSpPr>
      <xdr:spPr>
        <a:xfrm>
          <a:off x="4686300" y="65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96003</xdr:rowOff>
    </xdr:from>
    <xdr:to>
      <xdr:col>20</xdr:col>
      <xdr:colOff>38100</xdr:colOff>
      <xdr:row>39</xdr:row>
      <xdr:rowOff>26153</xdr:rowOff>
    </xdr:to>
    <xdr:sp macro="" textlink="">
      <xdr:nvSpPr>
        <xdr:cNvPr id="84" name="楕円 83"/>
        <xdr:cNvSpPr/>
      </xdr:nvSpPr>
      <xdr:spPr>
        <a:xfrm>
          <a:off x="3746500" y="66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17280</xdr:rowOff>
    </xdr:from>
    <xdr:ext cx="534377" cy="259045"/>
    <xdr:sp macro="" textlink="">
      <xdr:nvSpPr>
        <xdr:cNvPr id="85" name="テキスト ボックス 84"/>
        <xdr:cNvSpPr txBox="1"/>
      </xdr:nvSpPr>
      <xdr:spPr>
        <a:xfrm>
          <a:off x="3530111" y="67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128481</xdr:rowOff>
    </xdr:from>
    <xdr:to>
      <xdr:col>15</xdr:col>
      <xdr:colOff>101600</xdr:colOff>
      <xdr:row>39</xdr:row>
      <xdr:rowOff>58631</xdr:rowOff>
    </xdr:to>
    <xdr:sp macro="" textlink="">
      <xdr:nvSpPr>
        <xdr:cNvPr id="86" name="楕円 85"/>
        <xdr:cNvSpPr/>
      </xdr:nvSpPr>
      <xdr:spPr>
        <a:xfrm>
          <a:off x="2857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49758</xdr:rowOff>
    </xdr:from>
    <xdr:ext cx="534377" cy="259045"/>
    <xdr:sp macro="" textlink="">
      <xdr:nvSpPr>
        <xdr:cNvPr id="87" name="テキスト ボックス 86"/>
        <xdr:cNvSpPr txBox="1"/>
      </xdr:nvSpPr>
      <xdr:spPr>
        <a:xfrm>
          <a:off x="2641111" y="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95676</xdr:rowOff>
    </xdr:from>
    <xdr:to>
      <xdr:col>10</xdr:col>
      <xdr:colOff>165100</xdr:colOff>
      <xdr:row>39</xdr:row>
      <xdr:rowOff>25826</xdr:rowOff>
    </xdr:to>
    <xdr:sp macro="" textlink="">
      <xdr:nvSpPr>
        <xdr:cNvPr id="88" name="楕円 87"/>
        <xdr:cNvSpPr/>
      </xdr:nvSpPr>
      <xdr:spPr>
        <a:xfrm>
          <a:off x="1968500" y="6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16953</xdr:rowOff>
    </xdr:from>
    <xdr:ext cx="534377" cy="259045"/>
    <xdr:sp macro="" textlink="">
      <xdr:nvSpPr>
        <xdr:cNvPr id="89" name="テキスト ボックス 88"/>
        <xdr:cNvSpPr txBox="1"/>
      </xdr:nvSpPr>
      <xdr:spPr>
        <a:xfrm>
          <a:off x="1752111" y="6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113213</xdr:rowOff>
    </xdr:from>
    <xdr:to>
      <xdr:col>6</xdr:col>
      <xdr:colOff>38100</xdr:colOff>
      <xdr:row>39</xdr:row>
      <xdr:rowOff>43363</xdr:rowOff>
    </xdr:to>
    <xdr:sp macro="" textlink="">
      <xdr:nvSpPr>
        <xdr:cNvPr id="90" name="楕円 89"/>
        <xdr:cNvSpPr/>
      </xdr:nvSpPr>
      <xdr:spPr>
        <a:xfrm>
          <a:off x="1079500" y="66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34490</xdr:rowOff>
    </xdr:from>
    <xdr:ext cx="534377" cy="259045"/>
    <xdr:sp macro="" textlink="">
      <xdr:nvSpPr>
        <xdr:cNvPr id="91" name="テキスト ボックス 90"/>
        <xdr:cNvSpPr txBox="1"/>
      </xdr:nvSpPr>
      <xdr:spPr>
        <a:xfrm>
          <a:off x="863111" y="67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12712</xdr:rowOff>
    </xdr:from>
    <xdr:to>
      <xdr:col>24</xdr:col>
      <xdr:colOff>63500</xdr:colOff>
      <xdr:row>57</xdr:row>
      <xdr:rowOff>91339</xdr:rowOff>
    </xdr:to>
    <xdr:cxnSp macro="">
      <xdr:nvCxnSpPr>
        <xdr:cNvPr id="121" name="直線コネクタ 120"/>
        <xdr:cNvCxnSpPr/>
      </xdr:nvCxnSpPr>
      <xdr:spPr>
        <a:xfrm flipV="1">
          <a:off x="3797300" y="9785362"/>
          <a:ext cx="838200" cy="7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67920</xdr:rowOff>
    </xdr:from>
    <xdr:to>
      <xdr:col>19</xdr:col>
      <xdr:colOff>177800</xdr:colOff>
      <xdr:row>57</xdr:row>
      <xdr:rowOff>91339</xdr:rowOff>
    </xdr:to>
    <xdr:cxnSp macro="">
      <xdr:nvCxnSpPr>
        <xdr:cNvPr id="124" name="直線コネクタ 123"/>
        <xdr:cNvCxnSpPr/>
      </xdr:nvCxnSpPr>
      <xdr:spPr>
        <a:xfrm>
          <a:off x="2908300" y="9840570"/>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67920</xdr:rowOff>
    </xdr:from>
    <xdr:to>
      <xdr:col>15</xdr:col>
      <xdr:colOff>50800</xdr:colOff>
      <xdr:row>57</xdr:row>
      <xdr:rowOff>92075</xdr:rowOff>
    </xdr:to>
    <xdr:cxnSp macro="">
      <xdr:nvCxnSpPr>
        <xdr:cNvPr id="127" name="直線コネクタ 126"/>
        <xdr:cNvCxnSpPr/>
      </xdr:nvCxnSpPr>
      <xdr:spPr>
        <a:xfrm flipV="1">
          <a:off x="2019300" y="984057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18377</xdr:rowOff>
    </xdr:from>
    <xdr:to>
      <xdr:col>10</xdr:col>
      <xdr:colOff>114300</xdr:colOff>
      <xdr:row>57</xdr:row>
      <xdr:rowOff>92075</xdr:rowOff>
    </xdr:to>
    <xdr:cxnSp macro="">
      <xdr:nvCxnSpPr>
        <xdr:cNvPr id="130" name="直線コネクタ 129"/>
        <xdr:cNvCxnSpPr/>
      </xdr:nvCxnSpPr>
      <xdr:spPr>
        <a:xfrm>
          <a:off x="1130300" y="9791027"/>
          <a:ext cx="889000" cy="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133362</xdr:rowOff>
    </xdr:from>
    <xdr:to>
      <xdr:col>24</xdr:col>
      <xdr:colOff>114300</xdr:colOff>
      <xdr:row>57</xdr:row>
      <xdr:rowOff>63512</xdr:rowOff>
    </xdr:to>
    <xdr:sp macro="" textlink="">
      <xdr:nvSpPr>
        <xdr:cNvPr id="140" name="楕円 139"/>
        <xdr:cNvSpPr/>
      </xdr:nvSpPr>
      <xdr:spPr>
        <a:xfrm>
          <a:off x="45847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111789</xdr:rowOff>
    </xdr:from>
    <xdr:ext cx="534377" cy="259045"/>
    <xdr:sp macro="" textlink="">
      <xdr:nvSpPr>
        <xdr:cNvPr id="141" name="物件費該当値テキスト"/>
        <xdr:cNvSpPr txBox="1"/>
      </xdr:nvSpPr>
      <xdr:spPr>
        <a:xfrm>
          <a:off x="4686300" y="9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40539</xdr:rowOff>
    </xdr:from>
    <xdr:to>
      <xdr:col>20</xdr:col>
      <xdr:colOff>38100</xdr:colOff>
      <xdr:row>57</xdr:row>
      <xdr:rowOff>142139</xdr:rowOff>
    </xdr:to>
    <xdr:sp macro="" textlink="">
      <xdr:nvSpPr>
        <xdr:cNvPr id="142" name="楕円 141"/>
        <xdr:cNvSpPr/>
      </xdr:nvSpPr>
      <xdr:spPr>
        <a:xfrm>
          <a:off x="3746500" y="9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133266</xdr:rowOff>
    </xdr:from>
    <xdr:ext cx="534377" cy="259045"/>
    <xdr:sp macro="" textlink="">
      <xdr:nvSpPr>
        <xdr:cNvPr id="143" name="テキスト ボックス 142"/>
        <xdr:cNvSpPr txBox="1"/>
      </xdr:nvSpPr>
      <xdr:spPr>
        <a:xfrm>
          <a:off x="3530111" y="9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17120</xdr:rowOff>
    </xdr:from>
    <xdr:to>
      <xdr:col>15</xdr:col>
      <xdr:colOff>101600</xdr:colOff>
      <xdr:row>57</xdr:row>
      <xdr:rowOff>118720</xdr:rowOff>
    </xdr:to>
    <xdr:sp macro="" textlink="">
      <xdr:nvSpPr>
        <xdr:cNvPr id="144" name="楕円 143"/>
        <xdr:cNvSpPr/>
      </xdr:nvSpPr>
      <xdr:spPr>
        <a:xfrm>
          <a:off x="2857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109847</xdr:rowOff>
    </xdr:from>
    <xdr:ext cx="534377" cy="259045"/>
    <xdr:sp macro="" textlink="">
      <xdr:nvSpPr>
        <xdr:cNvPr id="145" name="テキスト ボックス 144"/>
        <xdr:cNvSpPr txBox="1"/>
      </xdr:nvSpPr>
      <xdr:spPr>
        <a:xfrm>
          <a:off x="2641111" y="98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41275</xdr:rowOff>
    </xdr:from>
    <xdr:to>
      <xdr:col>10</xdr:col>
      <xdr:colOff>165100</xdr:colOff>
      <xdr:row>57</xdr:row>
      <xdr:rowOff>142875</xdr:rowOff>
    </xdr:to>
    <xdr:sp macro="" textlink="">
      <xdr:nvSpPr>
        <xdr:cNvPr id="146" name="楕円 145"/>
        <xdr:cNvSpPr/>
      </xdr:nvSpPr>
      <xdr:spPr>
        <a:xfrm>
          <a:off x="1968500" y="98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134002</xdr:rowOff>
    </xdr:from>
    <xdr:ext cx="534377" cy="259045"/>
    <xdr:sp macro="" textlink="">
      <xdr:nvSpPr>
        <xdr:cNvPr id="147" name="テキスト ボックス 146"/>
        <xdr:cNvSpPr txBox="1"/>
      </xdr:nvSpPr>
      <xdr:spPr>
        <a:xfrm>
          <a:off x="1752111" y="99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139027</xdr:rowOff>
    </xdr:from>
    <xdr:to>
      <xdr:col>6</xdr:col>
      <xdr:colOff>38100</xdr:colOff>
      <xdr:row>57</xdr:row>
      <xdr:rowOff>69177</xdr:rowOff>
    </xdr:to>
    <xdr:sp macro="" textlink="">
      <xdr:nvSpPr>
        <xdr:cNvPr id="148" name="楕円 147"/>
        <xdr:cNvSpPr/>
      </xdr:nvSpPr>
      <xdr:spPr>
        <a:xfrm>
          <a:off x="1079500" y="97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85704</xdr:rowOff>
    </xdr:from>
    <xdr:ext cx="534377" cy="259045"/>
    <xdr:sp macro="" textlink="">
      <xdr:nvSpPr>
        <xdr:cNvPr id="149" name="テキスト ボックス 148"/>
        <xdr:cNvSpPr txBox="1"/>
      </xdr:nvSpPr>
      <xdr:spPr>
        <a:xfrm>
          <a:off x="863111" y="95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81635</xdr:rowOff>
    </xdr:from>
    <xdr:to>
      <xdr:col>24</xdr:col>
      <xdr:colOff>63500</xdr:colOff>
      <xdr:row>74</xdr:row>
      <xdr:rowOff>9489</xdr:rowOff>
    </xdr:to>
    <xdr:cxnSp macro="">
      <xdr:nvCxnSpPr>
        <xdr:cNvPr id="176" name="直線コネクタ 175"/>
        <xdr:cNvCxnSpPr/>
      </xdr:nvCxnSpPr>
      <xdr:spPr>
        <a:xfrm flipV="1">
          <a:off x="3797300" y="12597485"/>
          <a:ext cx="8382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40853</xdr:rowOff>
    </xdr:from>
    <xdr:to>
      <xdr:col>19</xdr:col>
      <xdr:colOff>177800</xdr:colOff>
      <xdr:row>74</xdr:row>
      <xdr:rowOff>9489</xdr:rowOff>
    </xdr:to>
    <xdr:cxnSp macro="">
      <xdr:nvCxnSpPr>
        <xdr:cNvPr id="179" name="直線コネクタ 178"/>
        <xdr:cNvCxnSpPr/>
      </xdr:nvCxnSpPr>
      <xdr:spPr>
        <a:xfrm>
          <a:off x="2908300" y="12556703"/>
          <a:ext cx="889000" cy="1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40853</xdr:rowOff>
    </xdr:from>
    <xdr:to>
      <xdr:col>15</xdr:col>
      <xdr:colOff>50800</xdr:colOff>
      <xdr:row>74</xdr:row>
      <xdr:rowOff>6289</xdr:rowOff>
    </xdr:to>
    <xdr:cxnSp macro="">
      <xdr:nvCxnSpPr>
        <xdr:cNvPr id="182" name="直線コネクタ 181"/>
        <xdr:cNvCxnSpPr/>
      </xdr:nvCxnSpPr>
      <xdr:spPr>
        <a:xfrm flipV="1">
          <a:off x="2019300" y="12556703"/>
          <a:ext cx="889000" cy="1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104678</xdr:rowOff>
    </xdr:from>
    <xdr:to>
      <xdr:col>10</xdr:col>
      <xdr:colOff>114300</xdr:colOff>
      <xdr:row>74</xdr:row>
      <xdr:rowOff>6289</xdr:rowOff>
    </xdr:to>
    <xdr:cxnSp macro="">
      <xdr:nvCxnSpPr>
        <xdr:cNvPr id="185" name="直線コネクタ 184"/>
        <xdr:cNvCxnSpPr/>
      </xdr:nvCxnSpPr>
      <xdr:spPr>
        <a:xfrm>
          <a:off x="1130300" y="12620528"/>
          <a:ext cx="8890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30835</xdr:rowOff>
    </xdr:from>
    <xdr:to>
      <xdr:col>24</xdr:col>
      <xdr:colOff>114300</xdr:colOff>
      <xdr:row>73</xdr:row>
      <xdr:rowOff>132435</xdr:rowOff>
    </xdr:to>
    <xdr:sp macro="" textlink="">
      <xdr:nvSpPr>
        <xdr:cNvPr id="195" name="楕円 194"/>
        <xdr:cNvSpPr/>
      </xdr:nvSpPr>
      <xdr:spPr>
        <a:xfrm>
          <a:off x="4584700" y="125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53712</xdr:rowOff>
    </xdr:from>
    <xdr:ext cx="534377" cy="259045"/>
    <xdr:sp macro="" textlink="">
      <xdr:nvSpPr>
        <xdr:cNvPr id="196" name="維持補修費該当値テキスト"/>
        <xdr:cNvSpPr txBox="1"/>
      </xdr:nvSpPr>
      <xdr:spPr>
        <a:xfrm>
          <a:off x="4686300" y="123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130139</xdr:rowOff>
    </xdr:from>
    <xdr:to>
      <xdr:col>20</xdr:col>
      <xdr:colOff>38100</xdr:colOff>
      <xdr:row>74</xdr:row>
      <xdr:rowOff>60289</xdr:rowOff>
    </xdr:to>
    <xdr:sp macro="" textlink="">
      <xdr:nvSpPr>
        <xdr:cNvPr id="197" name="楕円 196"/>
        <xdr:cNvSpPr/>
      </xdr:nvSpPr>
      <xdr:spPr>
        <a:xfrm>
          <a:off x="3746500" y="126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76816</xdr:rowOff>
    </xdr:from>
    <xdr:ext cx="469744" cy="259045"/>
    <xdr:sp macro="" textlink="">
      <xdr:nvSpPr>
        <xdr:cNvPr id="198" name="テキスト ボックス 197"/>
        <xdr:cNvSpPr txBox="1"/>
      </xdr:nvSpPr>
      <xdr:spPr>
        <a:xfrm>
          <a:off x="3562428" y="1242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161503</xdr:rowOff>
    </xdr:from>
    <xdr:to>
      <xdr:col>15</xdr:col>
      <xdr:colOff>101600</xdr:colOff>
      <xdr:row>73</xdr:row>
      <xdr:rowOff>91653</xdr:rowOff>
    </xdr:to>
    <xdr:sp macro="" textlink="">
      <xdr:nvSpPr>
        <xdr:cNvPr id="199" name="楕円 198"/>
        <xdr:cNvSpPr/>
      </xdr:nvSpPr>
      <xdr:spPr>
        <a:xfrm>
          <a:off x="2857500" y="125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108180</xdr:rowOff>
    </xdr:from>
    <xdr:ext cx="534377" cy="259045"/>
    <xdr:sp macro="" textlink="">
      <xdr:nvSpPr>
        <xdr:cNvPr id="200" name="テキスト ボックス 199"/>
        <xdr:cNvSpPr txBox="1"/>
      </xdr:nvSpPr>
      <xdr:spPr>
        <a:xfrm>
          <a:off x="2641111" y="122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126939</xdr:rowOff>
    </xdr:from>
    <xdr:to>
      <xdr:col>10</xdr:col>
      <xdr:colOff>165100</xdr:colOff>
      <xdr:row>74</xdr:row>
      <xdr:rowOff>57089</xdr:rowOff>
    </xdr:to>
    <xdr:sp macro="" textlink="">
      <xdr:nvSpPr>
        <xdr:cNvPr id="201" name="楕円 200"/>
        <xdr:cNvSpPr/>
      </xdr:nvSpPr>
      <xdr:spPr>
        <a:xfrm>
          <a:off x="1968500" y="126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73616</xdr:rowOff>
    </xdr:from>
    <xdr:ext cx="469744" cy="259045"/>
    <xdr:sp macro="" textlink="">
      <xdr:nvSpPr>
        <xdr:cNvPr id="202" name="テキスト ボックス 201"/>
        <xdr:cNvSpPr txBox="1"/>
      </xdr:nvSpPr>
      <xdr:spPr>
        <a:xfrm>
          <a:off x="1784428" y="124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53878</xdr:rowOff>
    </xdr:from>
    <xdr:to>
      <xdr:col>6</xdr:col>
      <xdr:colOff>38100</xdr:colOff>
      <xdr:row>73</xdr:row>
      <xdr:rowOff>155478</xdr:rowOff>
    </xdr:to>
    <xdr:sp macro="" textlink="">
      <xdr:nvSpPr>
        <xdr:cNvPr id="203" name="楕円 202"/>
        <xdr:cNvSpPr/>
      </xdr:nvSpPr>
      <xdr:spPr>
        <a:xfrm>
          <a:off x="1079500" y="125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555</xdr:rowOff>
    </xdr:from>
    <xdr:ext cx="469744" cy="259045"/>
    <xdr:sp macro="" textlink="">
      <xdr:nvSpPr>
        <xdr:cNvPr id="204" name="テキスト ボックス 203"/>
        <xdr:cNvSpPr txBox="1"/>
      </xdr:nvSpPr>
      <xdr:spPr>
        <a:xfrm>
          <a:off x="895428" y="1234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138854</xdr:rowOff>
    </xdr:from>
    <xdr:to>
      <xdr:col>24</xdr:col>
      <xdr:colOff>63500</xdr:colOff>
      <xdr:row>92</xdr:row>
      <xdr:rowOff>142329</xdr:rowOff>
    </xdr:to>
    <xdr:cxnSp macro="">
      <xdr:nvCxnSpPr>
        <xdr:cNvPr id="232" name="直線コネクタ 231"/>
        <xdr:cNvCxnSpPr/>
      </xdr:nvCxnSpPr>
      <xdr:spPr>
        <a:xfrm flipV="1">
          <a:off x="3797300" y="15912254"/>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72926</xdr:rowOff>
    </xdr:from>
    <xdr:to>
      <xdr:col>19</xdr:col>
      <xdr:colOff>177800</xdr:colOff>
      <xdr:row>92</xdr:row>
      <xdr:rowOff>142329</xdr:rowOff>
    </xdr:to>
    <xdr:cxnSp macro="">
      <xdr:nvCxnSpPr>
        <xdr:cNvPr id="235" name="直線コネクタ 234"/>
        <xdr:cNvCxnSpPr/>
      </xdr:nvCxnSpPr>
      <xdr:spPr>
        <a:xfrm>
          <a:off x="2908300" y="15846326"/>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72926</xdr:rowOff>
    </xdr:from>
    <xdr:to>
      <xdr:col>15</xdr:col>
      <xdr:colOff>50800</xdr:colOff>
      <xdr:row>92</xdr:row>
      <xdr:rowOff>168732</xdr:rowOff>
    </xdr:to>
    <xdr:cxnSp macro="">
      <xdr:nvCxnSpPr>
        <xdr:cNvPr id="238" name="直線コネクタ 237"/>
        <xdr:cNvCxnSpPr/>
      </xdr:nvCxnSpPr>
      <xdr:spPr>
        <a:xfrm flipV="1">
          <a:off x="2019300" y="15846326"/>
          <a:ext cx="8890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168732</xdr:rowOff>
    </xdr:from>
    <xdr:to>
      <xdr:col>10</xdr:col>
      <xdr:colOff>114300</xdr:colOff>
      <xdr:row>93</xdr:row>
      <xdr:rowOff>104245</xdr:rowOff>
    </xdr:to>
    <xdr:cxnSp macro="">
      <xdr:nvCxnSpPr>
        <xdr:cNvPr id="241" name="直線コネクタ 240"/>
        <xdr:cNvCxnSpPr/>
      </xdr:nvCxnSpPr>
      <xdr:spPr>
        <a:xfrm flipV="1">
          <a:off x="1130300" y="15942132"/>
          <a:ext cx="889000" cy="1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88054</xdr:rowOff>
    </xdr:from>
    <xdr:to>
      <xdr:col>24</xdr:col>
      <xdr:colOff>114300</xdr:colOff>
      <xdr:row>93</xdr:row>
      <xdr:rowOff>18204</xdr:rowOff>
    </xdr:to>
    <xdr:sp macro="" textlink="">
      <xdr:nvSpPr>
        <xdr:cNvPr id="251" name="楕円 250"/>
        <xdr:cNvSpPr/>
      </xdr:nvSpPr>
      <xdr:spPr>
        <a:xfrm>
          <a:off x="4584700" y="15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110931</xdr:rowOff>
    </xdr:from>
    <xdr:ext cx="534377" cy="259045"/>
    <xdr:sp macro="" textlink="">
      <xdr:nvSpPr>
        <xdr:cNvPr id="252" name="扶助費該当値テキスト"/>
        <xdr:cNvSpPr txBox="1"/>
      </xdr:nvSpPr>
      <xdr:spPr>
        <a:xfrm>
          <a:off x="4686300" y="157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91529</xdr:rowOff>
    </xdr:from>
    <xdr:to>
      <xdr:col>20</xdr:col>
      <xdr:colOff>38100</xdr:colOff>
      <xdr:row>93</xdr:row>
      <xdr:rowOff>21679</xdr:rowOff>
    </xdr:to>
    <xdr:sp macro="" textlink="">
      <xdr:nvSpPr>
        <xdr:cNvPr id="253" name="楕円 252"/>
        <xdr:cNvSpPr/>
      </xdr:nvSpPr>
      <xdr:spPr>
        <a:xfrm>
          <a:off x="3746500" y="158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38206</xdr:rowOff>
    </xdr:from>
    <xdr:ext cx="534377" cy="259045"/>
    <xdr:sp macro="" textlink="">
      <xdr:nvSpPr>
        <xdr:cNvPr id="254" name="テキスト ボックス 253"/>
        <xdr:cNvSpPr txBox="1"/>
      </xdr:nvSpPr>
      <xdr:spPr>
        <a:xfrm>
          <a:off x="3530111" y="156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22126</xdr:rowOff>
    </xdr:from>
    <xdr:to>
      <xdr:col>15</xdr:col>
      <xdr:colOff>101600</xdr:colOff>
      <xdr:row>92</xdr:row>
      <xdr:rowOff>123726</xdr:rowOff>
    </xdr:to>
    <xdr:sp macro="" textlink="">
      <xdr:nvSpPr>
        <xdr:cNvPr id="255" name="楕円 254"/>
        <xdr:cNvSpPr/>
      </xdr:nvSpPr>
      <xdr:spPr>
        <a:xfrm>
          <a:off x="2857500" y="15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140253</xdr:rowOff>
    </xdr:from>
    <xdr:ext cx="534377" cy="259045"/>
    <xdr:sp macro="" textlink="">
      <xdr:nvSpPr>
        <xdr:cNvPr id="256" name="テキスト ボックス 255"/>
        <xdr:cNvSpPr txBox="1"/>
      </xdr:nvSpPr>
      <xdr:spPr>
        <a:xfrm>
          <a:off x="2641111" y="155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117932</xdr:rowOff>
    </xdr:from>
    <xdr:to>
      <xdr:col>10</xdr:col>
      <xdr:colOff>165100</xdr:colOff>
      <xdr:row>93</xdr:row>
      <xdr:rowOff>48082</xdr:rowOff>
    </xdr:to>
    <xdr:sp macro="" textlink="">
      <xdr:nvSpPr>
        <xdr:cNvPr id="257" name="楕円 256"/>
        <xdr:cNvSpPr/>
      </xdr:nvSpPr>
      <xdr:spPr>
        <a:xfrm>
          <a:off x="1968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64609</xdr:rowOff>
    </xdr:from>
    <xdr:ext cx="534377" cy="259045"/>
    <xdr:sp macro="" textlink="">
      <xdr:nvSpPr>
        <xdr:cNvPr id="258" name="テキスト ボックス 257"/>
        <xdr:cNvSpPr txBox="1"/>
      </xdr:nvSpPr>
      <xdr:spPr>
        <a:xfrm>
          <a:off x="1752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53445</xdr:rowOff>
    </xdr:from>
    <xdr:to>
      <xdr:col>6</xdr:col>
      <xdr:colOff>38100</xdr:colOff>
      <xdr:row>93</xdr:row>
      <xdr:rowOff>155045</xdr:rowOff>
    </xdr:to>
    <xdr:sp macro="" textlink="">
      <xdr:nvSpPr>
        <xdr:cNvPr id="259" name="楕円 258"/>
        <xdr:cNvSpPr/>
      </xdr:nvSpPr>
      <xdr:spPr>
        <a:xfrm>
          <a:off x="1079500" y="159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122</xdr:rowOff>
    </xdr:from>
    <xdr:ext cx="534377" cy="259045"/>
    <xdr:sp macro="" textlink="">
      <xdr:nvSpPr>
        <xdr:cNvPr id="260" name="テキスト ボックス 259"/>
        <xdr:cNvSpPr txBox="1"/>
      </xdr:nvSpPr>
      <xdr:spPr>
        <a:xfrm>
          <a:off x="863111" y="157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24647</xdr:rowOff>
    </xdr:from>
    <xdr:to>
      <xdr:col>55</xdr:col>
      <xdr:colOff>0</xdr:colOff>
      <xdr:row>37</xdr:row>
      <xdr:rowOff>52441</xdr:rowOff>
    </xdr:to>
    <xdr:cxnSp macro="">
      <xdr:nvCxnSpPr>
        <xdr:cNvPr id="293" name="直線コネクタ 292"/>
        <xdr:cNvCxnSpPr/>
      </xdr:nvCxnSpPr>
      <xdr:spPr>
        <a:xfrm>
          <a:off x="9639300" y="6368297"/>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24647</xdr:rowOff>
    </xdr:from>
    <xdr:to>
      <xdr:col>50</xdr:col>
      <xdr:colOff>114300</xdr:colOff>
      <xdr:row>37</xdr:row>
      <xdr:rowOff>35506</xdr:rowOff>
    </xdr:to>
    <xdr:cxnSp macro="">
      <xdr:nvCxnSpPr>
        <xdr:cNvPr id="296" name="直線コネクタ 295"/>
        <xdr:cNvCxnSpPr/>
      </xdr:nvCxnSpPr>
      <xdr:spPr>
        <a:xfrm flipV="1">
          <a:off x="8750300" y="636829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34754</xdr:rowOff>
    </xdr:from>
    <xdr:to>
      <xdr:col>45</xdr:col>
      <xdr:colOff>177800</xdr:colOff>
      <xdr:row>37</xdr:row>
      <xdr:rowOff>35506</xdr:rowOff>
    </xdr:to>
    <xdr:cxnSp macro="">
      <xdr:nvCxnSpPr>
        <xdr:cNvPr id="299" name="直線コネクタ 298"/>
        <xdr:cNvCxnSpPr/>
      </xdr:nvCxnSpPr>
      <xdr:spPr>
        <a:xfrm>
          <a:off x="7861300" y="6378404"/>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147044</xdr:rowOff>
    </xdr:from>
    <xdr:to>
      <xdr:col>41</xdr:col>
      <xdr:colOff>50800</xdr:colOff>
      <xdr:row>37</xdr:row>
      <xdr:rowOff>34754</xdr:rowOff>
    </xdr:to>
    <xdr:cxnSp macro="">
      <xdr:nvCxnSpPr>
        <xdr:cNvPr id="302" name="直線コネクタ 301"/>
        <xdr:cNvCxnSpPr/>
      </xdr:nvCxnSpPr>
      <xdr:spPr>
        <a:xfrm>
          <a:off x="6972300" y="6319244"/>
          <a:ext cx="889000" cy="5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1641</xdr:rowOff>
    </xdr:from>
    <xdr:to>
      <xdr:col>55</xdr:col>
      <xdr:colOff>50800</xdr:colOff>
      <xdr:row>37</xdr:row>
      <xdr:rowOff>103241</xdr:rowOff>
    </xdr:to>
    <xdr:sp macro="" textlink="">
      <xdr:nvSpPr>
        <xdr:cNvPr id="312" name="楕円 311"/>
        <xdr:cNvSpPr/>
      </xdr:nvSpPr>
      <xdr:spPr>
        <a:xfrm>
          <a:off x="10426700" y="63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151518</xdr:rowOff>
    </xdr:from>
    <xdr:ext cx="534377" cy="259045"/>
    <xdr:sp macro="" textlink="">
      <xdr:nvSpPr>
        <xdr:cNvPr id="313" name="補助費等該当値テキスト"/>
        <xdr:cNvSpPr txBox="1"/>
      </xdr:nvSpPr>
      <xdr:spPr>
        <a:xfrm>
          <a:off x="10528300" y="63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145297</xdr:rowOff>
    </xdr:from>
    <xdr:to>
      <xdr:col>50</xdr:col>
      <xdr:colOff>165100</xdr:colOff>
      <xdr:row>37</xdr:row>
      <xdr:rowOff>75447</xdr:rowOff>
    </xdr:to>
    <xdr:sp macro="" textlink="">
      <xdr:nvSpPr>
        <xdr:cNvPr id="314" name="楕円 313"/>
        <xdr:cNvSpPr/>
      </xdr:nvSpPr>
      <xdr:spPr>
        <a:xfrm>
          <a:off x="9588500" y="63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66574</xdr:rowOff>
    </xdr:from>
    <xdr:ext cx="534377" cy="259045"/>
    <xdr:sp macro="" textlink="">
      <xdr:nvSpPr>
        <xdr:cNvPr id="315" name="テキスト ボックス 314"/>
        <xdr:cNvSpPr txBox="1"/>
      </xdr:nvSpPr>
      <xdr:spPr>
        <a:xfrm>
          <a:off x="9372111" y="64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156156</xdr:rowOff>
    </xdr:from>
    <xdr:to>
      <xdr:col>46</xdr:col>
      <xdr:colOff>38100</xdr:colOff>
      <xdr:row>37</xdr:row>
      <xdr:rowOff>86306</xdr:rowOff>
    </xdr:to>
    <xdr:sp macro="" textlink="">
      <xdr:nvSpPr>
        <xdr:cNvPr id="316" name="楕円 315"/>
        <xdr:cNvSpPr/>
      </xdr:nvSpPr>
      <xdr:spPr>
        <a:xfrm>
          <a:off x="8699500" y="63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77433</xdr:rowOff>
    </xdr:from>
    <xdr:ext cx="534377" cy="259045"/>
    <xdr:sp macro="" textlink="">
      <xdr:nvSpPr>
        <xdr:cNvPr id="317" name="テキスト ボックス 316"/>
        <xdr:cNvSpPr txBox="1"/>
      </xdr:nvSpPr>
      <xdr:spPr>
        <a:xfrm>
          <a:off x="8483111" y="64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155404</xdr:rowOff>
    </xdr:from>
    <xdr:to>
      <xdr:col>41</xdr:col>
      <xdr:colOff>101600</xdr:colOff>
      <xdr:row>37</xdr:row>
      <xdr:rowOff>85554</xdr:rowOff>
    </xdr:to>
    <xdr:sp macro="" textlink="">
      <xdr:nvSpPr>
        <xdr:cNvPr id="318" name="楕円 317"/>
        <xdr:cNvSpPr/>
      </xdr:nvSpPr>
      <xdr:spPr>
        <a:xfrm>
          <a:off x="7810500" y="63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76681</xdr:rowOff>
    </xdr:from>
    <xdr:ext cx="534377" cy="259045"/>
    <xdr:sp macro="" textlink="">
      <xdr:nvSpPr>
        <xdr:cNvPr id="319" name="テキスト ボックス 318"/>
        <xdr:cNvSpPr txBox="1"/>
      </xdr:nvSpPr>
      <xdr:spPr>
        <a:xfrm>
          <a:off x="7594111" y="64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96244</xdr:rowOff>
    </xdr:from>
    <xdr:to>
      <xdr:col>36</xdr:col>
      <xdr:colOff>165100</xdr:colOff>
      <xdr:row>37</xdr:row>
      <xdr:rowOff>26394</xdr:rowOff>
    </xdr:to>
    <xdr:sp macro="" textlink="">
      <xdr:nvSpPr>
        <xdr:cNvPr id="320" name="楕円 319"/>
        <xdr:cNvSpPr/>
      </xdr:nvSpPr>
      <xdr:spPr>
        <a:xfrm>
          <a:off x="6921500" y="62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42921</xdr:rowOff>
    </xdr:from>
    <xdr:ext cx="534377" cy="259045"/>
    <xdr:sp macro="" textlink="">
      <xdr:nvSpPr>
        <xdr:cNvPr id="321" name="テキスト ボックス 320"/>
        <xdr:cNvSpPr txBox="1"/>
      </xdr:nvSpPr>
      <xdr:spPr>
        <a:xfrm>
          <a:off x="6705111" y="60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4423</xdr:rowOff>
    </xdr:from>
    <xdr:to>
      <xdr:col>55</xdr:col>
      <xdr:colOff>0</xdr:colOff>
      <xdr:row>56</xdr:row>
      <xdr:rowOff>50612</xdr:rowOff>
    </xdr:to>
    <xdr:cxnSp macro="">
      <xdr:nvCxnSpPr>
        <xdr:cNvPr id="352" name="直線コネクタ 351"/>
        <xdr:cNvCxnSpPr/>
      </xdr:nvCxnSpPr>
      <xdr:spPr>
        <a:xfrm>
          <a:off x="9639300" y="9091273"/>
          <a:ext cx="838200" cy="5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4423</xdr:rowOff>
    </xdr:from>
    <xdr:to>
      <xdr:col>50</xdr:col>
      <xdr:colOff>114300</xdr:colOff>
      <xdr:row>55</xdr:row>
      <xdr:rowOff>28208</xdr:rowOff>
    </xdr:to>
    <xdr:cxnSp macro="">
      <xdr:nvCxnSpPr>
        <xdr:cNvPr id="355" name="直線コネクタ 354"/>
        <xdr:cNvCxnSpPr/>
      </xdr:nvCxnSpPr>
      <xdr:spPr>
        <a:xfrm flipV="1">
          <a:off x="8750300" y="9091273"/>
          <a:ext cx="889000" cy="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28208</xdr:rowOff>
    </xdr:from>
    <xdr:to>
      <xdr:col>45</xdr:col>
      <xdr:colOff>177800</xdr:colOff>
      <xdr:row>56</xdr:row>
      <xdr:rowOff>15756</xdr:rowOff>
    </xdr:to>
    <xdr:cxnSp macro="">
      <xdr:nvCxnSpPr>
        <xdr:cNvPr id="358" name="直線コネクタ 357"/>
        <xdr:cNvCxnSpPr/>
      </xdr:nvCxnSpPr>
      <xdr:spPr>
        <a:xfrm flipV="1">
          <a:off x="7861300" y="9457958"/>
          <a:ext cx="8890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15756</xdr:rowOff>
    </xdr:from>
    <xdr:to>
      <xdr:col>41</xdr:col>
      <xdr:colOff>50800</xdr:colOff>
      <xdr:row>57</xdr:row>
      <xdr:rowOff>74484</xdr:rowOff>
    </xdr:to>
    <xdr:cxnSp macro="">
      <xdr:nvCxnSpPr>
        <xdr:cNvPr id="361" name="直線コネクタ 360"/>
        <xdr:cNvCxnSpPr/>
      </xdr:nvCxnSpPr>
      <xdr:spPr>
        <a:xfrm flipV="1">
          <a:off x="6972300" y="9616956"/>
          <a:ext cx="889000" cy="23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171262</xdr:rowOff>
    </xdr:from>
    <xdr:to>
      <xdr:col>55</xdr:col>
      <xdr:colOff>50800</xdr:colOff>
      <xdr:row>56</xdr:row>
      <xdr:rowOff>101412</xdr:rowOff>
    </xdr:to>
    <xdr:sp macro="" textlink="">
      <xdr:nvSpPr>
        <xdr:cNvPr id="371" name="楕円 370"/>
        <xdr:cNvSpPr/>
      </xdr:nvSpPr>
      <xdr:spPr>
        <a:xfrm>
          <a:off x="10426700" y="96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149689</xdr:rowOff>
    </xdr:from>
    <xdr:ext cx="534377" cy="259045"/>
    <xdr:sp macro="" textlink="">
      <xdr:nvSpPr>
        <xdr:cNvPr id="372" name="普通建設事業費該当値テキスト"/>
        <xdr:cNvSpPr txBox="1"/>
      </xdr:nvSpPr>
      <xdr:spPr>
        <a:xfrm>
          <a:off x="10528300" y="957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125073</xdr:rowOff>
    </xdr:from>
    <xdr:to>
      <xdr:col>50</xdr:col>
      <xdr:colOff>165100</xdr:colOff>
      <xdr:row>53</xdr:row>
      <xdr:rowOff>55223</xdr:rowOff>
    </xdr:to>
    <xdr:sp macro="" textlink="">
      <xdr:nvSpPr>
        <xdr:cNvPr id="373" name="楕円 372"/>
        <xdr:cNvSpPr/>
      </xdr:nvSpPr>
      <xdr:spPr>
        <a:xfrm>
          <a:off x="9588500" y="90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71750</xdr:rowOff>
    </xdr:from>
    <xdr:ext cx="599010" cy="259045"/>
    <xdr:sp macro="" textlink="">
      <xdr:nvSpPr>
        <xdr:cNvPr id="374" name="テキスト ボックス 373"/>
        <xdr:cNvSpPr txBox="1"/>
      </xdr:nvSpPr>
      <xdr:spPr>
        <a:xfrm>
          <a:off x="9339795" y="881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148858</xdr:rowOff>
    </xdr:from>
    <xdr:to>
      <xdr:col>46</xdr:col>
      <xdr:colOff>38100</xdr:colOff>
      <xdr:row>55</xdr:row>
      <xdr:rowOff>79008</xdr:rowOff>
    </xdr:to>
    <xdr:sp macro="" textlink="">
      <xdr:nvSpPr>
        <xdr:cNvPr id="375" name="楕円 374"/>
        <xdr:cNvSpPr/>
      </xdr:nvSpPr>
      <xdr:spPr>
        <a:xfrm>
          <a:off x="86995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95535</xdr:rowOff>
    </xdr:from>
    <xdr:ext cx="534377" cy="259045"/>
    <xdr:sp macro="" textlink="">
      <xdr:nvSpPr>
        <xdr:cNvPr id="376" name="テキスト ボックス 375"/>
        <xdr:cNvSpPr txBox="1"/>
      </xdr:nvSpPr>
      <xdr:spPr>
        <a:xfrm>
          <a:off x="8483111" y="91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136406</xdr:rowOff>
    </xdr:from>
    <xdr:to>
      <xdr:col>41</xdr:col>
      <xdr:colOff>101600</xdr:colOff>
      <xdr:row>56</xdr:row>
      <xdr:rowOff>66556</xdr:rowOff>
    </xdr:to>
    <xdr:sp macro="" textlink="">
      <xdr:nvSpPr>
        <xdr:cNvPr id="377" name="楕円 376"/>
        <xdr:cNvSpPr/>
      </xdr:nvSpPr>
      <xdr:spPr>
        <a:xfrm>
          <a:off x="7810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57683</xdr:rowOff>
    </xdr:from>
    <xdr:ext cx="534377" cy="259045"/>
    <xdr:sp macro="" textlink="">
      <xdr:nvSpPr>
        <xdr:cNvPr id="378" name="テキスト ボックス 377"/>
        <xdr:cNvSpPr txBox="1"/>
      </xdr:nvSpPr>
      <xdr:spPr>
        <a:xfrm>
          <a:off x="7594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23684</xdr:rowOff>
    </xdr:from>
    <xdr:to>
      <xdr:col>36</xdr:col>
      <xdr:colOff>165100</xdr:colOff>
      <xdr:row>57</xdr:row>
      <xdr:rowOff>125284</xdr:rowOff>
    </xdr:to>
    <xdr:sp macro="" textlink="">
      <xdr:nvSpPr>
        <xdr:cNvPr id="379" name="楕円 378"/>
        <xdr:cNvSpPr/>
      </xdr:nvSpPr>
      <xdr:spPr>
        <a:xfrm>
          <a:off x="69215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116411</xdr:rowOff>
    </xdr:from>
    <xdr:ext cx="534377" cy="259045"/>
    <xdr:sp macro="" textlink="">
      <xdr:nvSpPr>
        <xdr:cNvPr id="380" name="テキスト ボックス 379"/>
        <xdr:cNvSpPr txBox="1"/>
      </xdr:nvSpPr>
      <xdr:spPr>
        <a:xfrm>
          <a:off x="6705111" y="98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112725</xdr:rowOff>
    </xdr:from>
    <xdr:to>
      <xdr:col>55</xdr:col>
      <xdr:colOff>0</xdr:colOff>
      <xdr:row>79</xdr:row>
      <xdr:rowOff>2921</xdr:rowOff>
    </xdr:to>
    <xdr:cxnSp macro="">
      <xdr:nvCxnSpPr>
        <xdr:cNvPr id="409" name="直線コネクタ 408"/>
        <xdr:cNvCxnSpPr/>
      </xdr:nvCxnSpPr>
      <xdr:spPr>
        <a:xfrm>
          <a:off x="9639300" y="12628575"/>
          <a:ext cx="838200" cy="9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112725</xdr:rowOff>
    </xdr:from>
    <xdr:to>
      <xdr:col>50</xdr:col>
      <xdr:colOff>114300</xdr:colOff>
      <xdr:row>76</xdr:row>
      <xdr:rowOff>132169</xdr:rowOff>
    </xdr:to>
    <xdr:cxnSp macro="">
      <xdr:nvCxnSpPr>
        <xdr:cNvPr id="412" name="直線コネクタ 411"/>
        <xdr:cNvCxnSpPr/>
      </xdr:nvCxnSpPr>
      <xdr:spPr>
        <a:xfrm flipV="1">
          <a:off x="8750300" y="12628575"/>
          <a:ext cx="889000" cy="5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141669</xdr:rowOff>
    </xdr:from>
    <xdr:to>
      <xdr:col>45</xdr:col>
      <xdr:colOff>177800</xdr:colOff>
      <xdr:row>76</xdr:row>
      <xdr:rowOff>132169</xdr:rowOff>
    </xdr:to>
    <xdr:cxnSp macro="">
      <xdr:nvCxnSpPr>
        <xdr:cNvPr id="415" name="直線コネクタ 414"/>
        <xdr:cNvCxnSpPr/>
      </xdr:nvCxnSpPr>
      <xdr:spPr>
        <a:xfrm>
          <a:off x="7861300" y="13000419"/>
          <a:ext cx="889000" cy="1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141669</xdr:rowOff>
    </xdr:from>
    <xdr:to>
      <xdr:col>41</xdr:col>
      <xdr:colOff>50800</xdr:colOff>
      <xdr:row>77</xdr:row>
      <xdr:rowOff>79477</xdr:rowOff>
    </xdr:to>
    <xdr:cxnSp macro="">
      <xdr:nvCxnSpPr>
        <xdr:cNvPr id="418" name="直線コネクタ 417"/>
        <xdr:cNvCxnSpPr/>
      </xdr:nvCxnSpPr>
      <xdr:spPr>
        <a:xfrm flipV="1">
          <a:off x="6972300" y="13000419"/>
          <a:ext cx="889000" cy="2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123571</xdr:rowOff>
    </xdr:from>
    <xdr:to>
      <xdr:col>55</xdr:col>
      <xdr:colOff>50800</xdr:colOff>
      <xdr:row>79</xdr:row>
      <xdr:rowOff>53721</xdr:rowOff>
    </xdr:to>
    <xdr:sp macro="" textlink="">
      <xdr:nvSpPr>
        <xdr:cNvPr id="428" name="楕円 427"/>
        <xdr:cNvSpPr/>
      </xdr:nvSpPr>
      <xdr:spPr>
        <a:xfrm>
          <a:off x="104267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38498</xdr:rowOff>
    </xdr:from>
    <xdr:ext cx="469744" cy="259045"/>
    <xdr:sp macro="" textlink="">
      <xdr:nvSpPr>
        <xdr:cNvPr id="429" name="普通建設事業費 （ うち新規整備　）該当値テキスト"/>
        <xdr:cNvSpPr txBox="1"/>
      </xdr:nvSpPr>
      <xdr:spPr>
        <a:xfrm>
          <a:off x="10528300" y="134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61925</xdr:rowOff>
    </xdr:from>
    <xdr:to>
      <xdr:col>50</xdr:col>
      <xdr:colOff>165100</xdr:colOff>
      <xdr:row>73</xdr:row>
      <xdr:rowOff>163525</xdr:rowOff>
    </xdr:to>
    <xdr:sp macro="" textlink="">
      <xdr:nvSpPr>
        <xdr:cNvPr id="430" name="楕円 429"/>
        <xdr:cNvSpPr/>
      </xdr:nvSpPr>
      <xdr:spPr>
        <a:xfrm>
          <a:off x="9588500" y="125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8602</xdr:rowOff>
    </xdr:from>
    <xdr:ext cx="534377" cy="259045"/>
    <xdr:sp macro="" textlink="">
      <xdr:nvSpPr>
        <xdr:cNvPr id="431" name="テキスト ボックス 430"/>
        <xdr:cNvSpPr txBox="1"/>
      </xdr:nvSpPr>
      <xdr:spPr>
        <a:xfrm>
          <a:off x="9372111" y="123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81369</xdr:rowOff>
    </xdr:from>
    <xdr:to>
      <xdr:col>46</xdr:col>
      <xdr:colOff>38100</xdr:colOff>
      <xdr:row>77</xdr:row>
      <xdr:rowOff>11519</xdr:rowOff>
    </xdr:to>
    <xdr:sp macro="" textlink="">
      <xdr:nvSpPr>
        <xdr:cNvPr id="432" name="楕円 431"/>
        <xdr:cNvSpPr/>
      </xdr:nvSpPr>
      <xdr:spPr>
        <a:xfrm>
          <a:off x="8699500" y="131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28046</xdr:rowOff>
    </xdr:from>
    <xdr:ext cx="534377" cy="259045"/>
    <xdr:sp macro="" textlink="">
      <xdr:nvSpPr>
        <xdr:cNvPr id="433" name="テキスト ボックス 432"/>
        <xdr:cNvSpPr txBox="1"/>
      </xdr:nvSpPr>
      <xdr:spPr>
        <a:xfrm>
          <a:off x="8483111" y="128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90869</xdr:rowOff>
    </xdr:from>
    <xdr:to>
      <xdr:col>41</xdr:col>
      <xdr:colOff>101600</xdr:colOff>
      <xdr:row>76</xdr:row>
      <xdr:rowOff>21019</xdr:rowOff>
    </xdr:to>
    <xdr:sp macro="" textlink="">
      <xdr:nvSpPr>
        <xdr:cNvPr id="434" name="楕円 433"/>
        <xdr:cNvSpPr/>
      </xdr:nvSpPr>
      <xdr:spPr>
        <a:xfrm>
          <a:off x="7810500" y="129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37546</xdr:rowOff>
    </xdr:from>
    <xdr:ext cx="534377" cy="259045"/>
    <xdr:sp macro="" textlink="">
      <xdr:nvSpPr>
        <xdr:cNvPr id="435" name="テキスト ボックス 434"/>
        <xdr:cNvSpPr txBox="1"/>
      </xdr:nvSpPr>
      <xdr:spPr>
        <a:xfrm>
          <a:off x="7594111" y="127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28677</xdr:rowOff>
    </xdr:from>
    <xdr:to>
      <xdr:col>36</xdr:col>
      <xdr:colOff>165100</xdr:colOff>
      <xdr:row>77</xdr:row>
      <xdr:rowOff>130277</xdr:rowOff>
    </xdr:to>
    <xdr:sp macro="" textlink="">
      <xdr:nvSpPr>
        <xdr:cNvPr id="436" name="楕円 435"/>
        <xdr:cNvSpPr/>
      </xdr:nvSpPr>
      <xdr:spPr>
        <a:xfrm>
          <a:off x="6921500" y="132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146804</xdr:rowOff>
    </xdr:from>
    <xdr:ext cx="534377" cy="259045"/>
    <xdr:sp macro="" textlink="">
      <xdr:nvSpPr>
        <xdr:cNvPr id="437" name="テキスト ボックス 436"/>
        <xdr:cNvSpPr txBox="1"/>
      </xdr:nvSpPr>
      <xdr:spPr>
        <a:xfrm>
          <a:off x="6705111" y="130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87040</xdr:rowOff>
    </xdr:from>
    <xdr:to>
      <xdr:col>55</xdr:col>
      <xdr:colOff>0</xdr:colOff>
      <xdr:row>97</xdr:row>
      <xdr:rowOff>98780</xdr:rowOff>
    </xdr:to>
    <xdr:cxnSp macro="">
      <xdr:nvCxnSpPr>
        <xdr:cNvPr id="468" name="直線コネクタ 467"/>
        <xdr:cNvCxnSpPr/>
      </xdr:nvCxnSpPr>
      <xdr:spPr>
        <a:xfrm flipV="1">
          <a:off x="9639300" y="16374790"/>
          <a:ext cx="838200" cy="3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137513</xdr:rowOff>
    </xdr:from>
    <xdr:to>
      <xdr:col>50</xdr:col>
      <xdr:colOff>114300</xdr:colOff>
      <xdr:row>97</xdr:row>
      <xdr:rowOff>98780</xdr:rowOff>
    </xdr:to>
    <xdr:cxnSp macro="">
      <xdr:nvCxnSpPr>
        <xdr:cNvPr id="471" name="直線コネクタ 470"/>
        <xdr:cNvCxnSpPr/>
      </xdr:nvCxnSpPr>
      <xdr:spPr>
        <a:xfrm>
          <a:off x="8750300" y="16596713"/>
          <a:ext cx="889000" cy="1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137513</xdr:rowOff>
    </xdr:from>
    <xdr:to>
      <xdr:col>45</xdr:col>
      <xdr:colOff>177800</xdr:colOff>
      <xdr:row>99</xdr:row>
      <xdr:rowOff>40585</xdr:rowOff>
    </xdr:to>
    <xdr:cxnSp macro="">
      <xdr:nvCxnSpPr>
        <xdr:cNvPr id="474" name="直線コネクタ 473"/>
        <xdr:cNvCxnSpPr/>
      </xdr:nvCxnSpPr>
      <xdr:spPr>
        <a:xfrm flipV="1">
          <a:off x="7861300" y="16596713"/>
          <a:ext cx="889000" cy="4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18101</xdr:rowOff>
    </xdr:from>
    <xdr:to>
      <xdr:col>41</xdr:col>
      <xdr:colOff>50800</xdr:colOff>
      <xdr:row>99</xdr:row>
      <xdr:rowOff>40585</xdr:rowOff>
    </xdr:to>
    <xdr:cxnSp macro="">
      <xdr:nvCxnSpPr>
        <xdr:cNvPr id="477" name="直線コネクタ 476"/>
        <xdr:cNvCxnSpPr/>
      </xdr:nvCxnSpPr>
      <xdr:spPr>
        <a:xfrm>
          <a:off x="6972300" y="16991651"/>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36240</xdr:rowOff>
    </xdr:from>
    <xdr:to>
      <xdr:col>55</xdr:col>
      <xdr:colOff>50800</xdr:colOff>
      <xdr:row>95</xdr:row>
      <xdr:rowOff>137840</xdr:rowOff>
    </xdr:to>
    <xdr:sp macro="" textlink="">
      <xdr:nvSpPr>
        <xdr:cNvPr id="487" name="楕円 486"/>
        <xdr:cNvSpPr/>
      </xdr:nvSpPr>
      <xdr:spPr>
        <a:xfrm>
          <a:off x="10426700" y="163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59117</xdr:rowOff>
    </xdr:from>
    <xdr:ext cx="534377" cy="259045"/>
    <xdr:sp macro="" textlink="">
      <xdr:nvSpPr>
        <xdr:cNvPr id="488" name="普通建設事業費 （ うち更新整備　）該当値テキスト"/>
        <xdr:cNvSpPr txBox="1"/>
      </xdr:nvSpPr>
      <xdr:spPr>
        <a:xfrm>
          <a:off x="10528300" y="161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47980</xdr:rowOff>
    </xdr:from>
    <xdr:to>
      <xdr:col>50</xdr:col>
      <xdr:colOff>165100</xdr:colOff>
      <xdr:row>97</xdr:row>
      <xdr:rowOff>149580</xdr:rowOff>
    </xdr:to>
    <xdr:sp macro="" textlink="">
      <xdr:nvSpPr>
        <xdr:cNvPr id="489" name="楕円 488"/>
        <xdr:cNvSpPr/>
      </xdr:nvSpPr>
      <xdr:spPr>
        <a:xfrm>
          <a:off x="9588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140707</xdr:rowOff>
    </xdr:from>
    <xdr:ext cx="534377" cy="259045"/>
    <xdr:sp macro="" textlink="">
      <xdr:nvSpPr>
        <xdr:cNvPr id="490" name="テキスト ボックス 489"/>
        <xdr:cNvSpPr txBox="1"/>
      </xdr:nvSpPr>
      <xdr:spPr>
        <a:xfrm>
          <a:off x="9372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86713</xdr:rowOff>
    </xdr:from>
    <xdr:to>
      <xdr:col>46</xdr:col>
      <xdr:colOff>38100</xdr:colOff>
      <xdr:row>97</xdr:row>
      <xdr:rowOff>16863</xdr:rowOff>
    </xdr:to>
    <xdr:sp macro="" textlink="">
      <xdr:nvSpPr>
        <xdr:cNvPr id="491" name="楕円 490"/>
        <xdr:cNvSpPr/>
      </xdr:nvSpPr>
      <xdr:spPr>
        <a:xfrm>
          <a:off x="8699500" y="165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33390</xdr:rowOff>
    </xdr:from>
    <xdr:ext cx="534377" cy="259045"/>
    <xdr:sp macro="" textlink="">
      <xdr:nvSpPr>
        <xdr:cNvPr id="492" name="テキスト ボックス 491"/>
        <xdr:cNvSpPr txBox="1"/>
      </xdr:nvSpPr>
      <xdr:spPr>
        <a:xfrm>
          <a:off x="8483111" y="163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161235</xdr:rowOff>
    </xdr:from>
    <xdr:to>
      <xdr:col>41</xdr:col>
      <xdr:colOff>101600</xdr:colOff>
      <xdr:row>99</xdr:row>
      <xdr:rowOff>91385</xdr:rowOff>
    </xdr:to>
    <xdr:sp macro="" textlink="">
      <xdr:nvSpPr>
        <xdr:cNvPr id="493" name="楕円 492"/>
        <xdr:cNvSpPr/>
      </xdr:nvSpPr>
      <xdr:spPr>
        <a:xfrm>
          <a:off x="7810500" y="169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82512</xdr:rowOff>
    </xdr:from>
    <xdr:ext cx="469744" cy="259045"/>
    <xdr:sp macro="" textlink="">
      <xdr:nvSpPr>
        <xdr:cNvPr id="494" name="テキスト ボックス 493"/>
        <xdr:cNvSpPr txBox="1"/>
      </xdr:nvSpPr>
      <xdr:spPr>
        <a:xfrm>
          <a:off x="7626428" y="170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138751</xdr:rowOff>
    </xdr:from>
    <xdr:to>
      <xdr:col>36</xdr:col>
      <xdr:colOff>165100</xdr:colOff>
      <xdr:row>99</xdr:row>
      <xdr:rowOff>68901</xdr:rowOff>
    </xdr:to>
    <xdr:sp macro="" textlink="">
      <xdr:nvSpPr>
        <xdr:cNvPr id="495" name="楕円 494"/>
        <xdr:cNvSpPr/>
      </xdr:nvSpPr>
      <xdr:spPr>
        <a:xfrm>
          <a:off x="6921500" y="169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60028</xdr:rowOff>
    </xdr:from>
    <xdr:ext cx="469744" cy="259045"/>
    <xdr:sp macro="" textlink="">
      <xdr:nvSpPr>
        <xdr:cNvPr id="496" name="テキスト ボックス 495"/>
        <xdr:cNvSpPr txBox="1"/>
      </xdr:nvSpPr>
      <xdr:spPr>
        <a:xfrm>
          <a:off x="6737428" y="170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137002</xdr:rowOff>
    </xdr:from>
    <xdr:to>
      <xdr:col>85</xdr:col>
      <xdr:colOff>127000</xdr:colOff>
      <xdr:row>38</xdr:row>
      <xdr:rowOff>139700</xdr:rowOff>
    </xdr:to>
    <xdr:cxnSp macro="">
      <xdr:nvCxnSpPr>
        <xdr:cNvPr id="523" name="直線コネクタ 522"/>
        <xdr:cNvCxnSpPr/>
      </xdr:nvCxnSpPr>
      <xdr:spPr>
        <a:xfrm>
          <a:off x="15481300" y="665210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115743</xdr:rowOff>
    </xdr:from>
    <xdr:to>
      <xdr:col>81</xdr:col>
      <xdr:colOff>50800</xdr:colOff>
      <xdr:row>38</xdr:row>
      <xdr:rowOff>137002</xdr:rowOff>
    </xdr:to>
    <xdr:cxnSp macro="">
      <xdr:nvCxnSpPr>
        <xdr:cNvPr id="526" name="直線コネクタ 525"/>
        <xdr:cNvCxnSpPr/>
      </xdr:nvCxnSpPr>
      <xdr:spPr>
        <a:xfrm>
          <a:off x="14592300" y="663084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115743</xdr:rowOff>
    </xdr:from>
    <xdr:to>
      <xdr:col>76</xdr:col>
      <xdr:colOff>114300</xdr:colOff>
      <xdr:row>38</xdr:row>
      <xdr:rowOff>137551</xdr:rowOff>
    </xdr:to>
    <xdr:cxnSp macro="">
      <xdr:nvCxnSpPr>
        <xdr:cNvPr id="529" name="直線コネクタ 528"/>
        <xdr:cNvCxnSpPr/>
      </xdr:nvCxnSpPr>
      <xdr:spPr>
        <a:xfrm flipV="1">
          <a:off x="13703300" y="6630843"/>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137551</xdr:rowOff>
    </xdr:from>
    <xdr:to>
      <xdr:col>71</xdr:col>
      <xdr:colOff>177800</xdr:colOff>
      <xdr:row>38</xdr:row>
      <xdr:rowOff>139700</xdr:rowOff>
    </xdr:to>
    <xdr:cxnSp macro="">
      <xdr:nvCxnSpPr>
        <xdr:cNvPr id="532" name="直線コネクタ 531"/>
        <xdr:cNvCxnSpPr/>
      </xdr:nvCxnSpPr>
      <xdr:spPr>
        <a:xfrm flipV="1">
          <a:off x="12814300" y="665265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86202</xdr:rowOff>
    </xdr:from>
    <xdr:to>
      <xdr:col>81</xdr:col>
      <xdr:colOff>101600</xdr:colOff>
      <xdr:row>39</xdr:row>
      <xdr:rowOff>16352</xdr:rowOff>
    </xdr:to>
    <xdr:sp macro="" textlink="">
      <xdr:nvSpPr>
        <xdr:cNvPr id="544" name="楕円 543"/>
        <xdr:cNvSpPr/>
      </xdr:nvSpPr>
      <xdr:spPr>
        <a:xfrm>
          <a:off x="15430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7479</xdr:rowOff>
    </xdr:from>
    <xdr:ext cx="313932" cy="259045"/>
    <xdr:sp macro="" textlink="">
      <xdr:nvSpPr>
        <xdr:cNvPr id="545" name="テキスト ボックス 544"/>
        <xdr:cNvSpPr txBox="1"/>
      </xdr:nvSpPr>
      <xdr:spPr>
        <a:xfrm>
          <a:off x="15324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64943</xdr:rowOff>
    </xdr:from>
    <xdr:to>
      <xdr:col>76</xdr:col>
      <xdr:colOff>165100</xdr:colOff>
      <xdr:row>38</xdr:row>
      <xdr:rowOff>166543</xdr:rowOff>
    </xdr:to>
    <xdr:sp macro="" textlink="">
      <xdr:nvSpPr>
        <xdr:cNvPr id="546" name="楕円 545"/>
        <xdr:cNvSpPr/>
      </xdr:nvSpPr>
      <xdr:spPr>
        <a:xfrm>
          <a:off x="14541500" y="65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157670</xdr:rowOff>
    </xdr:from>
    <xdr:ext cx="378565" cy="259045"/>
    <xdr:sp macro="" textlink="">
      <xdr:nvSpPr>
        <xdr:cNvPr id="547" name="テキスト ボックス 546"/>
        <xdr:cNvSpPr txBox="1"/>
      </xdr:nvSpPr>
      <xdr:spPr>
        <a:xfrm>
          <a:off x="14403017" y="667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86751</xdr:rowOff>
    </xdr:from>
    <xdr:to>
      <xdr:col>72</xdr:col>
      <xdr:colOff>38100</xdr:colOff>
      <xdr:row>39</xdr:row>
      <xdr:rowOff>16901</xdr:rowOff>
    </xdr:to>
    <xdr:sp macro="" textlink="">
      <xdr:nvSpPr>
        <xdr:cNvPr id="548" name="楕円 547"/>
        <xdr:cNvSpPr/>
      </xdr:nvSpPr>
      <xdr:spPr>
        <a:xfrm>
          <a:off x="13652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8028</xdr:rowOff>
    </xdr:from>
    <xdr:ext cx="313932" cy="259045"/>
    <xdr:sp macro="" textlink="">
      <xdr:nvSpPr>
        <xdr:cNvPr id="549" name="テキスト ボックス 548"/>
        <xdr:cNvSpPr txBox="1"/>
      </xdr:nvSpPr>
      <xdr:spPr>
        <a:xfrm>
          <a:off x="13546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99009</xdr:rowOff>
    </xdr:from>
    <xdr:to>
      <xdr:col>85</xdr:col>
      <xdr:colOff>127000</xdr:colOff>
      <xdr:row>75</xdr:row>
      <xdr:rowOff>119387</xdr:rowOff>
    </xdr:to>
    <xdr:cxnSp macro="">
      <xdr:nvCxnSpPr>
        <xdr:cNvPr id="631" name="直線コネクタ 630"/>
        <xdr:cNvCxnSpPr/>
      </xdr:nvCxnSpPr>
      <xdr:spPr>
        <a:xfrm>
          <a:off x="15481300" y="12957759"/>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8924</xdr:rowOff>
    </xdr:from>
    <xdr:to>
      <xdr:col>81</xdr:col>
      <xdr:colOff>50800</xdr:colOff>
      <xdr:row>75</xdr:row>
      <xdr:rowOff>99009</xdr:rowOff>
    </xdr:to>
    <xdr:cxnSp macro="">
      <xdr:nvCxnSpPr>
        <xdr:cNvPr id="634" name="直線コネクタ 633"/>
        <xdr:cNvCxnSpPr/>
      </xdr:nvCxnSpPr>
      <xdr:spPr>
        <a:xfrm>
          <a:off x="14592300" y="12867674"/>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139063</xdr:rowOff>
    </xdr:from>
    <xdr:to>
      <xdr:col>76</xdr:col>
      <xdr:colOff>114300</xdr:colOff>
      <xdr:row>75</xdr:row>
      <xdr:rowOff>8924</xdr:rowOff>
    </xdr:to>
    <xdr:cxnSp macro="">
      <xdr:nvCxnSpPr>
        <xdr:cNvPr id="637" name="直線コネクタ 636"/>
        <xdr:cNvCxnSpPr/>
      </xdr:nvCxnSpPr>
      <xdr:spPr>
        <a:xfrm>
          <a:off x="13703300" y="1282636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123959</xdr:rowOff>
    </xdr:from>
    <xdr:to>
      <xdr:col>71</xdr:col>
      <xdr:colOff>177800</xdr:colOff>
      <xdr:row>74</xdr:row>
      <xdr:rowOff>139063</xdr:rowOff>
    </xdr:to>
    <xdr:cxnSp macro="">
      <xdr:nvCxnSpPr>
        <xdr:cNvPr id="640" name="直線コネクタ 639"/>
        <xdr:cNvCxnSpPr/>
      </xdr:nvCxnSpPr>
      <xdr:spPr>
        <a:xfrm>
          <a:off x="12814300" y="12811259"/>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68587</xdr:rowOff>
    </xdr:from>
    <xdr:to>
      <xdr:col>85</xdr:col>
      <xdr:colOff>177800</xdr:colOff>
      <xdr:row>75</xdr:row>
      <xdr:rowOff>170188</xdr:rowOff>
    </xdr:to>
    <xdr:sp macro="" textlink="">
      <xdr:nvSpPr>
        <xdr:cNvPr id="650" name="楕円 649"/>
        <xdr:cNvSpPr/>
      </xdr:nvSpPr>
      <xdr:spPr>
        <a:xfrm>
          <a:off x="16268700" y="12927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91464</xdr:rowOff>
    </xdr:from>
    <xdr:ext cx="534377" cy="259045"/>
    <xdr:sp macro="" textlink="">
      <xdr:nvSpPr>
        <xdr:cNvPr id="651" name="公債費該当値テキスト"/>
        <xdr:cNvSpPr txBox="1"/>
      </xdr:nvSpPr>
      <xdr:spPr>
        <a:xfrm>
          <a:off x="16370300" y="12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48209</xdr:rowOff>
    </xdr:from>
    <xdr:to>
      <xdr:col>81</xdr:col>
      <xdr:colOff>101600</xdr:colOff>
      <xdr:row>75</xdr:row>
      <xdr:rowOff>149809</xdr:rowOff>
    </xdr:to>
    <xdr:sp macro="" textlink="">
      <xdr:nvSpPr>
        <xdr:cNvPr id="652" name="楕円 651"/>
        <xdr:cNvSpPr/>
      </xdr:nvSpPr>
      <xdr:spPr>
        <a:xfrm>
          <a:off x="154305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166336</xdr:rowOff>
    </xdr:from>
    <xdr:ext cx="534377" cy="259045"/>
    <xdr:sp macro="" textlink="">
      <xdr:nvSpPr>
        <xdr:cNvPr id="653" name="テキスト ボックス 652"/>
        <xdr:cNvSpPr txBox="1"/>
      </xdr:nvSpPr>
      <xdr:spPr>
        <a:xfrm>
          <a:off x="15214111" y="12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129574</xdr:rowOff>
    </xdr:from>
    <xdr:to>
      <xdr:col>76</xdr:col>
      <xdr:colOff>165100</xdr:colOff>
      <xdr:row>75</xdr:row>
      <xdr:rowOff>59724</xdr:rowOff>
    </xdr:to>
    <xdr:sp macro="" textlink="">
      <xdr:nvSpPr>
        <xdr:cNvPr id="654" name="楕円 653"/>
        <xdr:cNvSpPr/>
      </xdr:nvSpPr>
      <xdr:spPr>
        <a:xfrm>
          <a:off x="14541500" y="128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76251</xdr:rowOff>
    </xdr:from>
    <xdr:ext cx="534377" cy="259045"/>
    <xdr:sp macro="" textlink="">
      <xdr:nvSpPr>
        <xdr:cNvPr id="655" name="テキスト ボックス 654"/>
        <xdr:cNvSpPr txBox="1"/>
      </xdr:nvSpPr>
      <xdr:spPr>
        <a:xfrm>
          <a:off x="14325111" y="125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88263</xdr:rowOff>
    </xdr:from>
    <xdr:to>
      <xdr:col>72</xdr:col>
      <xdr:colOff>38100</xdr:colOff>
      <xdr:row>75</xdr:row>
      <xdr:rowOff>18413</xdr:rowOff>
    </xdr:to>
    <xdr:sp macro="" textlink="">
      <xdr:nvSpPr>
        <xdr:cNvPr id="656" name="楕円 655"/>
        <xdr:cNvSpPr/>
      </xdr:nvSpPr>
      <xdr:spPr>
        <a:xfrm>
          <a:off x="13652500" y="127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34940</xdr:rowOff>
    </xdr:from>
    <xdr:ext cx="534377" cy="259045"/>
    <xdr:sp macro="" textlink="">
      <xdr:nvSpPr>
        <xdr:cNvPr id="657" name="テキスト ボックス 656"/>
        <xdr:cNvSpPr txBox="1"/>
      </xdr:nvSpPr>
      <xdr:spPr>
        <a:xfrm>
          <a:off x="13436111" y="125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73159</xdr:rowOff>
    </xdr:from>
    <xdr:to>
      <xdr:col>67</xdr:col>
      <xdr:colOff>101600</xdr:colOff>
      <xdr:row>75</xdr:row>
      <xdr:rowOff>3309</xdr:rowOff>
    </xdr:to>
    <xdr:sp macro="" textlink="">
      <xdr:nvSpPr>
        <xdr:cNvPr id="658" name="楕円 657"/>
        <xdr:cNvSpPr/>
      </xdr:nvSpPr>
      <xdr:spPr>
        <a:xfrm>
          <a:off x="12763500" y="12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19836</xdr:rowOff>
    </xdr:from>
    <xdr:ext cx="534377" cy="259045"/>
    <xdr:sp macro="" textlink="">
      <xdr:nvSpPr>
        <xdr:cNvPr id="659" name="テキスト ボックス 658"/>
        <xdr:cNvSpPr txBox="1"/>
      </xdr:nvSpPr>
      <xdr:spPr>
        <a:xfrm>
          <a:off x="12547111" y="12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105570</xdr:rowOff>
    </xdr:from>
    <xdr:to>
      <xdr:col>85</xdr:col>
      <xdr:colOff>127000</xdr:colOff>
      <xdr:row>98</xdr:row>
      <xdr:rowOff>115143</xdr:rowOff>
    </xdr:to>
    <xdr:cxnSp macro="">
      <xdr:nvCxnSpPr>
        <xdr:cNvPr id="686" name="直線コネクタ 685"/>
        <xdr:cNvCxnSpPr/>
      </xdr:nvCxnSpPr>
      <xdr:spPr>
        <a:xfrm>
          <a:off x="15481300" y="16907670"/>
          <a:ext cx="8382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105570</xdr:rowOff>
    </xdr:from>
    <xdr:to>
      <xdr:col>81</xdr:col>
      <xdr:colOff>50800</xdr:colOff>
      <xdr:row>98</xdr:row>
      <xdr:rowOff>108798</xdr:rowOff>
    </xdr:to>
    <xdr:cxnSp macro="">
      <xdr:nvCxnSpPr>
        <xdr:cNvPr id="689" name="直線コネクタ 688"/>
        <xdr:cNvCxnSpPr/>
      </xdr:nvCxnSpPr>
      <xdr:spPr>
        <a:xfrm flipV="1">
          <a:off x="14592300" y="16907670"/>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103595</xdr:rowOff>
    </xdr:from>
    <xdr:to>
      <xdr:col>76</xdr:col>
      <xdr:colOff>114300</xdr:colOff>
      <xdr:row>98</xdr:row>
      <xdr:rowOff>108798</xdr:rowOff>
    </xdr:to>
    <xdr:cxnSp macro="">
      <xdr:nvCxnSpPr>
        <xdr:cNvPr id="692" name="直線コネクタ 691"/>
        <xdr:cNvCxnSpPr/>
      </xdr:nvCxnSpPr>
      <xdr:spPr>
        <a:xfrm>
          <a:off x="13703300" y="16905695"/>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71051</xdr:rowOff>
    </xdr:from>
    <xdr:to>
      <xdr:col>71</xdr:col>
      <xdr:colOff>177800</xdr:colOff>
      <xdr:row>98</xdr:row>
      <xdr:rowOff>103595</xdr:rowOff>
    </xdr:to>
    <xdr:cxnSp macro="">
      <xdr:nvCxnSpPr>
        <xdr:cNvPr id="695" name="直線コネクタ 694"/>
        <xdr:cNvCxnSpPr/>
      </xdr:nvCxnSpPr>
      <xdr:spPr>
        <a:xfrm>
          <a:off x="12814300" y="16873151"/>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64343</xdr:rowOff>
    </xdr:from>
    <xdr:to>
      <xdr:col>85</xdr:col>
      <xdr:colOff>177800</xdr:colOff>
      <xdr:row>98</xdr:row>
      <xdr:rowOff>165943</xdr:rowOff>
    </xdr:to>
    <xdr:sp macro="" textlink="">
      <xdr:nvSpPr>
        <xdr:cNvPr id="705" name="楕円 704"/>
        <xdr:cNvSpPr/>
      </xdr:nvSpPr>
      <xdr:spPr>
        <a:xfrm>
          <a:off x="16268700" y="168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156553</xdr:rowOff>
    </xdr:from>
    <xdr:ext cx="469744" cy="259045"/>
    <xdr:sp macro="" textlink="">
      <xdr:nvSpPr>
        <xdr:cNvPr id="706" name="積立金該当値テキスト"/>
        <xdr:cNvSpPr txBox="1"/>
      </xdr:nvSpPr>
      <xdr:spPr>
        <a:xfrm>
          <a:off x="16370300" y="167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54770</xdr:rowOff>
    </xdr:from>
    <xdr:to>
      <xdr:col>81</xdr:col>
      <xdr:colOff>101600</xdr:colOff>
      <xdr:row>98</xdr:row>
      <xdr:rowOff>156370</xdr:rowOff>
    </xdr:to>
    <xdr:sp macro="" textlink="">
      <xdr:nvSpPr>
        <xdr:cNvPr id="707" name="楕円 706"/>
        <xdr:cNvSpPr/>
      </xdr:nvSpPr>
      <xdr:spPr>
        <a:xfrm>
          <a:off x="15430500" y="168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147497</xdr:rowOff>
    </xdr:from>
    <xdr:ext cx="469744" cy="259045"/>
    <xdr:sp macro="" textlink="">
      <xdr:nvSpPr>
        <xdr:cNvPr id="708" name="テキスト ボックス 707"/>
        <xdr:cNvSpPr txBox="1"/>
      </xdr:nvSpPr>
      <xdr:spPr>
        <a:xfrm>
          <a:off x="15246428" y="169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57998</xdr:rowOff>
    </xdr:from>
    <xdr:to>
      <xdr:col>76</xdr:col>
      <xdr:colOff>165100</xdr:colOff>
      <xdr:row>98</xdr:row>
      <xdr:rowOff>159598</xdr:rowOff>
    </xdr:to>
    <xdr:sp macro="" textlink="">
      <xdr:nvSpPr>
        <xdr:cNvPr id="709" name="楕円 708"/>
        <xdr:cNvSpPr/>
      </xdr:nvSpPr>
      <xdr:spPr>
        <a:xfrm>
          <a:off x="14541500" y="168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150725</xdr:rowOff>
    </xdr:from>
    <xdr:ext cx="469744" cy="259045"/>
    <xdr:sp macro="" textlink="">
      <xdr:nvSpPr>
        <xdr:cNvPr id="710" name="テキスト ボックス 709"/>
        <xdr:cNvSpPr txBox="1"/>
      </xdr:nvSpPr>
      <xdr:spPr>
        <a:xfrm>
          <a:off x="14357428" y="1695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52795</xdr:rowOff>
    </xdr:from>
    <xdr:to>
      <xdr:col>72</xdr:col>
      <xdr:colOff>38100</xdr:colOff>
      <xdr:row>98</xdr:row>
      <xdr:rowOff>154395</xdr:rowOff>
    </xdr:to>
    <xdr:sp macro="" textlink="">
      <xdr:nvSpPr>
        <xdr:cNvPr id="711" name="楕円 710"/>
        <xdr:cNvSpPr/>
      </xdr:nvSpPr>
      <xdr:spPr>
        <a:xfrm>
          <a:off x="13652500" y="168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145522</xdr:rowOff>
    </xdr:from>
    <xdr:ext cx="469744" cy="259045"/>
    <xdr:sp macro="" textlink="">
      <xdr:nvSpPr>
        <xdr:cNvPr id="712" name="テキスト ボックス 711"/>
        <xdr:cNvSpPr txBox="1"/>
      </xdr:nvSpPr>
      <xdr:spPr>
        <a:xfrm>
          <a:off x="13468428" y="169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20251</xdr:rowOff>
    </xdr:from>
    <xdr:to>
      <xdr:col>67</xdr:col>
      <xdr:colOff>101600</xdr:colOff>
      <xdr:row>98</xdr:row>
      <xdr:rowOff>121851</xdr:rowOff>
    </xdr:to>
    <xdr:sp macro="" textlink="">
      <xdr:nvSpPr>
        <xdr:cNvPr id="713" name="楕円 712"/>
        <xdr:cNvSpPr/>
      </xdr:nvSpPr>
      <xdr:spPr>
        <a:xfrm>
          <a:off x="12763500" y="16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138378</xdr:rowOff>
    </xdr:from>
    <xdr:ext cx="534377" cy="259045"/>
    <xdr:sp macro="" textlink="">
      <xdr:nvSpPr>
        <xdr:cNvPr id="714" name="テキスト ボックス 713"/>
        <xdr:cNvSpPr txBox="1"/>
      </xdr:nvSpPr>
      <xdr:spPr>
        <a:xfrm>
          <a:off x="12547111" y="165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151054</xdr:rowOff>
    </xdr:from>
    <xdr:to>
      <xdr:col>116</xdr:col>
      <xdr:colOff>63500</xdr:colOff>
      <xdr:row>39</xdr:row>
      <xdr:rowOff>2616</xdr:rowOff>
    </xdr:to>
    <xdr:cxnSp macro="">
      <xdr:nvCxnSpPr>
        <xdr:cNvPr id="743" name="直線コネクタ 742"/>
        <xdr:cNvCxnSpPr/>
      </xdr:nvCxnSpPr>
      <xdr:spPr>
        <a:xfrm>
          <a:off x="21323300" y="6666154"/>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145567</xdr:rowOff>
    </xdr:from>
    <xdr:to>
      <xdr:col>111</xdr:col>
      <xdr:colOff>177800</xdr:colOff>
      <xdr:row>38</xdr:row>
      <xdr:rowOff>151054</xdr:rowOff>
    </xdr:to>
    <xdr:cxnSp macro="">
      <xdr:nvCxnSpPr>
        <xdr:cNvPr id="746" name="直線コネクタ 745"/>
        <xdr:cNvCxnSpPr/>
      </xdr:nvCxnSpPr>
      <xdr:spPr>
        <a:xfrm>
          <a:off x="20434300" y="666066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145567</xdr:rowOff>
    </xdr:from>
    <xdr:to>
      <xdr:col>107</xdr:col>
      <xdr:colOff>50800</xdr:colOff>
      <xdr:row>38</xdr:row>
      <xdr:rowOff>153339</xdr:rowOff>
    </xdr:to>
    <xdr:cxnSp macro="">
      <xdr:nvCxnSpPr>
        <xdr:cNvPr id="749" name="直線コネクタ 748"/>
        <xdr:cNvCxnSpPr/>
      </xdr:nvCxnSpPr>
      <xdr:spPr>
        <a:xfrm flipV="1">
          <a:off x="19545300" y="666066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153339</xdr:rowOff>
    </xdr:from>
    <xdr:to>
      <xdr:col>102</xdr:col>
      <xdr:colOff>114300</xdr:colOff>
      <xdr:row>38</xdr:row>
      <xdr:rowOff>155092</xdr:rowOff>
    </xdr:to>
    <xdr:cxnSp macro="">
      <xdr:nvCxnSpPr>
        <xdr:cNvPr id="752" name="直線コネクタ 751"/>
        <xdr:cNvCxnSpPr/>
      </xdr:nvCxnSpPr>
      <xdr:spPr>
        <a:xfrm flipV="1">
          <a:off x="18656300" y="666843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123266</xdr:rowOff>
    </xdr:from>
    <xdr:to>
      <xdr:col>116</xdr:col>
      <xdr:colOff>114300</xdr:colOff>
      <xdr:row>39</xdr:row>
      <xdr:rowOff>53416</xdr:rowOff>
    </xdr:to>
    <xdr:sp macro="" textlink="">
      <xdr:nvSpPr>
        <xdr:cNvPr id="762" name="楕円 761"/>
        <xdr:cNvSpPr/>
      </xdr:nvSpPr>
      <xdr:spPr>
        <a:xfrm>
          <a:off x="221107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63364</xdr:rowOff>
    </xdr:from>
    <xdr:ext cx="378565" cy="259045"/>
    <xdr:sp macro="" textlink="">
      <xdr:nvSpPr>
        <xdr:cNvPr id="763" name="投資及び出資金該当値テキスト"/>
        <xdr:cNvSpPr txBox="1"/>
      </xdr:nvSpPr>
      <xdr:spPr>
        <a:xfrm>
          <a:off x="22212300" y="657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100254</xdr:rowOff>
    </xdr:from>
    <xdr:to>
      <xdr:col>112</xdr:col>
      <xdr:colOff>38100</xdr:colOff>
      <xdr:row>39</xdr:row>
      <xdr:rowOff>30404</xdr:rowOff>
    </xdr:to>
    <xdr:sp macro="" textlink="">
      <xdr:nvSpPr>
        <xdr:cNvPr id="764" name="楕円 763"/>
        <xdr:cNvSpPr/>
      </xdr:nvSpPr>
      <xdr:spPr>
        <a:xfrm>
          <a:off x="212725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21531</xdr:rowOff>
    </xdr:from>
    <xdr:ext cx="378565" cy="259045"/>
    <xdr:sp macro="" textlink="">
      <xdr:nvSpPr>
        <xdr:cNvPr id="765" name="テキスト ボックス 764"/>
        <xdr:cNvSpPr txBox="1"/>
      </xdr:nvSpPr>
      <xdr:spPr>
        <a:xfrm>
          <a:off x="21134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94767</xdr:rowOff>
    </xdr:from>
    <xdr:to>
      <xdr:col>107</xdr:col>
      <xdr:colOff>101600</xdr:colOff>
      <xdr:row>39</xdr:row>
      <xdr:rowOff>24917</xdr:rowOff>
    </xdr:to>
    <xdr:sp macro="" textlink="">
      <xdr:nvSpPr>
        <xdr:cNvPr id="766" name="楕円 765"/>
        <xdr:cNvSpPr/>
      </xdr:nvSpPr>
      <xdr:spPr>
        <a:xfrm>
          <a:off x="20383500" y="6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16044</xdr:rowOff>
    </xdr:from>
    <xdr:ext cx="378565" cy="259045"/>
    <xdr:sp macro="" textlink="">
      <xdr:nvSpPr>
        <xdr:cNvPr id="767" name="テキスト ボックス 766"/>
        <xdr:cNvSpPr txBox="1"/>
      </xdr:nvSpPr>
      <xdr:spPr>
        <a:xfrm>
          <a:off x="20245017" y="670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102539</xdr:rowOff>
    </xdr:from>
    <xdr:to>
      <xdr:col>102</xdr:col>
      <xdr:colOff>165100</xdr:colOff>
      <xdr:row>39</xdr:row>
      <xdr:rowOff>32689</xdr:rowOff>
    </xdr:to>
    <xdr:sp macro="" textlink="">
      <xdr:nvSpPr>
        <xdr:cNvPr id="768" name="楕円 767"/>
        <xdr:cNvSpPr/>
      </xdr:nvSpPr>
      <xdr:spPr>
        <a:xfrm>
          <a:off x="19494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49217</xdr:rowOff>
    </xdr:from>
    <xdr:ext cx="378565" cy="259045"/>
    <xdr:sp macro="" textlink="">
      <xdr:nvSpPr>
        <xdr:cNvPr id="769" name="テキスト ボックス 768"/>
        <xdr:cNvSpPr txBox="1"/>
      </xdr:nvSpPr>
      <xdr:spPr>
        <a:xfrm>
          <a:off x="19356017" y="63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70" name="楕円 769"/>
        <xdr:cNvSpPr/>
      </xdr:nvSpPr>
      <xdr:spPr>
        <a:xfrm>
          <a:off x="18605500" y="66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50969</xdr:rowOff>
    </xdr:from>
    <xdr:ext cx="378565" cy="259045"/>
    <xdr:sp macro="" textlink="">
      <xdr:nvSpPr>
        <xdr:cNvPr id="771" name="テキスト ボックス 770"/>
        <xdr:cNvSpPr txBox="1"/>
      </xdr:nvSpPr>
      <xdr:spPr>
        <a:xfrm>
          <a:off x="18467017" y="63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41707</xdr:rowOff>
    </xdr:from>
    <xdr:to>
      <xdr:col>116</xdr:col>
      <xdr:colOff>63500</xdr:colOff>
      <xdr:row>59</xdr:row>
      <xdr:rowOff>42773</xdr:rowOff>
    </xdr:to>
    <xdr:cxnSp macro="">
      <xdr:nvCxnSpPr>
        <xdr:cNvPr id="800" name="直線コネクタ 799"/>
        <xdr:cNvCxnSpPr/>
      </xdr:nvCxnSpPr>
      <xdr:spPr>
        <a:xfrm>
          <a:off x="21323300" y="10157257"/>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39574</xdr:rowOff>
    </xdr:from>
    <xdr:to>
      <xdr:col>111</xdr:col>
      <xdr:colOff>177800</xdr:colOff>
      <xdr:row>59</xdr:row>
      <xdr:rowOff>41707</xdr:rowOff>
    </xdr:to>
    <xdr:cxnSp macro="">
      <xdr:nvCxnSpPr>
        <xdr:cNvPr id="803" name="直線コネクタ 802"/>
        <xdr:cNvCxnSpPr/>
      </xdr:nvCxnSpPr>
      <xdr:spPr>
        <a:xfrm>
          <a:off x="20434300" y="1015512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39574</xdr:rowOff>
    </xdr:from>
    <xdr:to>
      <xdr:col>107</xdr:col>
      <xdr:colOff>50800</xdr:colOff>
      <xdr:row>59</xdr:row>
      <xdr:rowOff>39954</xdr:rowOff>
    </xdr:to>
    <xdr:cxnSp macro="">
      <xdr:nvCxnSpPr>
        <xdr:cNvPr id="806" name="直線コネクタ 805"/>
        <xdr:cNvCxnSpPr/>
      </xdr:nvCxnSpPr>
      <xdr:spPr>
        <a:xfrm flipV="1">
          <a:off x="19545300" y="1015512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38735</xdr:rowOff>
    </xdr:from>
    <xdr:to>
      <xdr:col>102</xdr:col>
      <xdr:colOff>114300</xdr:colOff>
      <xdr:row>59</xdr:row>
      <xdr:rowOff>39954</xdr:rowOff>
    </xdr:to>
    <xdr:cxnSp macro="">
      <xdr:nvCxnSpPr>
        <xdr:cNvPr id="809" name="直線コネクタ 808"/>
        <xdr:cNvCxnSpPr/>
      </xdr:nvCxnSpPr>
      <xdr:spPr>
        <a:xfrm>
          <a:off x="18656300" y="1015428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19" name="楕円 818"/>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0" name="貸付金該当値テキスト"/>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162357</xdr:rowOff>
    </xdr:from>
    <xdr:to>
      <xdr:col>112</xdr:col>
      <xdr:colOff>38100</xdr:colOff>
      <xdr:row>59</xdr:row>
      <xdr:rowOff>92507</xdr:rowOff>
    </xdr:to>
    <xdr:sp macro="" textlink="">
      <xdr:nvSpPr>
        <xdr:cNvPr id="821" name="楕円 820"/>
        <xdr:cNvSpPr/>
      </xdr:nvSpPr>
      <xdr:spPr>
        <a:xfrm>
          <a:off x="21272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83634</xdr:rowOff>
    </xdr:from>
    <xdr:ext cx="313932" cy="259045"/>
    <xdr:sp macro="" textlink="">
      <xdr:nvSpPr>
        <xdr:cNvPr id="822" name="テキスト ボックス 821"/>
        <xdr:cNvSpPr txBox="1"/>
      </xdr:nvSpPr>
      <xdr:spPr>
        <a:xfrm>
          <a:off x="21166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160224</xdr:rowOff>
    </xdr:from>
    <xdr:to>
      <xdr:col>107</xdr:col>
      <xdr:colOff>101600</xdr:colOff>
      <xdr:row>59</xdr:row>
      <xdr:rowOff>90374</xdr:rowOff>
    </xdr:to>
    <xdr:sp macro="" textlink="">
      <xdr:nvSpPr>
        <xdr:cNvPr id="823" name="楕円 822"/>
        <xdr:cNvSpPr/>
      </xdr:nvSpPr>
      <xdr:spPr>
        <a:xfrm>
          <a:off x="20383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81501</xdr:rowOff>
    </xdr:from>
    <xdr:ext cx="313932" cy="259045"/>
    <xdr:sp macro="" textlink="">
      <xdr:nvSpPr>
        <xdr:cNvPr id="824" name="テキスト ボックス 823"/>
        <xdr:cNvSpPr txBox="1"/>
      </xdr:nvSpPr>
      <xdr:spPr>
        <a:xfrm>
          <a:off x="20277333" y="10197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5" name="楕円 824"/>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81881</xdr:rowOff>
    </xdr:from>
    <xdr:ext cx="313932" cy="259045"/>
    <xdr:sp macro="" textlink="">
      <xdr:nvSpPr>
        <xdr:cNvPr id="826" name="テキスト ボックス 825"/>
        <xdr:cNvSpPr txBox="1"/>
      </xdr:nvSpPr>
      <xdr:spPr>
        <a:xfrm>
          <a:off x="19388333" y="10197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159385</xdr:rowOff>
    </xdr:from>
    <xdr:to>
      <xdr:col>98</xdr:col>
      <xdr:colOff>38100</xdr:colOff>
      <xdr:row>59</xdr:row>
      <xdr:rowOff>89535</xdr:rowOff>
    </xdr:to>
    <xdr:sp macro="" textlink="">
      <xdr:nvSpPr>
        <xdr:cNvPr id="827" name="楕円 826"/>
        <xdr:cNvSpPr/>
      </xdr:nvSpPr>
      <xdr:spPr>
        <a:xfrm>
          <a:off x="18605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80662</xdr:rowOff>
    </xdr:from>
    <xdr:ext cx="313932" cy="259045"/>
    <xdr:sp macro="" textlink="">
      <xdr:nvSpPr>
        <xdr:cNvPr id="828" name="テキスト ボックス 827"/>
        <xdr:cNvSpPr txBox="1"/>
      </xdr:nvSpPr>
      <xdr:spPr>
        <a:xfrm>
          <a:off x="18499333" y="1019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81807</xdr:rowOff>
    </xdr:from>
    <xdr:to>
      <xdr:col>116</xdr:col>
      <xdr:colOff>63500</xdr:colOff>
      <xdr:row>74</xdr:row>
      <xdr:rowOff>124175</xdr:rowOff>
    </xdr:to>
    <xdr:cxnSp macro="">
      <xdr:nvCxnSpPr>
        <xdr:cNvPr id="858" name="直線コネクタ 857"/>
        <xdr:cNvCxnSpPr/>
      </xdr:nvCxnSpPr>
      <xdr:spPr>
        <a:xfrm flipV="1">
          <a:off x="21323300" y="12769107"/>
          <a:ext cx="8382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124175</xdr:rowOff>
    </xdr:from>
    <xdr:to>
      <xdr:col>111</xdr:col>
      <xdr:colOff>177800</xdr:colOff>
      <xdr:row>74</xdr:row>
      <xdr:rowOff>148330</xdr:rowOff>
    </xdr:to>
    <xdr:cxnSp macro="">
      <xdr:nvCxnSpPr>
        <xdr:cNvPr id="861" name="直線コネクタ 860"/>
        <xdr:cNvCxnSpPr/>
      </xdr:nvCxnSpPr>
      <xdr:spPr>
        <a:xfrm flipV="1">
          <a:off x="20434300" y="1281147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148158</xdr:rowOff>
    </xdr:from>
    <xdr:to>
      <xdr:col>107</xdr:col>
      <xdr:colOff>50800</xdr:colOff>
      <xdr:row>74</xdr:row>
      <xdr:rowOff>148330</xdr:rowOff>
    </xdr:to>
    <xdr:cxnSp macro="">
      <xdr:nvCxnSpPr>
        <xdr:cNvPr id="864" name="直線コネクタ 863"/>
        <xdr:cNvCxnSpPr/>
      </xdr:nvCxnSpPr>
      <xdr:spPr>
        <a:xfrm>
          <a:off x="19545300" y="1283545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148158</xdr:rowOff>
    </xdr:from>
    <xdr:to>
      <xdr:col>102</xdr:col>
      <xdr:colOff>114300</xdr:colOff>
      <xdr:row>75</xdr:row>
      <xdr:rowOff>9607</xdr:rowOff>
    </xdr:to>
    <xdr:cxnSp macro="">
      <xdr:nvCxnSpPr>
        <xdr:cNvPr id="867" name="直線コネクタ 866"/>
        <xdr:cNvCxnSpPr/>
      </xdr:nvCxnSpPr>
      <xdr:spPr>
        <a:xfrm flipV="1">
          <a:off x="18656300" y="12835458"/>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31007</xdr:rowOff>
    </xdr:from>
    <xdr:to>
      <xdr:col>116</xdr:col>
      <xdr:colOff>114300</xdr:colOff>
      <xdr:row>74</xdr:row>
      <xdr:rowOff>132607</xdr:rowOff>
    </xdr:to>
    <xdr:sp macro="" textlink="">
      <xdr:nvSpPr>
        <xdr:cNvPr id="877" name="楕円 876"/>
        <xdr:cNvSpPr/>
      </xdr:nvSpPr>
      <xdr:spPr>
        <a:xfrm>
          <a:off x="22110700" y="12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53884</xdr:rowOff>
    </xdr:from>
    <xdr:ext cx="534377" cy="259045"/>
    <xdr:sp macro="" textlink="">
      <xdr:nvSpPr>
        <xdr:cNvPr id="878" name="繰出金該当値テキスト"/>
        <xdr:cNvSpPr txBox="1"/>
      </xdr:nvSpPr>
      <xdr:spPr>
        <a:xfrm>
          <a:off x="22212300" y="125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73375</xdr:rowOff>
    </xdr:from>
    <xdr:to>
      <xdr:col>112</xdr:col>
      <xdr:colOff>38100</xdr:colOff>
      <xdr:row>75</xdr:row>
      <xdr:rowOff>3525</xdr:rowOff>
    </xdr:to>
    <xdr:sp macro="" textlink="">
      <xdr:nvSpPr>
        <xdr:cNvPr id="879" name="楕円 878"/>
        <xdr:cNvSpPr/>
      </xdr:nvSpPr>
      <xdr:spPr>
        <a:xfrm>
          <a:off x="212725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20052</xdr:rowOff>
    </xdr:from>
    <xdr:ext cx="534377" cy="259045"/>
    <xdr:sp macro="" textlink="">
      <xdr:nvSpPr>
        <xdr:cNvPr id="880" name="テキスト ボックス 879"/>
        <xdr:cNvSpPr txBox="1"/>
      </xdr:nvSpPr>
      <xdr:spPr>
        <a:xfrm>
          <a:off x="21056111" y="125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97530</xdr:rowOff>
    </xdr:from>
    <xdr:to>
      <xdr:col>107</xdr:col>
      <xdr:colOff>101600</xdr:colOff>
      <xdr:row>75</xdr:row>
      <xdr:rowOff>27680</xdr:rowOff>
    </xdr:to>
    <xdr:sp macro="" textlink="">
      <xdr:nvSpPr>
        <xdr:cNvPr id="881" name="楕円 880"/>
        <xdr:cNvSpPr/>
      </xdr:nvSpPr>
      <xdr:spPr>
        <a:xfrm>
          <a:off x="20383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44207</xdr:rowOff>
    </xdr:from>
    <xdr:ext cx="534377" cy="259045"/>
    <xdr:sp macro="" textlink="">
      <xdr:nvSpPr>
        <xdr:cNvPr id="882" name="テキスト ボックス 881"/>
        <xdr:cNvSpPr txBox="1"/>
      </xdr:nvSpPr>
      <xdr:spPr>
        <a:xfrm>
          <a:off x="20167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97358</xdr:rowOff>
    </xdr:from>
    <xdr:to>
      <xdr:col>102</xdr:col>
      <xdr:colOff>165100</xdr:colOff>
      <xdr:row>75</xdr:row>
      <xdr:rowOff>27508</xdr:rowOff>
    </xdr:to>
    <xdr:sp macro="" textlink="">
      <xdr:nvSpPr>
        <xdr:cNvPr id="883" name="楕円 882"/>
        <xdr:cNvSpPr/>
      </xdr:nvSpPr>
      <xdr:spPr>
        <a:xfrm>
          <a:off x="19494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44035</xdr:rowOff>
    </xdr:from>
    <xdr:ext cx="534377" cy="259045"/>
    <xdr:sp macro="" textlink="">
      <xdr:nvSpPr>
        <xdr:cNvPr id="884" name="テキスト ボックス 883"/>
        <xdr:cNvSpPr txBox="1"/>
      </xdr:nvSpPr>
      <xdr:spPr>
        <a:xfrm>
          <a:off x="19278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130257</xdr:rowOff>
    </xdr:from>
    <xdr:to>
      <xdr:col>98</xdr:col>
      <xdr:colOff>38100</xdr:colOff>
      <xdr:row>75</xdr:row>
      <xdr:rowOff>60407</xdr:rowOff>
    </xdr:to>
    <xdr:sp macro="" textlink="">
      <xdr:nvSpPr>
        <xdr:cNvPr id="885" name="楕円 884"/>
        <xdr:cNvSpPr/>
      </xdr:nvSpPr>
      <xdr:spPr>
        <a:xfrm>
          <a:off x="18605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76934</xdr:rowOff>
    </xdr:from>
    <xdr:ext cx="534377" cy="259045"/>
    <xdr:sp macro="" textlink="">
      <xdr:nvSpPr>
        <xdr:cNvPr id="886" name="テキスト ボックス 885"/>
        <xdr:cNvSpPr txBox="1"/>
      </xdr:nvSpPr>
      <xdr:spPr>
        <a:xfrm>
          <a:off x="18389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a:t>
          </a:r>
          <a:r>
            <a:rPr kumimoji="1" lang="en-US" altLang="ja-JP" sz="1300">
              <a:latin typeface="ＭＳ Ｐゴシック" panose="020B0600070205080204" pitchFamily="50" charset="-128"/>
              <a:ea typeface="ＭＳ Ｐゴシック" panose="020B0600070205080204" pitchFamily="50" charset="-128"/>
            </a:rPr>
            <a:t>408,798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学校給食センター建設事業（継続整備）やプール施設整備事業（新規整備）の完了に伴い大幅に減少した。しかし、更新整備については中学校講堂改築工事など学校建設費に係る事業費が増加要因として挙げられる。</a:t>
          </a:r>
        </a:p>
        <a:p>
          <a:r>
            <a:rPr kumimoji="1" lang="ja-JP" altLang="en-US" sz="1300">
              <a:latin typeface="ＭＳ Ｐゴシック" panose="020B0600070205080204" pitchFamily="50" charset="-128"/>
              <a:ea typeface="ＭＳ Ｐゴシック" panose="020B0600070205080204" pitchFamily="50" charset="-128"/>
            </a:rPr>
            <a:t>・維持補修費については、旧町時代から施設の老朽化が進行してきていることや統廃合が進んでいないことが要因として挙げられる。今後は、公共施設等総合管理計画及び個別施管理計画に基づき、施設の適正化を進める必要がある。</a:t>
          </a:r>
        </a:p>
        <a:p>
          <a:r>
            <a:rPr kumimoji="1" lang="ja-JP" altLang="en-US" sz="1300">
              <a:latin typeface="ＭＳ Ｐゴシック" panose="020B0600070205080204" pitchFamily="50" charset="-128"/>
              <a:ea typeface="ＭＳ Ｐゴシック" panose="020B0600070205080204" pitchFamily="50" charset="-128"/>
            </a:rPr>
            <a:t>・扶助費については、公立保育所は持たないものの、私立保育所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独自の保育料軽減による児童福祉費の増や中学生までの医療費の無料化等が挙げられる。今後は、扶助費が類似団体を上回っていることを認識しながら、各種制度の内容を検証し、適正な水準を目指していく。</a:t>
          </a:r>
        </a:p>
        <a:p>
          <a:r>
            <a:rPr kumimoji="1" lang="ja-JP" altLang="en-US" sz="1300">
              <a:latin typeface="ＭＳ Ｐゴシック" panose="020B0600070205080204" pitchFamily="50" charset="-128"/>
              <a:ea typeface="ＭＳ Ｐゴシック" panose="020B0600070205080204" pitchFamily="50" charset="-128"/>
            </a:rPr>
            <a:t>・公債費については、、これまでのインフラ整備や合併特例事業を活用した地方債の元利償還金が挙げられる。今後は、地方債の繰上償還や新規地方債の発行抑制を図る必要がある。</a:t>
          </a:r>
        </a:p>
        <a:p>
          <a:r>
            <a:rPr kumimoji="1" lang="ja-JP" altLang="en-US" sz="1300">
              <a:latin typeface="ＭＳ Ｐゴシック" panose="020B0600070205080204" pitchFamily="50" charset="-128"/>
              <a:ea typeface="ＭＳ Ｐゴシック" panose="020B0600070205080204" pitchFamily="50" charset="-128"/>
            </a:rPr>
            <a:t>・繰出金については、公共下水道事業への繰出が多額であることが挙げられるため、下水道に係る新規事業は公債費負担を考慮して慎重に進める必要がある。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96919</xdr:rowOff>
    </xdr:from>
    <xdr:to>
      <xdr:col>24</xdr:col>
      <xdr:colOff>63500</xdr:colOff>
      <xdr:row>35</xdr:row>
      <xdr:rowOff>130556</xdr:rowOff>
    </xdr:to>
    <xdr:cxnSp macro="">
      <xdr:nvCxnSpPr>
        <xdr:cNvPr id="63" name="直線コネクタ 62"/>
        <xdr:cNvCxnSpPr/>
      </xdr:nvCxnSpPr>
      <xdr:spPr>
        <a:xfrm>
          <a:off x="3797300" y="6097669"/>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96919</xdr:rowOff>
    </xdr:from>
    <xdr:to>
      <xdr:col>19</xdr:col>
      <xdr:colOff>177800</xdr:colOff>
      <xdr:row>35</xdr:row>
      <xdr:rowOff>136108</xdr:rowOff>
    </xdr:to>
    <xdr:cxnSp macro="">
      <xdr:nvCxnSpPr>
        <xdr:cNvPr id="66" name="直線コネクタ 65"/>
        <xdr:cNvCxnSpPr/>
      </xdr:nvCxnSpPr>
      <xdr:spPr>
        <a:xfrm flipV="1">
          <a:off x="2908300" y="609766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33238</xdr:rowOff>
    </xdr:from>
    <xdr:to>
      <xdr:col>15</xdr:col>
      <xdr:colOff>50800</xdr:colOff>
      <xdr:row>35</xdr:row>
      <xdr:rowOff>136108</xdr:rowOff>
    </xdr:to>
    <xdr:cxnSp macro="">
      <xdr:nvCxnSpPr>
        <xdr:cNvPr id="69" name="直線コネクタ 68"/>
        <xdr:cNvCxnSpPr/>
      </xdr:nvCxnSpPr>
      <xdr:spPr>
        <a:xfrm>
          <a:off x="2019300" y="603398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33238</xdr:rowOff>
    </xdr:from>
    <xdr:to>
      <xdr:col>10</xdr:col>
      <xdr:colOff>114300</xdr:colOff>
      <xdr:row>35</xdr:row>
      <xdr:rowOff>72753</xdr:rowOff>
    </xdr:to>
    <xdr:cxnSp macro="">
      <xdr:nvCxnSpPr>
        <xdr:cNvPr id="72" name="直線コネクタ 71"/>
        <xdr:cNvCxnSpPr/>
      </xdr:nvCxnSpPr>
      <xdr:spPr>
        <a:xfrm flipV="1">
          <a:off x="1130300" y="603398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2" name="楕円 81"/>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3"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46119</xdr:rowOff>
    </xdr:from>
    <xdr:to>
      <xdr:col>20</xdr:col>
      <xdr:colOff>38100</xdr:colOff>
      <xdr:row>35</xdr:row>
      <xdr:rowOff>147719</xdr:rowOff>
    </xdr:to>
    <xdr:sp macro="" textlink="">
      <xdr:nvSpPr>
        <xdr:cNvPr id="84" name="楕円 83"/>
        <xdr:cNvSpPr/>
      </xdr:nvSpPr>
      <xdr:spPr>
        <a:xfrm>
          <a:off x="3746500" y="6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138846</xdr:rowOff>
    </xdr:from>
    <xdr:ext cx="469744" cy="259045"/>
    <xdr:sp macro="" textlink="">
      <xdr:nvSpPr>
        <xdr:cNvPr id="85" name="テキスト ボックス 84"/>
        <xdr:cNvSpPr txBox="1"/>
      </xdr:nvSpPr>
      <xdr:spPr>
        <a:xfrm>
          <a:off x="3562428" y="613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85308</xdr:rowOff>
    </xdr:from>
    <xdr:to>
      <xdr:col>15</xdr:col>
      <xdr:colOff>101600</xdr:colOff>
      <xdr:row>36</xdr:row>
      <xdr:rowOff>15458</xdr:rowOff>
    </xdr:to>
    <xdr:sp macro="" textlink="">
      <xdr:nvSpPr>
        <xdr:cNvPr id="86" name="楕円 85"/>
        <xdr:cNvSpPr/>
      </xdr:nvSpPr>
      <xdr:spPr>
        <a:xfrm>
          <a:off x="2857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6585</xdr:rowOff>
    </xdr:from>
    <xdr:ext cx="469744" cy="259045"/>
    <xdr:sp macro="" textlink="">
      <xdr:nvSpPr>
        <xdr:cNvPr id="87" name="テキスト ボックス 86"/>
        <xdr:cNvSpPr txBox="1"/>
      </xdr:nvSpPr>
      <xdr:spPr>
        <a:xfrm>
          <a:off x="2673428" y="6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153888</xdr:rowOff>
    </xdr:from>
    <xdr:to>
      <xdr:col>10</xdr:col>
      <xdr:colOff>165100</xdr:colOff>
      <xdr:row>35</xdr:row>
      <xdr:rowOff>84038</xdr:rowOff>
    </xdr:to>
    <xdr:sp macro="" textlink="">
      <xdr:nvSpPr>
        <xdr:cNvPr id="88" name="楕円 87"/>
        <xdr:cNvSpPr/>
      </xdr:nvSpPr>
      <xdr:spPr>
        <a:xfrm>
          <a:off x="1968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75165</xdr:rowOff>
    </xdr:from>
    <xdr:ext cx="469744" cy="259045"/>
    <xdr:sp macro="" textlink="">
      <xdr:nvSpPr>
        <xdr:cNvPr id="89" name="テキスト ボックス 88"/>
        <xdr:cNvSpPr txBox="1"/>
      </xdr:nvSpPr>
      <xdr:spPr>
        <a:xfrm>
          <a:off x="1784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21953</xdr:rowOff>
    </xdr:from>
    <xdr:to>
      <xdr:col>6</xdr:col>
      <xdr:colOff>38100</xdr:colOff>
      <xdr:row>35</xdr:row>
      <xdr:rowOff>123553</xdr:rowOff>
    </xdr:to>
    <xdr:sp macro="" textlink="">
      <xdr:nvSpPr>
        <xdr:cNvPr id="90" name="楕円 89"/>
        <xdr:cNvSpPr/>
      </xdr:nvSpPr>
      <xdr:spPr>
        <a:xfrm>
          <a:off x="1079500" y="60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140080</xdr:rowOff>
    </xdr:from>
    <xdr:ext cx="469744" cy="259045"/>
    <xdr:sp macro="" textlink="">
      <xdr:nvSpPr>
        <xdr:cNvPr id="91" name="テキスト ボックス 90"/>
        <xdr:cNvSpPr txBox="1"/>
      </xdr:nvSpPr>
      <xdr:spPr>
        <a:xfrm>
          <a:off x="895428" y="57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91835</xdr:rowOff>
    </xdr:from>
    <xdr:to>
      <xdr:col>24</xdr:col>
      <xdr:colOff>63500</xdr:colOff>
      <xdr:row>58</xdr:row>
      <xdr:rowOff>97174</xdr:rowOff>
    </xdr:to>
    <xdr:cxnSp macro="">
      <xdr:nvCxnSpPr>
        <xdr:cNvPr id="122" name="直線コネクタ 121"/>
        <xdr:cNvCxnSpPr/>
      </xdr:nvCxnSpPr>
      <xdr:spPr>
        <a:xfrm>
          <a:off x="3797300" y="10035935"/>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91835</xdr:rowOff>
    </xdr:from>
    <xdr:to>
      <xdr:col>19</xdr:col>
      <xdr:colOff>177800</xdr:colOff>
      <xdr:row>58</xdr:row>
      <xdr:rowOff>92788</xdr:rowOff>
    </xdr:to>
    <xdr:cxnSp macro="">
      <xdr:nvCxnSpPr>
        <xdr:cNvPr id="125" name="直線コネクタ 124"/>
        <xdr:cNvCxnSpPr/>
      </xdr:nvCxnSpPr>
      <xdr:spPr>
        <a:xfrm flipV="1">
          <a:off x="2908300" y="1003593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73886</xdr:rowOff>
    </xdr:from>
    <xdr:to>
      <xdr:col>15</xdr:col>
      <xdr:colOff>50800</xdr:colOff>
      <xdr:row>58</xdr:row>
      <xdr:rowOff>92788</xdr:rowOff>
    </xdr:to>
    <xdr:cxnSp macro="">
      <xdr:nvCxnSpPr>
        <xdr:cNvPr id="128" name="直線コネクタ 127"/>
        <xdr:cNvCxnSpPr/>
      </xdr:nvCxnSpPr>
      <xdr:spPr>
        <a:xfrm>
          <a:off x="2019300" y="10017986"/>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73886</xdr:rowOff>
    </xdr:from>
    <xdr:to>
      <xdr:col>10</xdr:col>
      <xdr:colOff>114300</xdr:colOff>
      <xdr:row>58</xdr:row>
      <xdr:rowOff>97086</xdr:rowOff>
    </xdr:to>
    <xdr:cxnSp macro="">
      <xdr:nvCxnSpPr>
        <xdr:cNvPr id="131" name="直線コネクタ 130"/>
        <xdr:cNvCxnSpPr/>
      </xdr:nvCxnSpPr>
      <xdr:spPr>
        <a:xfrm flipV="1">
          <a:off x="1130300" y="10017986"/>
          <a:ext cx="889000" cy="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46374</xdr:rowOff>
    </xdr:from>
    <xdr:to>
      <xdr:col>24</xdr:col>
      <xdr:colOff>114300</xdr:colOff>
      <xdr:row>58</xdr:row>
      <xdr:rowOff>147974</xdr:rowOff>
    </xdr:to>
    <xdr:sp macro="" textlink="">
      <xdr:nvSpPr>
        <xdr:cNvPr id="141" name="楕円 140"/>
        <xdr:cNvSpPr/>
      </xdr:nvSpPr>
      <xdr:spPr>
        <a:xfrm>
          <a:off x="4584700" y="99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41035</xdr:rowOff>
    </xdr:from>
    <xdr:to>
      <xdr:col>20</xdr:col>
      <xdr:colOff>38100</xdr:colOff>
      <xdr:row>58</xdr:row>
      <xdr:rowOff>142635</xdr:rowOff>
    </xdr:to>
    <xdr:sp macro="" textlink="">
      <xdr:nvSpPr>
        <xdr:cNvPr id="143" name="楕円 142"/>
        <xdr:cNvSpPr/>
      </xdr:nvSpPr>
      <xdr:spPr>
        <a:xfrm>
          <a:off x="3746500" y="9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133762</xdr:rowOff>
    </xdr:from>
    <xdr:ext cx="534377" cy="259045"/>
    <xdr:sp macro="" textlink="">
      <xdr:nvSpPr>
        <xdr:cNvPr id="144" name="テキスト ボックス 143"/>
        <xdr:cNvSpPr txBox="1"/>
      </xdr:nvSpPr>
      <xdr:spPr>
        <a:xfrm>
          <a:off x="3530111"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41988</xdr:rowOff>
    </xdr:from>
    <xdr:to>
      <xdr:col>15</xdr:col>
      <xdr:colOff>101600</xdr:colOff>
      <xdr:row>58</xdr:row>
      <xdr:rowOff>143588</xdr:rowOff>
    </xdr:to>
    <xdr:sp macro="" textlink="">
      <xdr:nvSpPr>
        <xdr:cNvPr id="145" name="楕円 144"/>
        <xdr:cNvSpPr/>
      </xdr:nvSpPr>
      <xdr:spPr>
        <a:xfrm>
          <a:off x="2857500" y="99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134715</xdr:rowOff>
    </xdr:from>
    <xdr:ext cx="534377" cy="259045"/>
    <xdr:sp macro="" textlink="">
      <xdr:nvSpPr>
        <xdr:cNvPr id="146" name="テキスト ボックス 145"/>
        <xdr:cNvSpPr txBox="1"/>
      </xdr:nvSpPr>
      <xdr:spPr>
        <a:xfrm>
          <a:off x="2641111" y="100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23086</xdr:rowOff>
    </xdr:from>
    <xdr:to>
      <xdr:col>10</xdr:col>
      <xdr:colOff>165100</xdr:colOff>
      <xdr:row>58</xdr:row>
      <xdr:rowOff>124686</xdr:rowOff>
    </xdr:to>
    <xdr:sp macro="" textlink="">
      <xdr:nvSpPr>
        <xdr:cNvPr id="147" name="楕円 146"/>
        <xdr:cNvSpPr/>
      </xdr:nvSpPr>
      <xdr:spPr>
        <a:xfrm>
          <a:off x="1968500" y="9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115813</xdr:rowOff>
    </xdr:from>
    <xdr:ext cx="534377" cy="259045"/>
    <xdr:sp macro="" textlink="">
      <xdr:nvSpPr>
        <xdr:cNvPr id="148" name="テキスト ボックス 147"/>
        <xdr:cNvSpPr txBox="1"/>
      </xdr:nvSpPr>
      <xdr:spPr>
        <a:xfrm>
          <a:off x="1752111" y="100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46286</xdr:rowOff>
    </xdr:from>
    <xdr:to>
      <xdr:col>6</xdr:col>
      <xdr:colOff>38100</xdr:colOff>
      <xdr:row>58</xdr:row>
      <xdr:rowOff>147886</xdr:rowOff>
    </xdr:to>
    <xdr:sp macro="" textlink="">
      <xdr:nvSpPr>
        <xdr:cNvPr id="149" name="楕円 148"/>
        <xdr:cNvSpPr/>
      </xdr:nvSpPr>
      <xdr:spPr>
        <a:xfrm>
          <a:off x="1079500" y="99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139013</xdr:rowOff>
    </xdr:from>
    <xdr:ext cx="534377" cy="259045"/>
    <xdr:sp macro="" textlink="">
      <xdr:nvSpPr>
        <xdr:cNvPr id="150" name="テキスト ボックス 149"/>
        <xdr:cNvSpPr txBox="1"/>
      </xdr:nvSpPr>
      <xdr:spPr>
        <a:xfrm>
          <a:off x="863111" y="100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49785</xdr:rowOff>
    </xdr:from>
    <xdr:to>
      <xdr:col>24</xdr:col>
      <xdr:colOff>63500</xdr:colOff>
      <xdr:row>76</xdr:row>
      <xdr:rowOff>53136</xdr:rowOff>
    </xdr:to>
    <xdr:cxnSp macro="">
      <xdr:nvCxnSpPr>
        <xdr:cNvPr id="180" name="直線コネクタ 179"/>
        <xdr:cNvCxnSpPr/>
      </xdr:nvCxnSpPr>
      <xdr:spPr>
        <a:xfrm>
          <a:off x="3797300" y="13079985"/>
          <a:ext cx="8382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71742</xdr:rowOff>
    </xdr:from>
    <xdr:to>
      <xdr:col>19</xdr:col>
      <xdr:colOff>177800</xdr:colOff>
      <xdr:row>76</xdr:row>
      <xdr:rowOff>49785</xdr:rowOff>
    </xdr:to>
    <xdr:cxnSp macro="">
      <xdr:nvCxnSpPr>
        <xdr:cNvPr id="183" name="直線コネクタ 182"/>
        <xdr:cNvCxnSpPr/>
      </xdr:nvCxnSpPr>
      <xdr:spPr>
        <a:xfrm>
          <a:off x="2908300" y="12930492"/>
          <a:ext cx="889000" cy="1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71742</xdr:rowOff>
    </xdr:from>
    <xdr:to>
      <xdr:col>15</xdr:col>
      <xdr:colOff>50800</xdr:colOff>
      <xdr:row>76</xdr:row>
      <xdr:rowOff>46901</xdr:rowOff>
    </xdr:to>
    <xdr:cxnSp macro="">
      <xdr:nvCxnSpPr>
        <xdr:cNvPr id="186" name="直線コネクタ 185"/>
        <xdr:cNvCxnSpPr/>
      </xdr:nvCxnSpPr>
      <xdr:spPr>
        <a:xfrm flipV="1">
          <a:off x="2019300" y="12930492"/>
          <a:ext cx="8890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46901</xdr:rowOff>
    </xdr:from>
    <xdr:to>
      <xdr:col>10</xdr:col>
      <xdr:colOff>114300</xdr:colOff>
      <xdr:row>76</xdr:row>
      <xdr:rowOff>96013</xdr:rowOff>
    </xdr:to>
    <xdr:cxnSp macro="">
      <xdr:nvCxnSpPr>
        <xdr:cNvPr id="189" name="直線コネクタ 188"/>
        <xdr:cNvCxnSpPr/>
      </xdr:nvCxnSpPr>
      <xdr:spPr>
        <a:xfrm flipV="1">
          <a:off x="1130300" y="13077101"/>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2336</xdr:rowOff>
    </xdr:from>
    <xdr:to>
      <xdr:col>24</xdr:col>
      <xdr:colOff>114300</xdr:colOff>
      <xdr:row>76</xdr:row>
      <xdr:rowOff>103936</xdr:rowOff>
    </xdr:to>
    <xdr:sp macro="" textlink="">
      <xdr:nvSpPr>
        <xdr:cNvPr id="199" name="楕円 198"/>
        <xdr:cNvSpPr/>
      </xdr:nvSpPr>
      <xdr:spPr>
        <a:xfrm>
          <a:off x="45847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25214</xdr:rowOff>
    </xdr:from>
    <xdr:ext cx="599010" cy="259045"/>
    <xdr:sp macro="" textlink="">
      <xdr:nvSpPr>
        <xdr:cNvPr id="200" name="民生費該当値テキスト"/>
        <xdr:cNvSpPr txBox="1"/>
      </xdr:nvSpPr>
      <xdr:spPr>
        <a:xfrm>
          <a:off x="4686300" y="128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170435</xdr:rowOff>
    </xdr:from>
    <xdr:to>
      <xdr:col>20</xdr:col>
      <xdr:colOff>38100</xdr:colOff>
      <xdr:row>76</xdr:row>
      <xdr:rowOff>100585</xdr:rowOff>
    </xdr:to>
    <xdr:sp macro="" textlink="">
      <xdr:nvSpPr>
        <xdr:cNvPr id="201" name="楕円 200"/>
        <xdr:cNvSpPr/>
      </xdr:nvSpPr>
      <xdr:spPr>
        <a:xfrm>
          <a:off x="3746500" y="130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117111</xdr:rowOff>
    </xdr:from>
    <xdr:ext cx="599010" cy="259045"/>
    <xdr:sp macro="" textlink="">
      <xdr:nvSpPr>
        <xdr:cNvPr id="202" name="テキスト ボックス 201"/>
        <xdr:cNvSpPr txBox="1"/>
      </xdr:nvSpPr>
      <xdr:spPr>
        <a:xfrm>
          <a:off x="3497795" y="1280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20942</xdr:rowOff>
    </xdr:from>
    <xdr:to>
      <xdr:col>15</xdr:col>
      <xdr:colOff>101600</xdr:colOff>
      <xdr:row>75</xdr:row>
      <xdr:rowOff>122542</xdr:rowOff>
    </xdr:to>
    <xdr:sp macro="" textlink="">
      <xdr:nvSpPr>
        <xdr:cNvPr id="203" name="楕円 202"/>
        <xdr:cNvSpPr/>
      </xdr:nvSpPr>
      <xdr:spPr>
        <a:xfrm>
          <a:off x="2857500" y="12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139069</xdr:rowOff>
    </xdr:from>
    <xdr:ext cx="599010" cy="259045"/>
    <xdr:sp macro="" textlink="">
      <xdr:nvSpPr>
        <xdr:cNvPr id="204" name="テキスト ボックス 203"/>
        <xdr:cNvSpPr txBox="1"/>
      </xdr:nvSpPr>
      <xdr:spPr>
        <a:xfrm>
          <a:off x="2608795" y="126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167551</xdr:rowOff>
    </xdr:from>
    <xdr:to>
      <xdr:col>10</xdr:col>
      <xdr:colOff>165100</xdr:colOff>
      <xdr:row>76</xdr:row>
      <xdr:rowOff>97701</xdr:rowOff>
    </xdr:to>
    <xdr:sp macro="" textlink="">
      <xdr:nvSpPr>
        <xdr:cNvPr id="205" name="楕円 204"/>
        <xdr:cNvSpPr/>
      </xdr:nvSpPr>
      <xdr:spPr>
        <a:xfrm>
          <a:off x="1968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114228</xdr:rowOff>
    </xdr:from>
    <xdr:ext cx="599010" cy="259045"/>
    <xdr:sp macro="" textlink="">
      <xdr:nvSpPr>
        <xdr:cNvPr id="206" name="テキスト ボックス 205"/>
        <xdr:cNvSpPr txBox="1"/>
      </xdr:nvSpPr>
      <xdr:spPr>
        <a:xfrm>
          <a:off x="1719795" y="1280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45213</xdr:rowOff>
    </xdr:from>
    <xdr:to>
      <xdr:col>6</xdr:col>
      <xdr:colOff>38100</xdr:colOff>
      <xdr:row>76</xdr:row>
      <xdr:rowOff>146813</xdr:rowOff>
    </xdr:to>
    <xdr:sp macro="" textlink="">
      <xdr:nvSpPr>
        <xdr:cNvPr id="207" name="楕円 206"/>
        <xdr:cNvSpPr/>
      </xdr:nvSpPr>
      <xdr:spPr>
        <a:xfrm>
          <a:off x="1079500" y="130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163339</xdr:rowOff>
    </xdr:from>
    <xdr:ext cx="599010" cy="259045"/>
    <xdr:sp macro="" textlink="">
      <xdr:nvSpPr>
        <xdr:cNvPr id="208" name="テキスト ボックス 207"/>
        <xdr:cNvSpPr txBox="1"/>
      </xdr:nvSpPr>
      <xdr:spPr>
        <a:xfrm>
          <a:off x="830795" y="128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54890</xdr:rowOff>
    </xdr:from>
    <xdr:to>
      <xdr:col>24</xdr:col>
      <xdr:colOff>63500</xdr:colOff>
      <xdr:row>98</xdr:row>
      <xdr:rowOff>58662</xdr:rowOff>
    </xdr:to>
    <xdr:cxnSp macro="">
      <xdr:nvCxnSpPr>
        <xdr:cNvPr id="236" name="直線コネクタ 235"/>
        <xdr:cNvCxnSpPr/>
      </xdr:nvCxnSpPr>
      <xdr:spPr>
        <a:xfrm flipV="1">
          <a:off x="3797300" y="16856990"/>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58662</xdr:rowOff>
    </xdr:from>
    <xdr:to>
      <xdr:col>19</xdr:col>
      <xdr:colOff>177800</xdr:colOff>
      <xdr:row>98</xdr:row>
      <xdr:rowOff>67669</xdr:rowOff>
    </xdr:to>
    <xdr:cxnSp macro="">
      <xdr:nvCxnSpPr>
        <xdr:cNvPr id="239" name="直線コネクタ 238"/>
        <xdr:cNvCxnSpPr/>
      </xdr:nvCxnSpPr>
      <xdr:spPr>
        <a:xfrm flipV="1">
          <a:off x="2908300" y="1686076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67669</xdr:rowOff>
    </xdr:from>
    <xdr:to>
      <xdr:col>15</xdr:col>
      <xdr:colOff>50800</xdr:colOff>
      <xdr:row>98</xdr:row>
      <xdr:rowOff>90094</xdr:rowOff>
    </xdr:to>
    <xdr:cxnSp macro="">
      <xdr:nvCxnSpPr>
        <xdr:cNvPr id="242" name="直線コネクタ 241"/>
        <xdr:cNvCxnSpPr/>
      </xdr:nvCxnSpPr>
      <xdr:spPr>
        <a:xfrm flipV="1">
          <a:off x="2019300" y="16869769"/>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70045</xdr:rowOff>
    </xdr:from>
    <xdr:to>
      <xdr:col>10</xdr:col>
      <xdr:colOff>114300</xdr:colOff>
      <xdr:row>98</xdr:row>
      <xdr:rowOff>90094</xdr:rowOff>
    </xdr:to>
    <xdr:cxnSp macro="">
      <xdr:nvCxnSpPr>
        <xdr:cNvPr id="245" name="直線コネクタ 244"/>
        <xdr:cNvCxnSpPr/>
      </xdr:nvCxnSpPr>
      <xdr:spPr>
        <a:xfrm>
          <a:off x="1130300" y="16872145"/>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4090</xdr:rowOff>
    </xdr:from>
    <xdr:to>
      <xdr:col>24</xdr:col>
      <xdr:colOff>114300</xdr:colOff>
      <xdr:row>98</xdr:row>
      <xdr:rowOff>105690</xdr:rowOff>
    </xdr:to>
    <xdr:sp macro="" textlink="">
      <xdr:nvSpPr>
        <xdr:cNvPr id="255" name="楕円 254"/>
        <xdr:cNvSpPr/>
      </xdr:nvSpPr>
      <xdr:spPr>
        <a:xfrm>
          <a:off x="45847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153967</xdr:rowOff>
    </xdr:from>
    <xdr:ext cx="534377" cy="259045"/>
    <xdr:sp macro="" textlink="">
      <xdr:nvSpPr>
        <xdr:cNvPr id="256" name="衛生費該当値テキスト"/>
        <xdr:cNvSpPr txBox="1"/>
      </xdr:nvSpPr>
      <xdr:spPr>
        <a:xfrm>
          <a:off x="4686300"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7862</xdr:rowOff>
    </xdr:from>
    <xdr:to>
      <xdr:col>20</xdr:col>
      <xdr:colOff>38100</xdr:colOff>
      <xdr:row>98</xdr:row>
      <xdr:rowOff>109462</xdr:rowOff>
    </xdr:to>
    <xdr:sp macro="" textlink="">
      <xdr:nvSpPr>
        <xdr:cNvPr id="257" name="楕円 256"/>
        <xdr:cNvSpPr/>
      </xdr:nvSpPr>
      <xdr:spPr>
        <a:xfrm>
          <a:off x="3746500" y="168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100589</xdr:rowOff>
    </xdr:from>
    <xdr:ext cx="534377" cy="259045"/>
    <xdr:sp macro="" textlink="">
      <xdr:nvSpPr>
        <xdr:cNvPr id="258" name="テキスト ボックス 257"/>
        <xdr:cNvSpPr txBox="1"/>
      </xdr:nvSpPr>
      <xdr:spPr>
        <a:xfrm>
          <a:off x="3530111" y="169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16869</xdr:rowOff>
    </xdr:from>
    <xdr:to>
      <xdr:col>15</xdr:col>
      <xdr:colOff>101600</xdr:colOff>
      <xdr:row>98</xdr:row>
      <xdr:rowOff>118469</xdr:rowOff>
    </xdr:to>
    <xdr:sp macro="" textlink="">
      <xdr:nvSpPr>
        <xdr:cNvPr id="259" name="楕円 258"/>
        <xdr:cNvSpPr/>
      </xdr:nvSpPr>
      <xdr:spPr>
        <a:xfrm>
          <a:off x="2857500" y="168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109596</xdr:rowOff>
    </xdr:from>
    <xdr:ext cx="534377" cy="259045"/>
    <xdr:sp macro="" textlink="">
      <xdr:nvSpPr>
        <xdr:cNvPr id="260" name="テキスト ボックス 259"/>
        <xdr:cNvSpPr txBox="1"/>
      </xdr:nvSpPr>
      <xdr:spPr>
        <a:xfrm>
          <a:off x="2641111" y="169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39294</xdr:rowOff>
    </xdr:from>
    <xdr:to>
      <xdr:col>10</xdr:col>
      <xdr:colOff>165100</xdr:colOff>
      <xdr:row>98</xdr:row>
      <xdr:rowOff>140894</xdr:rowOff>
    </xdr:to>
    <xdr:sp macro="" textlink="">
      <xdr:nvSpPr>
        <xdr:cNvPr id="261" name="楕円 260"/>
        <xdr:cNvSpPr/>
      </xdr:nvSpPr>
      <xdr:spPr>
        <a:xfrm>
          <a:off x="1968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132021</xdr:rowOff>
    </xdr:from>
    <xdr:ext cx="534377" cy="259045"/>
    <xdr:sp macro="" textlink="">
      <xdr:nvSpPr>
        <xdr:cNvPr id="262" name="テキスト ボックス 261"/>
        <xdr:cNvSpPr txBox="1"/>
      </xdr:nvSpPr>
      <xdr:spPr>
        <a:xfrm>
          <a:off x="1752111" y="169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19245</xdr:rowOff>
    </xdr:from>
    <xdr:to>
      <xdr:col>6</xdr:col>
      <xdr:colOff>38100</xdr:colOff>
      <xdr:row>98</xdr:row>
      <xdr:rowOff>120845</xdr:rowOff>
    </xdr:to>
    <xdr:sp macro="" textlink="">
      <xdr:nvSpPr>
        <xdr:cNvPr id="263" name="楕円 262"/>
        <xdr:cNvSpPr/>
      </xdr:nvSpPr>
      <xdr:spPr>
        <a:xfrm>
          <a:off x="1079500" y="168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111972</xdr:rowOff>
    </xdr:from>
    <xdr:ext cx="534377" cy="259045"/>
    <xdr:sp macro="" textlink="">
      <xdr:nvSpPr>
        <xdr:cNvPr id="264" name="テキスト ボックス 263"/>
        <xdr:cNvSpPr txBox="1"/>
      </xdr:nvSpPr>
      <xdr:spPr>
        <a:xfrm>
          <a:off x="863111" y="169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61214</xdr:rowOff>
    </xdr:from>
    <xdr:to>
      <xdr:col>54</xdr:col>
      <xdr:colOff>189865</xdr:colOff>
      <xdr:row>39</xdr:row>
      <xdr:rowOff>44450</xdr:rowOff>
    </xdr:to>
    <xdr:cxnSp macro="">
      <xdr:nvCxnSpPr>
        <xdr:cNvPr id="288" name="直線コネクタ 287"/>
        <xdr:cNvCxnSpPr/>
      </xdr:nvCxnSpPr>
      <xdr:spPr>
        <a:xfrm flipV="1">
          <a:off x="10475595" y="6061964"/>
          <a:ext cx="1270" cy="66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7891</xdr:rowOff>
    </xdr:from>
    <xdr:ext cx="469744" cy="259045"/>
    <xdr:sp macro="" textlink="">
      <xdr:nvSpPr>
        <xdr:cNvPr id="291" name="労働費最大値テキスト"/>
        <xdr:cNvSpPr txBox="1"/>
      </xdr:nvSpPr>
      <xdr:spPr>
        <a:xfrm>
          <a:off x="10528300" y="58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61214</xdr:rowOff>
    </xdr:from>
    <xdr:to>
      <xdr:col>55</xdr:col>
      <xdr:colOff>88900</xdr:colOff>
      <xdr:row>35</xdr:row>
      <xdr:rowOff>61214</xdr:rowOff>
    </xdr:to>
    <xdr:cxnSp macro="">
      <xdr:nvCxnSpPr>
        <xdr:cNvPr id="292" name="直線コネクタ 291"/>
        <xdr:cNvCxnSpPr/>
      </xdr:nvCxnSpPr>
      <xdr:spPr>
        <a:xfrm>
          <a:off x="10388600" y="606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13398</xdr:rowOff>
    </xdr:from>
    <xdr:to>
      <xdr:col>55</xdr:col>
      <xdr:colOff>0</xdr:colOff>
      <xdr:row>39</xdr:row>
      <xdr:rowOff>21781</xdr:rowOff>
    </xdr:to>
    <xdr:cxnSp macro="">
      <xdr:nvCxnSpPr>
        <xdr:cNvPr id="293" name="直線コネクタ 292"/>
        <xdr:cNvCxnSpPr/>
      </xdr:nvCxnSpPr>
      <xdr:spPr>
        <a:xfrm>
          <a:off x="9639300" y="669994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46055</xdr:rowOff>
    </xdr:from>
    <xdr:ext cx="378565" cy="259045"/>
    <xdr:sp macro="" textlink="">
      <xdr:nvSpPr>
        <xdr:cNvPr id="294" name="労働費平均値テキスト"/>
        <xdr:cNvSpPr txBox="1"/>
      </xdr:nvSpPr>
      <xdr:spPr>
        <a:xfrm>
          <a:off x="10528300" y="6389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23178</xdr:rowOff>
    </xdr:from>
    <xdr:to>
      <xdr:col>55</xdr:col>
      <xdr:colOff>50800</xdr:colOff>
      <xdr:row>38</xdr:row>
      <xdr:rowOff>124778</xdr:rowOff>
    </xdr:to>
    <xdr:sp macro="" textlink="">
      <xdr:nvSpPr>
        <xdr:cNvPr id="295" name="フローチャート: 判断 294"/>
        <xdr:cNvSpPr/>
      </xdr:nvSpPr>
      <xdr:spPr>
        <a:xfrm>
          <a:off x="104267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169990</xdr:rowOff>
    </xdr:from>
    <xdr:to>
      <xdr:col>50</xdr:col>
      <xdr:colOff>114300</xdr:colOff>
      <xdr:row>39</xdr:row>
      <xdr:rowOff>13398</xdr:rowOff>
    </xdr:to>
    <xdr:cxnSp macro="">
      <xdr:nvCxnSpPr>
        <xdr:cNvPr id="296" name="直線コネクタ 295"/>
        <xdr:cNvCxnSpPr/>
      </xdr:nvCxnSpPr>
      <xdr:spPr>
        <a:xfrm>
          <a:off x="8750300" y="6685090"/>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11176</xdr:rowOff>
    </xdr:from>
    <xdr:to>
      <xdr:col>50</xdr:col>
      <xdr:colOff>165100</xdr:colOff>
      <xdr:row>38</xdr:row>
      <xdr:rowOff>112776</xdr:rowOff>
    </xdr:to>
    <xdr:sp macro="" textlink="">
      <xdr:nvSpPr>
        <xdr:cNvPr id="297" name="フローチャート: 判断 296"/>
        <xdr:cNvSpPr/>
      </xdr:nvSpPr>
      <xdr:spPr>
        <a:xfrm>
          <a:off x="9588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129303</xdr:rowOff>
    </xdr:from>
    <xdr:ext cx="378565" cy="259045"/>
    <xdr:sp macro="" textlink="">
      <xdr:nvSpPr>
        <xdr:cNvPr id="298" name="テキスト ボックス 297"/>
        <xdr:cNvSpPr txBox="1"/>
      </xdr:nvSpPr>
      <xdr:spPr>
        <a:xfrm>
          <a:off x="9450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105029</xdr:rowOff>
    </xdr:from>
    <xdr:to>
      <xdr:col>45</xdr:col>
      <xdr:colOff>177800</xdr:colOff>
      <xdr:row>38</xdr:row>
      <xdr:rowOff>169990</xdr:rowOff>
    </xdr:to>
    <xdr:cxnSp macro="">
      <xdr:nvCxnSpPr>
        <xdr:cNvPr id="299" name="直線コネクタ 298"/>
        <xdr:cNvCxnSpPr/>
      </xdr:nvCxnSpPr>
      <xdr:spPr>
        <a:xfrm>
          <a:off x="7861300" y="6448679"/>
          <a:ext cx="8890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169291</xdr:rowOff>
    </xdr:from>
    <xdr:to>
      <xdr:col>46</xdr:col>
      <xdr:colOff>38100</xdr:colOff>
      <xdr:row>38</xdr:row>
      <xdr:rowOff>99441</xdr:rowOff>
    </xdr:to>
    <xdr:sp macro="" textlink="">
      <xdr:nvSpPr>
        <xdr:cNvPr id="300" name="フローチャート: 判断 299"/>
        <xdr:cNvSpPr/>
      </xdr:nvSpPr>
      <xdr:spPr>
        <a:xfrm>
          <a:off x="8699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115968</xdr:rowOff>
    </xdr:from>
    <xdr:ext cx="378565" cy="259045"/>
    <xdr:sp macro="" textlink="">
      <xdr:nvSpPr>
        <xdr:cNvPr id="301" name="テキスト ボックス 300"/>
        <xdr:cNvSpPr txBox="1"/>
      </xdr:nvSpPr>
      <xdr:spPr>
        <a:xfrm>
          <a:off x="8561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28258</xdr:rowOff>
    </xdr:from>
    <xdr:to>
      <xdr:col>41</xdr:col>
      <xdr:colOff>50800</xdr:colOff>
      <xdr:row>37</xdr:row>
      <xdr:rowOff>105029</xdr:rowOff>
    </xdr:to>
    <xdr:cxnSp macro="">
      <xdr:nvCxnSpPr>
        <xdr:cNvPr id="302" name="直線コネクタ 301"/>
        <xdr:cNvCxnSpPr/>
      </xdr:nvCxnSpPr>
      <xdr:spPr>
        <a:xfrm>
          <a:off x="6972300" y="5171758"/>
          <a:ext cx="889000" cy="1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157671</xdr:rowOff>
    </xdr:from>
    <xdr:to>
      <xdr:col>41</xdr:col>
      <xdr:colOff>101600</xdr:colOff>
      <xdr:row>38</xdr:row>
      <xdr:rowOff>87821</xdr:rowOff>
    </xdr:to>
    <xdr:sp macro="" textlink="">
      <xdr:nvSpPr>
        <xdr:cNvPr id="303" name="フローチャート: 判断 302"/>
        <xdr:cNvSpPr/>
      </xdr:nvSpPr>
      <xdr:spPr>
        <a:xfrm>
          <a:off x="7810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78947</xdr:rowOff>
    </xdr:from>
    <xdr:ext cx="378565" cy="259045"/>
    <xdr:sp macro="" textlink="">
      <xdr:nvSpPr>
        <xdr:cNvPr id="304" name="テキスト ボックス 303"/>
        <xdr:cNvSpPr txBox="1"/>
      </xdr:nvSpPr>
      <xdr:spPr>
        <a:xfrm>
          <a:off x="7672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05" name="フローチャート: 判断 304"/>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306" name="テキスト ボックス 305"/>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142431</xdr:rowOff>
    </xdr:from>
    <xdr:to>
      <xdr:col>55</xdr:col>
      <xdr:colOff>50800</xdr:colOff>
      <xdr:row>39</xdr:row>
      <xdr:rowOff>72581</xdr:rowOff>
    </xdr:to>
    <xdr:sp macro="" textlink="">
      <xdr:nvSpPr>
        <xdr:cNvPr id="312" name="楕円 311"/>
        <xdr:cNvSpPr/>
      </xdr:nvSpPr>
      <xdr:spPr>
        <a:xfrm>
          <a:off x="104267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57358</xdr:rowOff>
    </xdr:from>
    <xdr:ext cx="378565" cy="259045"/>
    <xdr:sp macro="" textlink="">
      <xdr:nvSpPr>
        <xdr:cNvPr id="313" name="労働費該当値テキスト"/>
        <xdr:cNvSpPr txBox="1"/>
      </xdr:nvSpPr>
      <xdr:spPr>
        <a:xfrm>
          <a:off x="10528300" y="657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134048</xdr:rowOff>
    </xdr:from>
    <xdr:to>
      <xdr:col>50</xdr:col>
      <xdr:colOff>165100</xdr:colOff>
      <xdr:row>39</xdr:row>
      <xdr:rowOff>64198</xdr:rowOff>
    </xdr:to>
    <xdr:sp macro="" textlink="">
      <xdr:nvSpPr>
        <xdr:cNvPr id="314" name="楕円 313"/>
        <xdr:cNvSpPr/>
      </xdr:nvSpPr>
      <xdr:spPr>
        <a:xfrm>
          <a:off x="9588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55325</xdr:rowOff>
    </xdr:from>
    <xdr:ext cx="378565" cy="259045"/>
    <xdr:sp macro="" textlink="">
      <xdr:nvSpPr>
        <xdr:cNvPr id="315" name="テキスト ボックス 314"/>
        <xdr:cNvSpPr txBox="1"/>
      </xdr:nvSpPr>
      <xdr:spPr>
        <a:xfrm>
          <a:off x="9450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119190</xdr:rowOff>
    </xdr:from>
    <xdr:to>
      <xdr:col>46</xdr:col>
      <xdr:colOff>38100</xdr:colOff>
      <xdr:row>39</xdr:row>
      <xdr:rowOff>49340</xdr:rowOff>
    </xdr:to>
    <xdr:sp macro="" textlink="">
      <xdr:nvSpPr>
        <xdr:cNvPr id="316" name="楕円 315"/>
        <xdr:cNvSpPr/>
      </xdr:nvSpPr>
      <xdr:spPr>
        <a:xfrm>
          <a:off x="8699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40467</xdr:rowOff>
    </xdr:from>
    <xdr:ext cx="378565" cy="259045"/>
    <xdr:sp macro="" textlink="">
      <xdr:nvSpPr>
        <xdr:cNvPr id="317" name="テキスト ボックス 316"/>
        <xdr:cNvSpPr txBox="1"/>
      </xdr:nvSpPr>
      <xdr:spPr>
        <a:xfrm>
          <a:off x="8561017" y="672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54229</xdr:rowOff>
    </xdr:from>
    <xdr:to>
      <xdr:col>41</xdr:col>
      <xdr:colOff>101600</xdr:colOff>
      <xdr:row>37</xdr:row>
      <xdr:rowOff>155829</xdr:rowOff>
    </xdr:to>
    <xdr:sp macro="" textlink="">
      <xdr:nvSpPr>
        <xdr:cNvPr id="318" name="楕円 317"/>
        <xdr:cNvSpPr/>
      </xdr:nvSpPr>
      <xdr:spPr>
        <a:xfrm>
          <a:off x="7810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906</xdr:rowOff>
    </xdr:from>
    <xdr:ext cx="469744" cy="259045"/>
    <xdr:sp macro="" textlink="">
      <xdr:nvSpPr>
        <xdr:cNvPr id="319" name="テキスト ボックス 318"/>
        <xdr:cNvSpPr txBox="1"/>
      </xdr:nvSpPr>
      <xdr:spPr>
        <a:xfrm>
          <a:off x="7626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148908</xdr:rowOff>
    </xdr:from>
    <xdr:to>
      <xdr:col>36</xdr:col>
      <xdr:colOff>165100</xdr:colOff>
      <xdr:row>30</xdr:row>
      <xdr:rowOff>79058</xdr:rowOff>
    </xdr:to>
    <xdr:sp macro="" textlink="">
      <xdr:nvSpPr>
        <xdr:cNvPr id="320" name="楕円 319"/>
        <xdr:cNvSpPr/>
      </xdr:nvSpPr>
      <xdr:spPr>
        <a:xfrm>
          <a:off x="6921500" y="51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95585</xdr:rowOff>
    </xdr:from>
    <xdr:ext cx="469744" cy="259045"/>
    <xdr:sp macro="" textlink="">
      <xdr:nvSpPr>
        <xdr:cNvPr id="321" name="テキスト ボックス 320"/>
        <xdr:cNvSpPr txBox="1"/>
      </xdr:nvSpPr>
      <xdr:spPr>
        <a:xfrm>
          <a:off x="6737428" y="48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159855</xdr:rowOff>
    </xdr:from>
    <xdr:to>
      <xdr:col>55</xdr:col>
      <xdr:colOff>0</xdr:colOff>
      <xdr:row>58</xdr:row>
      <xdr:rowOff>15018</xdr:rowOff>
    </xdr:to>
    <xdr:cxnSp macro="">
      <xdr:nvCxnSpPr>
        <xdr:cNvPr id="350" name="直線コネクタ 349"/>
        <xdr:cNvCxnSpPr/>
      </xdr:nvCxnSpPr>
      <xdr:spPr>
        <a:xfrm>
          <a:off x="9639300" y="9932505"/>
          <a:ext cx="8382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133452</xdr:rowOff>
    </xdr:from>
    <xdr:to>
      <xdr:col>50</xdr:col>
      <xdr:colOff>114300</xdr:colOff>
      <xdr:row>57</xdr:row>
      <xdr:rowOff>159855</xdr:rowOff>
    </xdr:to>
    <xdr:cxnSp macro="">
      <xdr:nvCxnSpPr>
        <xdr:cNvPr id="353" name="直線コネクタ 352"/>
        <xdr:cNvCxnSpPr/>
      </xdr:nvCxnSpPr>
      <xdr:spPr>
        <a:xfrm>
          <a:off x="8750300" y="990610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133452</xdr:rowOff>
    </xdr:from>
    <xdr:to>
      <xdr:col>45</xdr:col>
      <xdr:colOff>177800</xdr:colOff>
      <xdr:row>58</xdr:row>
      <xdr:rowOff>35192</xdr:rowOff>
    </xdr:to>
    <xdr:cxnSp macro="">
      <xdr:nvCxnSpPr>
        <xdr:cNvPr id="356" name="直線コネクタ 355"/>
        <xdr:cNvCxnSpPr/>
      </xdr:nvCxnSpPr>
      <xdr:spPr>
        <a:xfrm flipV="1">
          <a:off x="7861300" y="990610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35192</xdr:rowOff>
    </xdr:from>
    <xdr:to>
      <xdr:col>41</xdr:col>
      <xdr:colOff>50800</xdr:colOff>
      <xdr:row>58</xdr:row>
      <xdr:rowOff>51936</xdr:rowOff>
    </xdr:to>
    <xdr:cxnSp macro="">
      <xdr:nvCxnSpPr>
        <xdr:cNvPr id="359" name="直線コネクタ 358"/>
        <xdr:cNvCxnSpPr/>
      </xdr:nvCxnSpPr>
      <xdr:spPr>
        <a:xfrm flipV="1">
          <a:off x="6972300" y="9979292"/>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135668</xdr:rowOff>
    </xdr:from>
    <xdr:to>
      <xdr:col>55</xdr:col>
      <xdr:colOff>50800</xdr:colOff>
      <xdr:row>58</xdr:row>
      <xdr:rowOff>65818</xdr:rowOff>
    </xdr:to>
    <xdr:sp macro="" textlink="">
      <xdr:nvSpPr>
        <xdr:cNvPr id="369" name="楕円 368"/>
        <xdr:cNvSpPr/>
      </xdr:nvSpPr>
      <xdr:spPr>
        <a:xfrm>
          <a:off x="10426700" y="9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114095</xdr:rowOff>
    </xdr:from>
    <xdr:ext cx="534377" cy="259045"/>
    <xdr:sp macro="" textlink="">
      <xdr:nvSpPr>
        <xdr:cNvPr id="370" name="農林水産業費該当値テキスト"/>
        <xdr:cNvSpPr txBox="1"/>
      </xdr:nvSpPr>
      <xdr:spPr>
        <a:xfrm>
          <a:off x="10528300" y="98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109055</xdr:rowOff>
    </xdr:from>
    <xdr:to>
      <xdr:col>50</xdr:col>
      <xdr:colOff>165100</xdr:colOff>
      <xdr:row>58</xdr:row>
      <xdr:rowOff>39205</xdr:rowOff>
    </xdr:to>
    <xdr:sp macro="" textlink="">
      <xdr:nvSpPr>
        <xdr:cNvPr id="371" name="楕円 370"/>
        <xdr:cNvSpPr/>
      </xdr:nvSpPr>
      <xdr:spPr>
        <a:xfrm>
          <a:off x="9588500" y="9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30332</xdr:rowOff>
    </xdr:from>
    <xdr:ext cx="534377" cy="259045"/>
    <xdr:sp macro="" textlink="">
      <xdr:nvSpPr>
        <xdr:cNvPr id="372" name="テキスト ボックス 371"/>
        <xdr:cNvSpPr txBox="1"/>
      </xdr:nvSpPr>
      <xdr:spPr>
        <a:xfrm>
          <a:off x="9372111" y="99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82652</xdr:rowOff>
    </xdr:from>
    <xdr:to>
      <xdr:col>46</xdr:col>
      <xdr:colOff>38100</xdr:colOff>
      <xdr:row>58</xdr:row>
      <xdr:rowOff>12802</xdr:rowOff>
    </xdr:to>
    <xdr:sp macro="" textlink="">
      <xdr:nvSpPr>
        <xdr:cNvPr id="373" name="楕円 372"/>
        <xdr:cNvSpPr/>
      </xdr:nvSpPr>
      <xdr:spPr>
        <a:xfrm>
          <a:off x="86995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3929</xdr:rowOff>
    </xdr:from>
    <xdr:ext cx="534377" cy="259045"/>
    <xdr:sp macro="" textlink="">
      <xdr:nvSpPr>
        <xdr:cNvPr id="374" name="テキスト ボックス 373"/>
        <xdr:cNvSpPr txBox="1"/>
      </xdr:nvSpPr>
      <xdr:spPr>
        <a:xfrm>
          <a:off x="8483111" y="99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155842</xdr:rowOff>
    </xdr:from>
    <xdr:to>
      <xdr:col>41</xdr:col>
      <xdr:colOff>101600</xdr:colOff>
      <xdr:row>58</xdr:row>
      <xdr:rowOff>85992</xdr:rowOff>
    </xdr:to>
    <xdr:sp macro="" textlink="">
      <xdr:nvSpPr>
        <xdr:cNvPr id="375" name="楕円 374"/>
        <xdr:cNvSpPr/>
      </xdr:nvSpPr>
      <xdr:spPr>
        <a:xfrm>
          <a:off x="7810500" y="99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77119</xdr:rowOff>
    </xdr:from>
    <xdr:ext cx="469744" cy="259045"/>
    <xdr:sp macro="" textlink="">
      <xdr:nvSpPr>
        <xdr:cNvPr id="376" name="テキスト ボックス 375"/>
        <xdr:cNvSpPr txBox="1"/>
      </xdr:nvSpPr>
      <xdr:spPr>
        <a:xfrm>
          <a:off x="7626428" y="100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1136</xdr:rowOff>
    </xdr:from>
    <xdr:to>
      <xdr:col>36</xdr:col>
      <xdr:colOff>165100</xdr:colOff>
      <xdr:row>58</xdr:row>
      <xdr:rowOff>102736</xdr:rowOff>
    </xdr:to>
    <xdr:sp macro="" textlink="">
      <xdr:nvSpPr>
        <xdr:cNvPr id="377" name="楕円 376"/>
        <xdr:cNvSpPr/>
      </xdr:nvSpPr>
      <xdr:spPr>
        <a:xfrm>
          <a:off x="6921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93863</xdr:rowOff>
    </xdr:from>
    <xdr:ext cx="469744" cy="259045"/>
    <xdr:sp macro="" textlink="">
      <xdr:nvSpPr>
        <xdr:cNvPr id="378" name="テキスト ボックス 377"/>
        <xdr:cNvSpPr txBox="1"/>
      </xdr:nvSpPr>
      <xdr:spPr>
        <a:xfrm>
          <a:off x="6737428" y="10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54623</xdr:rowOff>
    </xdr:from>
    <xdr:to>
      <xdr:col>55</xdr:col>
      <xdr:colOff>0</xdr:colOff>
      <xdr:row>78</xdr:row>
      <xdr:rowOff>60071</xdr:rowOff>
    </xdr:to>
    <xdr:cxnSp macro="">
      <xdr:nvCxnSpPr>
        <xdr:cNvPr id="407" name="直線コネクタ 406"/>
        <xdr:cNvCxnSpPr/>
      </xdr:nvCxnSpPr>
      <xdr:spPr>
        <a:xfrm flipV="1">
          <a:off x="9639300" y="13427723"/>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60071</xdr:rowOff>
    </xdr:from>
    <xdr:to>
      <xdr:col>50</xdr:col>
      <xdr:colOff>114300</xdr:colOff>
      <xdr:row>78</xdr:row>
      <xdr:rowOff>60223</xdr:rowOff>
    </xdr:to>
    <xdr:cxnSp macro="">
      <xdr:nvCxnSpPr>
        <xdr:cNvPr id="410" name="直線コネクタ 409"/>
        <xdr:cNvCxnSpPr/>
      </xdr:nvCxnSpPr>
      <xdr:spPr>
        <a:xfrm flipV="1">
          <a:off x="8750300" y="13433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44831</xdr:rowOff>
    </xdr:from>
    <xdr:to>
      <xdr:col>45</xdr:col>
      <xdr:colOff>177800</xdr:colOff>
      <xdr:row>78</xdr:row>
      <xdr:rowOff>60223</xdr:rowOff>
    </xdr:to>
    <xdr:cxnSp macro="">
      <xdr:nvCxnSpPr>
        <xdr:cNvPr id="413" name="直線コネクタ 412"/>
        <xdr:cNvCxnSpPr/>
      </xdr:nvCxnSpPr>
      <xdr:spPr>
        <a:xfrm>
          <a:off x="7861300" y="134179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44831</xdr:rowOff>
    </xdr:from>
    <xdr:to>
      <xdr:col>41</xdr:col>
      <xdr:colOff>50800</xdr:colOff>
      <xdr:row>78</xdr:row>
      <xdr:rowOff>47613</xdr:rowOff>
    </xdr:to>
    <xdr:cxnSp macro="">
      <xdr:nvCxnSpPr>
        <xdr:cNvPr id="416" name="直線コネクタ 415"/>
        <xdr:cNvCxnSpPr/>
      </xdr:nvCxnSpPr>
      <xdr:spPr>
        <a:xfrm flipV="1">
          <a:off x="6972300" y="13417931"/>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3823</xdr:rowOff>
    </xdr:from>
    <xdr:to>
      <xdr:col>55</xdr:col>
      <xdr:colOff>50800</xdr:colOff>
      <xdr:row>78</xdr:row>
      <xdr:rowOff>105423</xdr:rowOff>
    </xdr:to>
    <xdr:sp macro="" textlink="">
      <xdr:nvSpPr>
        <xdr:cNvPr id="426" name="楕円 425"/>
        <xdr:cNvSpPr/>
      </xdr:nvSpPr>
      <xdr:spPr>
        <a:xfrm>
          <a:off x="104267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153700</xdr:rowOff>
    </xdr:from>
    <xdr:ext cx="469744" cy="259045"/>
    <xdr:sp macro="" textlink="">
      <xdr:nvSpPr>
        <xdr:cNvPr id="427" name="商工費該当値テキスト"/>
        <xdr:cNvSpPr txBox="1"/>
      </xdr:nvSpPr>
      <xdr:spPr>
        <a:xfrm>
          <a:off x="10528300" y="133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9271</xdr:rowOff>
    </xdr:from>
    <xdr:to>
      <xdr:col>50</xdr:col>
      <xdr:colOff>165100</xdr:colOff>
      <xdr:row>78</xdr:row>
      <xdr:rowOff>110871</xdr:rowOff>
    </xdr:to>
    <xdr:sp macro="" textlink="">
      <xdr:nvSpPr>
        <xdr:cNvPr id="428" name="楕円 427"/>
        <xdr:cNvSpPr/>
      </xdr:nvSpPr>
      <xdr:spPr>
        <a:xfrm>
          <a:off x="9588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101998</xdr:rowOff>
    </xdr:from>
    <xdr:ext cx="469744" cy="259045"/>
    <xdr:sp macro="" textlink="">
      <xdr:nvSpPr>
        <xdr:cNvPr id="429" name="テキスト ボックス 428"/>
        <xdr:cNvSpPr txBox="1"/>
      </xdr:nvSpPr>
      <xdr:spPr>
        <a:xfrm>
          <a:off x="9404428"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9423</xdr:rowOff>
    </xdr:from>
    <xdr:to>
      <xdr:col>46</xdr:col>
      <xdr:colOff>38100</xdr:colOff>
      <xdr:row>78</xdr:row>
      <xdr:rowOff>111023</xdr:rowOff>
    </xdr:to>
    <xdr:sp macro="" textlink="">
      <xdr:nvSpPr>
        <xdr:cNvPr id="430" name="楕円 429"/>
        <xdr:cNvSpPr/>
      </xdr:nvSpPr>
      <xdr:spPr>
        <a:xfrm>
          <a:off x="8699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102150</xdr:rowOff>
    </xdr:from>
    <xdr:ext cx="469744" cy="259045"/>
    <xdr:sp macro="" textlink="">
      <xdr:nvSpPr>
        <xdr:cNvPr id="431" name="テキスト ボックス 430"/>
        <xdr:cNvSpPr txBox="1"/>
      </xdr:nvSpPr>
      <xdr:spPr>
        <a:xfrm>
          <a:off x="8515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165481</xdr:rowOff>
    </xdr:from>
    <xdr:to>
      <xdr:col>41</xdr:col>
      <xdr:colOff>101600</xdr:colOff>
      <xdr:row>78</xdr:row>
      <xdr:rowOff>95631</xdr:rowOff>
    </xdr:to>
    <xdr:sp macro="" textlink="">
      <xdr:nvSpPr>
        <xdr:cNvPr id="432" name="楕円 431"/>
        <xdr:cNvSpPr/>
      </xdr:nvSpPr>
      <xdr:spPr>
        <a:xfrm>
          <a:off x="7810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86758</xdr:rowOff>
    </xdr:from>
    <xdr:ext cx="469744" cy="259045"/>
    <xdr:sp macro="" textlink="">
      <xdr:nvSpPr>
        <xdr:cNvPr id="433" name="テキスト ボックス 432"/>
        <xdr:cNvSpPr txBox="1"/>
      </xdr:nvSpPr>
      <xdr:spPr>
        <a:xfrm>
          <a:off x="7626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168263</xdr:rowOff>
    </xdr:from>
    <xdr:to>
      <xdr:col>36</xdr:col>
      <xdr:colOff>165100</xdr:colOff>
      <xdr:row>78</xdr:row>
      <xdr:rowOff>98413</xdr:rowOff>
    </xdr:to>
    <xdr:sp macro="" textlink="">
      <xdr:nvSpPr>
        <xdr:cNvPr id="434" name="楕円 433"/>
        <xdr:cNvSpPr/>
      </xdr:nvSpPr>
      <xdr:spPr>
        <a:xfrm>
          <a:off x="6921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89540</xdr:rowOff>
    </xdr:from>
    <xdr:ext cx="469744" cy="259045"/>
    <xdr:sp macro="" textlink="">
      <xdr:nvSpPr>
        <xdr:cNvPr id="435" name="テキスト ボックス 434"/>
        <xdr:cNvSpPr txBox="1"/>
      </xdr:nvSpPr>
      <xdr:spPr>
        <a:xfrm>
          <a:off x="6737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63805</xdr:rowOff>
    </xdr:from>
    <xdr:to>
      <xdr:col>55</xdr:col>
      <xdr:colOff>0</xdr:colOff>
      <xdr:row>95</xdr:row>
      <xdr:rowOff>102439</xdr:rowOff>
    </xdr:to>
    <xdr:cxnSp macro="">
      <xdr:nvCxnSpPr>
        <xdr:cNvPr id="465" name="直線コネクタ 464"/>
        <xdr:cNvCxnSpPr/>
      </xdr:nvCxnSpPr>
      <xdr:spPr>
        <a:xfrm flipV="1">
          <a:off x="9639300" y="16351555"/>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43211</xdr:rowOff>
    </xdr:from>
    <xdr:to>
      <xdr:col>50</xdr:col>
      <xdr:colOff>114300</xdr:colOff>
      <xdr:row>95</xdr:row>
      <xdr:rowOff>102439</xdr:rowOff>
    </xdr:to>
    <xdr:cxnSp macro="">
      <xdr:nvCxnSpPr>
        <xdr:cNvPr id="468" name="直線コネクタ 467"/>
        <xdr:cNvCxnSpPr/>
      </xdr:nvCxnSpPr>
      <xdr:spPr>
        <a:xfrm>
          <a:off x="8750300" y="16330961"/>
          <a:ext cx="889000" cy="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43211</xdr:rowOff>
    </xdr:from>
    <xdr:to>
      <xdr:col>45</xdr:col>
      <xdr:colOff>177800</xdr:colOff>
      <xdr:row>95</xdr:row>
      <xdr:rowOff>97637</xdr:rowOff>
    </xdr:to>
    <xdr:cxnSp macro="">
      <xdr:nvCxnSpPr>
        <xdr:cNvPr id="471" name="直線コネクタ 470"/>
        <xdr:cNvCxnSpPr/>
      </xdr:nvCxnSpPr>
      <xdr:spPr>
        <a:xfrm flipV="1">
          <a:off x="7861300" y="16330961"/>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49822</xdr:rowOff>
    </xdr:from>
    <xdr:to>
      <xdr:col>41</xdr:col>
      <xdr:colOff>50800</xdr:colOff>
      <xdr:row>95</xdr:row>
      <xdr:rowOff>97637</xdr:rowOff>
    </xdr:to>
    <xdr:cxnSp macro="">
      <xdr:nvCxnSpPr>
        <xdr:cNvPr id="474" name="直線コネクタ 473"/>
        <xdr:cNvCxnSpPr/>
      </xdr:nvCxnSpPr>
      <xdr:spPr>
        <a:xfrm>
          <a:off x="6972300" y="16337572"/>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13005</xdr:rowOff>
    </xdr:from>
    <xdr:to>
      <xdr:col>55</xdr:col>
      <xdr:colOff>50800</xdr:colOff>
      <xdr:row>95</xdr:row>
      <xdr:rowOff>114605</xdr:rowOff>
    </xdr:to>
    <xdr:sp macro="" textlink="">
      <xdr:nvSpPr>
        <xdr:cNvPr id="484" name="楕円 483"/>
        <xdr:cNvSpPr/>
      </xdr:nvSpPr>
      <xdr:spPr>
        <a:xfrm>
          <a:off x="104267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35882</xdr:rowOff>
    </xdr:from>
    <xdr:ext cx="534377" cy="259045"/>
    <xdr:sp macro="" textlink="">
      <xdr:nvSpPr>
        <xdr:cNvPr id="485" name="土木費該当値テキスト"/>
        <xdr:cNvSpPr txBox="1"/>
      </xdr:nvSpPr>
      <xdr:spPr>
        <a:xfrm>
          <a:off x="10528300"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51639</xdr:rowOff>
    </xdr:from>
    <xdr:to>
      <xdr:col>50</xdr:col>
      <xdr:colOff>165100</xdr:colOff>
      <xdr:row>95</xdr:row>
      <xdr:rowOff>153239</xdr:rowOff>
    </xdr:to>
    <xdr:sp macro="" textlink="">
      <xdr:nvSpPr>
        <xdr:cNvPr id="486" name="楕円 485"/>
        <xdr:cNvSpPr/>
      </xdr:nvSpPr>
      <xdr:spPr>
        <a:xfrm>
          <a:off x="95885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169766</xdr:rowOff>
    </xdr:from>
    <xdr:ext cx="534377" cy="259045"/>
    <xdr:sp macro="" textlink="">
      <xdr:nvSpPr>
        <xdr:cNvPr id="487" name="テキスト ボックス 486"/>
        <xdr:cNvSpPr txBox="1"/>
      </xdr:nvSpPr>
      <xdr:spPr>
        <a:xfrm>
          <a:off x="9372111" y="161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163861</xdr:rowOff>
    </xdr:from>
    <xdr:to>
      <xdr:col>46</xdr:col>
      <xdr:colOff>38100</xdr:colOff>
      <xdr:row>95</xdr:row>
      <xdr:rowOff>94011</xdr:rowOff>
    </xdr:to>
    <xdr:sp macro="" textlink="">
      <xdr:nvSpPr>
        <xdr:cNvPr id="488" name="楕円 487"/>
        <xdr:cNvSpPr/>
      </xdr:nvSpPr>
      <xdr:spPr>
        <a:xfrm>
          <a:off x="8699500" y="16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110538</xdr:rowOff>
    </xdr:from>
    <xdr:ext cx="534377" cy="259045"/>
    <xdr:sp macro="" textlink="">
      <xdr:nvSpPr>
        <xdr:cNvPr id="489" name="テキスト ボックス 488"/>
        <xdr:cNvSpPr txBox="1"/>
      </xdr:nvSpPr>
      <xdr:spPr>
        <a:xfrm>
          <a:off x="8483111" y="16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46837</xdr:rowOff>
    </xdr:from>
    <xdr:to>
      <xdr:col>41</xdr:col>
      <xdr:colOff>101600</xdr:colOff>
      <xdr:row>95</xdr:row>
      <xdr:rowOff>148437</xdr:rowOff>
    </xdr:to>
    <xdr:sp macro="" textlink="">
      <xdr:nvSpPr>
        <xdr:cNvPr id="490" name="楕円 489"/>
        <xdr:cNvSpPr/>
      </xdr:nvSpPr>
      <xdr:spPr>
        <a:xfrm>
          <a:off x="7810500" y="163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164964</xdr:rowOff>
    </xdr:from>
    <xdr:ext cx="534377" cy="259045"/>
    <xdr:sp macro="" textlink="">
      <xdr:nvSpPr>
        <xdr:cNvPr id="491" name="テキスト ボックス 490"/>
        <xdr:cNvSpPr txBox="1"/>
      </xdr:nvSpPr>
      <xdr:spPr>
        <a:xfrm>
          <a:off x="7594111" y="161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170472</xdr:rowOff>
    </xdr:from>
    <xdr:to>
      <xdr:col>36</xdr:col>
      <xdr:colOff>165100</xdr:colOff>
      <xdr:row>95</xdr:row>
      <xdr:rowOff>100622</xdr:rowOff>
    </xdr:to>
    <xdr:sp macro="" textlink="">
      <xdr:nvSpPr>
        <xdr:cNvPr id="492" name="楕円 491"/>
        <xdr:cNvSpPr/>
      </xdr:nvSpPr>
      <xdr:spPr>
        <a:xfrm>
          <a:off x="6921500" y="162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117149</xdr:rowOff>
    </xdr:from>
    <xdr:ext cx="534377" cy="259045"/>
    <xdr:sp macro="" textlink="">
      <xdr:nvSpPr>
        <xdr:cNvPr id="493" name="テキスト ボックス 492"/>
        <xdr:cNvSpPr txBox="1"/>
      </xdr:nvSpPr>
      <xdr:spPr>
        <a:xfrm>
          <a:off x="6705111" y="160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59821</xdr:rowOff>
    </xdr:from>
    <xdr:to>
      <xdr:col>85</xdr:col>
      <xdr:colOff>127000</xdr:colOff>
      <xdr:row>38</xdr:row>
      <xdr:rowOff>14852</xdr:rowOff>
    </xdr:to>
    <xdr:cxnSp macro="">
      <xdr:nvCxnSpPr>
        <xdr:cNvPr id="525" name="直線コネクタ 524"/>
        <xdr:cNvCxnSpPr/>
      </xdr:nvCxnSpPr>
      <xdr:spPr>
        <a:xfrm>
          <a:off x="15481300" y="6232021"/>
          <a:ext cx="838200" cy="29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25106</xdr:rowOff>
    </xdr:from>
    <xdr:to>
      <xdr:col>81</xdr:col>
      <xdr:colOff>50800</xdr:colOff>
      <xdr:row>36</xdr:row>
      <xdr:rowOff>59821</xdr:rowOff>
    </xdr:to>
    <xdr:cxnSp macro="">
      <xdr:nvCxnSpPr>
        <xdr:cNvPr id="528" name="直線コネクタ 527"/>
        <xdr:cNvCxnSpPr/>
      </xdr:nvCxnSpPr>
      <xdr:spPr>
        <a:xfrm>
          <a:off x="14592300" y="6025856"/>
          <a:ext cx="8890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25106</xdr:rowOff>
    </xdr:from>
    <xdr:to>
      <xdr:col>76</xdr:col>
      <xdr:colOff>114300</xdr:colOff>
      <xdr:row>35</xdr:row>
      <xdr:rowOff>133724</xdr:rowOff>
    </xdr:to>
    <xdr:cxnSp macro="">
      <xdr:nvCxnSpPr>
        <xdr:cNvPr id="531" name="直線コネクタ 530"/>
        <xdr:cNvCxnSpPr/>
      </xdr:nvCxnSpPr>
      <xdr:spPr>
        <a:xfrm flipV="1">
          <a:off x="13703300" y="6025856"/>
          <a:ext cx="8890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76476</xdr:rowOff>
    </xdr:from>
    <xdr:to>
      <xdr:col>71</xdr:col>
      <xdr:colOff>177800</xdr:colOff>
      <xdr:row>35</xdr:row>
      <xdr:rowOff>133724</xdr:rowOff>
    </xdr:to>
    <xdr:cxnSp macro="">
      <xdr:nvCxnSpPr>
        <xdr:cNvPr id="534" name="直線コネクタ 533"/>
        <xdr:cNvCxnSpPr/>
      </xdr:nvCxnSpPr>
      <xdr:spPr>
        <a:xfrm>
          <a:off x="12814300" y="5905776"/>
          <a:ext cx="889000" cy="2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135502</xdr:rowOff>
    </xdr:from>
    <xdr:to>
      <xdr:col>85</xdr:col>
      <xdr:colOff>177800</xdr:colOff>
      <xdr:row>38</xdr:row>
      <xdr:rowOff>65652</xdr:rowOff>
    </xdr:to>
    <xdr:sp macro="" textlink="">
      <xdr:nvSpPr>
        <xdr:cNvPr id="544" name="楕円 543"/>
        <xdr:cNvSpPr/>
      </xdr:nvSpPr>
      <xdr:spPr>
        <a:xfrm>
          <a:off x="16268700" y="6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113929</xdr:rowOff>
    </xdr:from>
    <xdr:ext cx="534377" cy="259045"/>
    <xdr:sp macro="" textlink="">
      <xdr:nvSpPr>
        <xdr:cNvPr id="545" name="消防費該当値テキスト"/>
        <xdr:cNvSpPr txBox="1"/>
      </xdr:nvSpPr>
      <xdr:spPr>
        <a:xfrm>
          <a:off x="16370300" y="64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9021</xdr:rowOff>
    </xdr:from>
    <xdr:to>
      <xdr:col>81</xdr:col>
      <xdr:colOff>101600</xdr:colOff>
      <xdr:row>36</xdr:row>
      <xdr:rowOff>110621</xdr:rowOff>
    </xdr:to>
    <xdr:sp macro="" textlink="">
      <xdr:nvSpPr>
        <xdr:cNvPr id="546" name="楕円 545"/>
        <xdr:cNvSpPr/>
      </xdr:nvSpPr>
      <xdr:spPr>
        <a:xfrm>
          <a:off x="15430500" y="6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127148</xdr:rowOff>
    </xdr:from>
    <xdr:ext cx="534377" cy="259045"/>
    <xdr:sp macro="" textlink="">
      <xdr:nvSpPr>
        <xdr:cNvPr id="547" name="テキスト ボックス 546"/>
        <xdr:cNvSpPr txBox="1"/>
      </xdr:nvSpPr>
      <xdr:spPr>
        <a:xfrm>
          <a:off x="15214111" y="5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145756</xdr:rowOff>
    </xdr:from>
    <xdr:to>
      <xdr:col>76</xdr:col>
      <xdr:colOff>165100</xdr:colOff>
      <xdr:row>35</xdr:row>
      <xdr:rowOff>75906</xdr:rowOff>
    </xdr:to>
    <xdr:sp macro="" textlink="">
      <xdr:nvSpPr>
        <xdr:cNvPr id="548" name="楕円 547"/>
        <xdr:cNvSpPr/>
      </xdr:nvSpPr>
      <xdr:spPr>
        <a:xfrm>
          <a:off x="14541500" y="59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92433</xdr:rowOff>
    </xdr:from>
    <xdr:ext cx="534377" cy="259045"/>
    <xdr:sp macro="" textlink="">
      <xdr:nvSpPr>
        <xdr:cNvPr id="549" name="テキスト ボックス 548"/>
        <xdr:cNvSpPr txBox="1"/>
      </xdr:nvSpPr>
      <xdr:spPr>
        <a:xfrm>
          <a:off x="14325111" y="57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82924</xdr:rowOff>
    </xdr:from>
    <xdr:to>
      <xdr:col>72</xdr:col>
      <xdr:colOff>38100</xdr:colOff>
      <xdr:row>36</xdr:row>
      <xdr:rowOff>13074</xdr:rowOff>
    </xdr:to>
    <xdr:sp macro="" textlink="">
      <xdr:nvSpPr>
        <xdr:cNvPr id="550" name="楕円 549"/>
        <xdr:cNvSpPr/>
      </xdr:nvSpPr>
      <xdr:spPr>
        <a:xfrm>
          <a:off x="13652500" y="6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29601</xdr:rowOff>
    </xdr:from>
    <xdr:ext cx="534377" cy="259045"/>
    <xdr:sp macro="" textlink="">
      <xdr:nvSpPr>
        <xdr:cNvPr id="551" name="テキスト ボックス 550"/>
        <xdr:cNvSpPr txBox="1"/>
      </xdr:nvSpPr>
      <xdr:spPr>
        <a:xfrm>
          <a:off x="13436111" y="58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25676</xdr:rowOff>
    </xdr:from>
    <xdr:to>
      <xdr:col>67</xdr:col>
      <xdr:colOff>101600</xdr:colOff>
      <xdr:row>34</xdr:row>
      <xdr:rowOff>127276</xdr:rowOff>
    </xdr:to>
    <xdr:sp macro="" textlink="">
      <xdr:nvSpPr>
        <xdr:cNvPr id="552" name="楕円 551"/>
        <xdr:cNvSpPr/>
      </xdr:nvSpPr>
      <xdr:spPr>
        <a:xfrm>
          <a:off x="12763500" y="5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143803</xdr:rowOff>
    </xdr:from>
    <xdr:ext cx="534377" cy="259045"/>
    <xdr:sp macro="" textlink="">
      <xdr:nvSpPr>
        <xdr:cNvPr id="553" name="テキスト ボックス 552"/>
        <xdr:cNvSpPr txBox="1"/>
      </xdr:nvSpPr>
      <xdr:spPr>
        <a:xfrm>
          <a:off x="12547111" y="5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56081</xdr:rowOff>
    </xdr:from>
    <xdr:to>
      <xdr:col>85</xdr:col>
      <xdr:colOff>127000</xdr:colOff>
      <xdr:row>54</xdr:row>
      <xdr:rowOff>142982</xdr:rowOff>
    </xdr:to>
    <xdr:cxnSp macro="">
      <xdr:nvCxnSpPr>
        <xdr:cNvPr id="585" name="直線コネクタ 584"/>
        <xdr:cNvCxnSpPr/>
      </xdr:nvCxnSpPr>
      <xdr:spPr>
        <a:xfrm>
          <a:off x="15481300" y="8800031"/>
          <a:ext cx="838200" cy="6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56081</xdr:rowOff>
    </xdr:from>
    <xdr:to>
      <xdr:col>81</xdr:col>
      <xdr:colOff>50800</xdr:colOff>
      <xdr:row>56</xdr:row>
      <xdr:rowOff>82599</xdr:rowOff>
    </xdr:to>
    <xdr:cxnSp macro="">
      <xdr:nvCxnSpPr>
        <xdr:cNvPr id="588" name="直線コネクタ 587"/>
        <xdr:cNvCxnSpPr/>
      </xdr:nvCxnSpPr>
      <xdr:spPr>
        <a:xfrm flipV="1">
          <a:off x="14592300" y="8800031"/>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82599</xdr:rowOff>
    </xdr:from>
    <xdr:to>
      <xdr:col>76</xdr:col>
      <xdr:colOff>114300</xdr:colOff>
      <xdr:row>56</xdr:row>
      <xdr:rowOff>152257</xdr:rowOff>
    </xdr:to>
    <xdr:cxnSp macro="">
      <xdr:nvCxnSpPr>
        <xdr:cNvPr id="591" name="直線コネクタ 590"/>
        <xdr:cNvCxnSpPr/>
      </xdr:nvCxnSpPr>
      <xdr:spPr>
        <a:xfrm flipV="1">
          <a:off x="13703300" y="9683799"/>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152257</xdr:rowOff>
    </xdr:from>
    <xdr:to>
      <xdr:col>71</xdr:col>
      <xdr:colOff>177800</xdr:colOff>
      <xdr:row>58</xdr:row>
      <xdr:rowOff>33858</xdr:rowOff>
    </xdr:to>
    <xdr:cxnSp macro="">
      <xdr:nvCxnSpPr>
        <xdr:cNvPr id="594" name="直線コネクタ 593"/>
        <xdr:cNvCxnSpPr/>
      </xdr:nvCxnSpPr>
      <xdr:spPr>
        <a:xfrm flipV="1">
          <a:off x="12814300" y="9753457"/>
          <a:ext cx="8890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92182</xdr:rowOff>
    </xdr:from>
    <xdr:to>
      <xdr:col>85</xdr:col>
      <xdr:colOff>177800</xdr:colOff>
      <xdr:row>55</xdr:row>
      <xdr:rowOff>22332</xdr:rowOff>
    </xdr:to>
    <xdr:sp macro="" textlink="">
      <xdr:nvSpPr>
        <xdr:cNvPr id="604" name="楕円 603"/>
        <xdr:cNvSpPr/>
      </xdr:nvSpPr>
      <xdr:spPr>
        <a:xfrm>
          <a:off x="162687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115059</xdr:rowOff>
    </xdr:from>
    <xdr:ext cx="534377" cy="259045"/>
    <xdr:sp macro="" textlink="">
      <xdr:nvSpPr>
        <xdr:cNvPr id="605" name="教育費該当値テキスト"/>
        <xdr:cNvSpPr txBox="1"/>
      </xdr:nvSpPr>
      <xdr:spPr>
        <a:xfrm>
          <a:off x="16370300" y="92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5281</xdr:rowOff>
    </xdr:from>
    <xdr:to>
      <xdr:col>81</xdr:col>
      <xdr:colOff>101600</xdr:colOff>
      <xdr:row>51</xdr:row>
      <xdr:rowOff>106881</xdr:rowOff>
    </xdr:to>
    <xdr:sp macro="" textlink="">
      <xdr:nvSpPr>
        <xdr:cNvPr id="606" name="楕円 605"/>
        <xdr:cNvSpPr/>
      </xdr:nvSpPr>
      <xdr:spPr>
        <a:xfrm>
          <a:off x="154305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123408</xdr:rowOff>
    </xdr:from>
    <xdr:ext cx="599010" cy="259045"/>
    <xdr:sp macro="" textlink="">
      <xdr:nvSpPr>
        <xdr:cNvPr id="607" name="テキスト ボックス 606"/>
        <xdr:cNvSpPr txBox="1"/>
      </xdr:nvSpPr>
      <xdr:spPr>
        <a:xfrm>
          <a:off x="15181795" y="85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31799</xdr:rowOff>
    </xdr:from>
    <xdr:to>
      <xdr:col>76</xdr:col>
      <xdr:colOff>165100</xdr:colOff>
      <xdr:row>56</xdr:row>
      <xdr:rowOff>133399</xdr:rowOff>
    </xdr:to>
    <xdr:sp macro="" textlink="">
      <xdr:nvSpPr>
        <xdr:cNvPr id="608" name="楕円 607"/>
        <xdr:cNvSpPr/>
      </xdr:nvSpPr>
      <xdr:spPr>
        <a:xfrm>
          <a:off x="14541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149926</xdr:rowOff>
    </xdr:from>
    <xdr:ext cx="534377" cy="259045"/>
    <xdr:sp macro="" textlink="">
      <xdr:nvSpPr>
        <xdr:cNvPr id="609" name="テキスト ボックス 608"/>
        <xdr:cNvSpPr txBox="1"/>
      </xdr:nvSpPr>
      <xdr:spPr>
        <a:xfrm>
          <a:off x="14325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101457</xdr:rowOff>
    </xdr:from>
    <xdr:to>
      <xdr:col>72</xdr:col>
      <xdr:colOff>38100</xdr:colOff>
      <xdr:row>57</xdr:row>
      <xdr:rowOff>31607</xdr:rowOff>
    </xdr:to>
    <xdr:sp macro="" textlink="">
      <xdr:nvSpPr>
        <xdr:cNvPr id="610" name="楕円 609"/>
        <xdr:cNvSpPr/>
      </xdr:nvSpPr>
      <xdr:spPr>
        <a:xfrm>
          <a:off x="13652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22734</xdr:rowOff>
    </xdr:from>
    <xdr:ext cx="534377" cy="259045"/>
    <xdr:sp macro="" textlink="">
      <xdr:nvSpPr>
        <xdr:cNvPr id="611" name="テキスト ボックス 610"/>
        <xdr:cNvSpPr txBox="1"/>
      </xdr:nvSpPr>
      <xdr:spPr>
        <a:xfrm>
          <a:off x="13436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154508</xdr:rowOff>
    </xdr:from>
    <xdr:to>
      <xdr:col>67</xdr:col>
      <xdr:colOff>101600</xdr:colOff>
      <xdr:row>58</xdr:row>
      <xdr:rowOff>84658</xdr:rowOff>
    </xdr:to>
    <xdr:sp macro="" textlink="">
      <xdr:nvSpPr>
        <xdr:cNvPr id="612" name="楕円 611"/>
        <xdr:cNvSpPr/>
      </xdr:nvSpPr>
      <xdr:spPr>
        <a:xfrm>
          <a:off x="12763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75785</xdr:rowOff>
    </xdr:from>
    <xdr:ext cx="534377" cy="259045"/>
    <xdr:sp macro="" textlink="">
      <xdr:nvSpPr>
        <xdr:cNvPr id="613" name="テキスト ボックス 612"/>
        <xdr:cNvSpPr txBox="1"/>
      </xdr:nvSpPr>
      <xdr:spPr>
        <a:xfrm>
          <a:off x="12547111" y="100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137002</xdr:rowOff>
    </xdr:from>
    <xdr:to>
      <xdr:col>85</xdr:col>
      <xdr:colOff>127000</xdr:colOff>
      <xdr:row>78</xdr:row>
      <xdr:rowOff>139700</xdr:rowOff>
    </xdr:to>
    <xdr:cxnSp macro="">
      <xdr:nvCxnSpPr>
        <xdr:cNvPr id="640" name="直線コネクタ 639"/>
        <xdr:cNvCxnSpPr/>
      </xdr:nvCxnSpPr>
      <xdr:spPr>
        <a:xfrm>
          <a:off x="15481300" y="1351010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115743</xdr:rowOff>
    </xdr:from>
    <xdr:to>
      <xdr:col>81</xdr:col>
      <xdr:colOff>50800</xdr:colOff>
      <xdr:row>78</xdr:row>
      <xdr:rowOff>137002</xdr:rowOff>
    </xdr:to>
    <xdr:cxnSp macro="">
      <xdr:nvCxnSpPr>
        <xdr:cNvPr id="643" name="直線コネクタ 642"/>
        <xdr:cNvCxnSpPr/>
      </xdr:nvCxnSpPr>
      <xdr:spPr>
        <a:xfrm>
          <a:off x="14592300" y="1348884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115743</xdr:rowOff>
    </xdr:from>
    <xdr:to>
      <xdr:col>76</xdr:col>
      <xdr:colOff>114300</xdr:colOff>
      <xdr:row>78</xdr:row>
      <xdr:rowOff>137551</xdr:rowOff>
    </xdr:to>
    <xdr:cxnSp macro="">
      <xdr:nvCxnSpPr>
        <xdr:cNvPr id="646" name="直線コネクタ 645"/>
        <xdr:cNvCxnSpPr/>
      </xdr:nvCxnSpPr>
      <xdr:spPr>
        <a:xfrm flipV="1">
          <a:off x="13703300" y="13488843"/>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137551</xdr:rowOff>
    </xdr:from>
    <xdr:to>
      <xdr:col>71</xdr:col>
      <xdr:colOff>177800</xdr:colOff>
      <xdr:row>78</xdr:row>
      <xdr:rowOff>139700</xdr:rowOff>
    </xdr:to>
    <xdr:cxnSp macro="">
      <xdr:nvCxnSpPr>
        <xdr:cNvPr id="649" name="直線コネクタ 648"/>
        <xdr:cNvCxnSpPr/>
      </xdr:nvCxnSpPr>
      <xdr:spPr>
        <a:xfrm flipV="1">
          <a:off x="12814300" y="1351065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86202</xdr:rowOff>
    </xdr:from>
    <xdr:to>
      <xdr:col>81</xdr:col>
      <xdr:colOff>101600</xdr:colOff>
      <xdr:row>79</xdr:row>
      <xdr:rowOff>16352</xdr:rowOff>
    </xdr:to>
    <xdr:sp macro="" textlink="">
      <xdr:nvSpPr>
        <xdr:cNvPr id="661" name="楕円 660"/>
        <xdr:cNvSpPr/>
      </xdr:nvSpPr>
      <xdr:spPr>
        <a:xfrm>
          <a:off x="15430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7479</xdr:rowOff>
    </xdr:from>
    <xdr:ext cx="313932" cy="259045"/>
    <xdr:sp macro="" textlink="">
      <xdr:nvSpPr>
        <xdr:cNvPr id="662" name="テキスト ボックス 661"/>
        <xdr:cNvSpPr txBox="1"/>
      </xdr:nvSpPr>
      <xdr:spPr>
        <a:xfrm>
          <a:off x="15324333" y="1355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64943</xdr:rowOff>
    </xdr:from>
    <xdr:to>
      <xdr:col>76</xdr:col>
      <xdr:colOff>165100</xdr:colOff>
      <xdr:row>78</xdr:row>
      <xdr:rowOff>166543</xdr:rowOff>
    </xdr:to>
    <xdr:sp macro="" textlink="">
      <xdr:nvSpPr>
        <xdr:cNvPr id="663" name="楕円 662"/>
        <xdr:cNvSpPr/>
      </xdr:nvSpPr>
      <xdr:spPr>
        <a:xfrm>
          <a:off x="14541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157670</xdr:rowOff>
    </xdr:from>
    <xdr:ext cx="378565" cy="259045"/>
    <xdr:sp macro="" textlink="">
      <xdr:nvSpPr>
        <xdr:cNvPr id="664" name="テキスト ボックス 663"/>
        <xdr:cNvSpPr txBox="1"/>
      </xdr:nvSpPr>
      <xdr:spPr>
        <a:xfrm>
          <a:off x="14403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86751</xdr:rowOff>
    </xdr:from>
    <xdr:to>
      <xdr:col>72</xdr:col>
      <xdr:colOff>38100</xdr:colOff>
      <xdr:row>79</xdr:row>
      <xdr:rowOff>16901</xdr:rowOff>
    </xdr:to>
    <xdr:sp macro="" textlink="">
      <xdr:nvSpPr>
        <xdr:cNvPr id="665" name="楕円 664"/>
        <xdr:cNvSpPr/>
      </xdr:nvSpPr>
      <xdr:spPr>
        <a:xfrm>
          <a:off x="136525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8028</xdr:rowOff>
    </xdr:from>
    <xdr:ext cx="313932" cy="259045"/>
    <xdr:sp macro="" textlink="">
      <xdr:nvSpPr>
        <xdr:cNvPr id="666" name="テキスト ボックス 665"/>
        <xdr:cNvSpPr txBox="1"/>
      </xdr:nvSpPr>
      <xdr:spPr>
        <a:xfrm>
          <a:off x="13546333" y="13552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99009</xdr:rowOff>
    </xdr:from>
    <xdr:to>
      <xdr:col>85</xdr:col>
      <xdr:colOff>127000</xdr:colOff>
      <xdr:row>95</xdr:row>
      <xdr:rowOff>119387</xdr:rowOff>
    </xdr:to>
    <xdr:cxnSp macro="">
      <xdr:nvCxnSpPr>
        <xdr:cNvPr id="699" name="直線コネクタ 698"/>
        <xdr:cNvCxnSpPr/>
      </xdr:nvCxnSpPr>
      <xdr:spPr>
        <a:xfrm>
          <a:off x="15481300" y="16386759"/>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8925</xdr:rowOff>
    </xdr:from>
    <xdr:to>
      <xdr:col>81</xdr:col>
      <xdr:colOff>50800</xdr:colOff>
      <xdr:row>95</xdr:row>
      <xdr:rowOff>99009</xdr:rowOff>
    </xdr:to>
    <xdr:cxnSp macro="">
      <xdr:nvCxnSpPr>
        <xdr:cNvPr id="702" name="直線コネクタ 701"/>
        <xdr:cNvCxnSpPr/>
      </xdr:nvCxnSpPr>
      <xdr:spPr>
        <a:xfrm>
          <a:off x="14592300" y="16296675"/>
          <a:ext cx="889000" cy="9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139063</xdr:rowOff>
    </xdr:from>
    <xdr:to>
      <xdr:col>76</xdr:col>
      <xdr:colOff>114300</xdr:colOff>
      <xdr:row>95</xdr:row>
      <xdr:rowOff>8925</xdr:rowOff>
    </xdr:to>
    <xdr:cxnSp macro="">
      <xdr:nvCxnSpPr>
        <xdr:cNvPr id="705" name="直線コネクタ 704"/>
        <xdr:cNvCxnSpPr/>
      </xdr:nvCxnSpPr>
      <xdr:spPr>
        <a:xfrm>
          <a:off x="13703300" y="16255363"/>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123960</xdr:rowOff>
    </xdr:from>
    <xdr:to>
      <xdr:col>71</xdr:col>
      <xdr:colOff>177800</xdr:colOff>
      <xdr:row>94</xdr:row>
      <xdr:rowOff>139063</xdr:rowOff>
    </xdr:to>
    <xdr:cxnSp macro="">
      <xdr:nvCxnSpPr>
        <xdr:cNvPr id="708" name="直線コネクタ 707"/>
        <xdr:cNvCxnSpPr/>
      </xdr:nvCxnSpPr>
      <xdr:spPr>
        <a:xfrm>
          <a:off x="12814300" y="1624026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68587</xdr:rowOff>
    </xdr:from>
    <xdr:to>
      <xdr:col>85</xdr:col>
      <xdr:colOff>177800</xdr:colOff>
      <xdr:row>95</xdr:row>
      <xdr:rowOff>170187</xdr:rowOff>
    </xdr:to>
    <xdr:sp macro="" textlink="">
      <xdr:nvSpPr>
        <xdr:cNvPr id="718" name="楕円 717"/>
        <xdr:cNvSpPr/>
      </xdr:nvSpPr>
      <xdr:spPr>
        <a:xfrm>
          <a:off x="16268700" y="16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91464</xdr:rowOff>
    </xdr:from>
    <xdr:ext cx="534377" cy="259045"/>
    <xdr:sp macro="" textlink="">
      <xdr:nvSpPr>
        <xdr:cNvPr id="719" name="公債費該当値テキスト"/>
        <xdr:cNvSpPr txBox="1"/>
      </xdr:nvSpPr>
      <xdr:spPr>
        <a:xfrm>
          <a:off x="16370300" y="162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48209</xdr:rowOff>
    </xdr:from>
    <xdr:to>
      <xdr:col>81</xdr:col>
      <xdr:colOff>101600</xdr:colOff>
      <xdr:row>95</xdr:row>
      <xdr:rowOff>149809</xdr:rowOff>
    </xdr:to>
    <xdr:sp macro="" textlink="">
      <xdr:nvSpPr>
        <xdr:cNvPr id="720" name="楕円 719"/>
        <xdr:cNvSpPr/>
      </xdr:nvSpPr>
      <xdr:spPr>
        <a:xfrm>
          <a:off x="154305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166336</xdr:rowOff>
    </xdr:from>
    <xdr:ext cx="534377" cy="259045"/>
    <xdr:sp macro="" textlink="">
      <xdr:nvSpPr>
        <xdr:cNvPr id="721" name="テキスト ボックス 720"/>
        <xdr:cNvSpPr txBox="1"/>
      </xdr:nvSpPr>
      <xdr:spPr>
        <a:xfrm>
          <a:off x="15214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129575</xdr:rowOff>
    </xdr:from>
    <xdr:to>
      <xdr:col>76</xdr:col>
      <xdr:colOff>165100</xdr:colOff>
      <xdr:row>95</xdr:row>
      <xdr:rowOff>59725</xdr:rowOff>
    </xdr:to>
    <xdr:sp macro="" textlink="">
      <xdr:nvSpPr>
        <xdr:cNvPr id="722" name="楕円 721"/>
        <xdr:cNvSpPr/>
      </xdr:nvSpPr>
      <xdr:spPr>
        <a:xfrm>
          <a:off x="14541500" y="1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76252</xdr:rowOff>
    </xdr:from>
    <xdr:ext cx="534377" cy="259045"/>
    <xdr:sp macro="" textlink="">
      <xdr:nvSpPr>
        <xdr:cNvPr id="723" name="テキスト ボックス 722"/>
        <xdr:cNvSpPr txBox="1"/>
      </xdr:nvSpPr>
      <xdr:spPr>
        <a:xfrm>
          <a:off x="14325111" y="160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88263</xdr:rowOff>
    </xdr:from>
    <xdr:to>
      <xdr:col>72</xdr:col>
      <xdr:colOff>38100</xdr:colOff>
      <xdr:row>95</xdr:row>
      <xdr:rowOff>18413</xdr:rowOff>
    </xdr:to>
    <xdr:sp macro="" textlink="">
      <xdr:nvSpPr>
        <xdr:cNvPr id="724" name="楕円 723"/>
        <xdr:cNvSpPr/>
      </xdr:nvSpPr>
      <xdr:spPr>
        <a:xfrm>
          <a:off x="13652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34940</xdr:rowOff>
    </xdr:from>
    <xdr:ext cx="534377" cy="259045"/>
    <xdr:sp macro="" textlink="">
      <xdr:nvSpPr>
        <xdr:cNvPr id="725" name="テキスト ボックス 724"/>
        <xdr:cNvSpPr txBox="1"/>
      </xdr:nvSpPr>
      <xdr:spPr>
        <a:xfrm>
          <a:off x="13436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73160</xdr:rowOff>
    </xdr:from>
    <xdr:to>
      <xdr:col>67</xdr:col>
      <xdr:colOff>101600</xdr:colOff>
      <xdr:row>95</xdr:row>
      <xdr:rowOff>3310</xdr:rowOff>
    </xdr:to>
    <xdr:sp macro="" textlink="">
      <xdr:nvSpPr>
        <xdr:cNvPr id="726" name="楕円 725"/>
        <xdr:cNvSpPr/>
      </xdr:nvSpPr>
      <xdr:spPr>
        <a:xfrm>
          <a:off x="12763500" y="16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19837</xdr:rowOff>
    </xdr:from>
    <xdr:ext cx="534377" cy="259045"/>
    <xdr:sp macro="" textlink="">
      <xdr:nvSpPr>
        <xdr:cNvPr id="727" name="テキスト ボックス 726"/>
        <xdr:cNvSpPr txBox="1"/>
      </xdr:nvSpPr>
      <xdr:spPr>
        <a:xfrm>
          <a:off x="12547111" y="159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・議会費、総務費、衛生費、労働費、農林水産業費、商工費、災害復旧費、諸支出金については類似団体を下回っているが、民生費、土木費、消防費、教育費、公債費については上回っている。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・消防費については震災復興経費が要因と考えられるため、今後減少する見込みである。</a:t>
          </a:r>
        </a:p>
        <a:p>
          <a:r>
            <a:rPr kumimoji="1" lang="ja-JP" altLang="en-US" sz="1300">
              <a:latin typeface="ＭＳ Ｐゴシック" panose="020B0600070205080204" pitchFamily="50" charset="-128"/>
              <a:ea typeface="ＭＳ Ｐゴシック" panose="020B0600070205080204" pitchFamily="50" charset="-128"/>
            </a:rPr>
            <a:t>・教育費については中学校講堂改築工事など学校建設費に要する支出があった。今後は施設の適正化や長寿命化を図り、維持管理費の抑制が必要である。</a:t>
          </a:r>
        </a:p>
        <a:p>
          <a:r>
            <a:rPr kumimoji="1" lang="ja-JP" altLang="en-US" sz="1300">
              <a:latin typeface="ＭＳ Ｐゴシック" panose="020B0600070205080204" pitchFamily="50" charset="-128"/>
              <a:ea typeface="ＭＳ Ｐゴシック" panose="020B0600070205080204" pitchFamily="50" charset="-128"/>
            </a:rPr>
            <a:t>・民生費については主に扶助費が占めているため、給付費の抑制が必要である。</a:t>
          </a:r>
        </a:p>
        <a:p>
          <a:r>
            <a:rPr kumimoji="1" lang="ja-JP" altLang="en-US" sz="1300">
              <a:latin typeface="ＭＳ Ｐゴシック" panose="020B0600070205080204" pitchFamily="50" charset="-128"/>
              <a:ea typeface="ＭＳ Ｐゴシック" panose="020B0600070205080204" pitchFamily="50" charset="-128"/>
            </a:rPr>
            <a:t>・その他土木費・公債費についても、費用対効果等を検証しながら抑制を図る必要がある。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財政調整基金残高の比率については、昨年度より</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ポイント下回った。その要因として、普通交付税額の減額（合併算定替の段階的縮減等）や、歳出における扶助費や公債費、物件費などの増に伴い、財政調整基金の取崩しにつながったと考えられる。</a:t>
          </a:r>
        </a:p>
        <a:p>
          <a:r>
            <a:rPr kumimoji="1" lang="ja-JP" altLang="en-US" sz="1400">
              <a:latin typeface="ＭＳ ゴシック" pitchFamily="49" charset="-128"/>
              <a:ea typeface="ＭＳ ゴシック" pitchFamily="49" charset="-128"/>
            </a:rPr>
            <a:t>　また、実質単年度収支についても赤字であることを踏まえ、今後とも地方税収の確保に努めるとともに、普通交付税の合併算定替の減少等に対応するため、単独事業の抑制を図る必要がある。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連結実質赤字（黒字）比率については、すべての会計において、赤字は無く、黒字決算となった。</a:t>
          </a:r>
        </a:p>
        <a:p>
          <a:r>
            <a:rPr kumimoji="1" lang="ja-JP" altLang="en-US" sz="1400">
              <a:latin typeface="ＭＳ ゴシック" pitchFamily="49" charset="-128"/>
              <a:ea typeface="ＭＳ ゴシック" pitchFamily="49" charset="-128"/>
            </a:rPr>
            <a:t>　しかしながら、各公営企業会計に対する一般会計からの繰出金は増加傾向にあるため、各会計の増収対策を図るなど、繰出額を抑える必要がある。</a:t>
          </a:r>
        </a:p>
        <a:p>
          <a:r>
            <a:rPr kumimoji="1" lang="ja-JP" altLang="en-US" sz="1400">
              <a:latin typeface="ＭＳ ゴシック" pitchFamily="49" charset="-128"/>
              <a:ea typeface="ＭＳ ゴシック" pitchFamily="49" charset="-128"/>
            </a:rPr>
            <a:t>　また、今後は普通交付税をはじめ一般財源の確保がさらに厳しくなることが予想されるため、基金運用による財政運営を行う際には、実質収支比率と同様に、注視していく必要がある。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10494033</v>
      </c>
      <c r="BO4" s="461"/>
      <c r="BP4" s="461"/>
      <c r="BQ4" s="461"/>
      <c r="BR4" s="461"/>
      <c r="BS4" s="461"/>
      <c r="BT4" s="461"/>
      <c r="BU4" s="462"/>
      <c r="BV4" s="460">
        <v>11728786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2.1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10307443</v>
      </c>
      <c r="BO5" s="466"/>
      <c r="BP5" s="466"/>
      <c r="BQ5" s="466"/>
      <c r="BR5" s="466"/>
      <c r="BS5" s="466"/>
      <c r="BT5" s="466"/>
      <c r="BU5" s="467"/>
      <c r="BV5" s="465">
        <v>11566042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95.1</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186590</v>
      </c>
      <c r="BO6" s="466"/>
      <c r="BP6" s="466"/>
      <c r="BQ6" s="466"/>
      <c r="BR6" s="466"/>
      <c r="BS6" s="466"/>
      <c r="BT6" s="466"/>
      <c r="BU6" s="467"/>
      <c r="BV6" s="465">
        <v>162744</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2414</v>
      </c>
      <c r="BO7" s="466"/>
      <c r="BP7" s="466"/>
      <c r="BQ7" s="466"/>
      <c r="BR7" s="466"/>
      <c r="BS7" s="466"/>
      <c r="BT7" s="466"/>
      <c r="BU7" s="467"/>
      <c r="BV7" s="465">
        <v>26938</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6531941</v>
      </c>
      <c r="CU7" s="466"/>
      <c r="CV7" s="466"/>
      <c r="CW7" s="466"/>
      <c r="CX7" s="466"/>
      <c r="CY7" s="466"/>
      <c r="CZ7" s="466"/>
      <c r="DA7" s="467"/>
      <c r="DB7" s="465">
        <v>6541693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184176</v>
      </c>
      <c r="BO8" s="466"/>
      <c r="BP8" s="466"/>
      <c r="BQ8" s="466"/>
      <c r="BR8" s="466"/>
      <c r="BS8" s="466"/>
      <c r="BT8" s="466"/>
      <c r="BU8" s="467"/>
      <c r="BV8" s="465">
        <v>135806</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0.46</v>
      </c>
      <c r="CU8" s="579"/>
      <c r="CV8" s="579"/>
      <c r="CW8" s="579"/>
      <c r="CX8" s="579"/>
      <c r="CY8" s="579"/>
      <c r="CZ8" s="579"/>
      <c r="DA8" s="580"/>
      <c r="DB8" s="578">
        <v>0.45</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24222</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93</v>
      </c>
      <c r="AV9" s="523"/>
      <c r="AW9" s="523"/>
      <c r="AX9" s="523"/>
      <c r="AY9" s="445" t="s">
        <v>113</v>
      </c>
      <c r="AZ9" s="446"/>
      <c r="BA9" s="446"/>
      <c r="BB9" s="446"/>
      <c r="BC9" s="446"/>
      <c r="BD9" s="446"/>
      <c r="BE9" s="446"/>
      <c r="BF9" s="446"/>
      <c r="BG9" s="446"/>
      <c r="BH9" s="446"/>
      <c r="BI9" s="446"/>
      <c r="BJ9" s="446"/>
      <c r="BK9" s="446"/>
      <c r="BL9" s="446"/>
      <c r="BM9" s="447"/>
      <c r="BN9" s="465">
        <v>48370</v>
      </c>
      <c r="BO9" s="466"/>
      <c r="BP9" s="466"/>
      <c r="BQ9" s="466"/>
      <c r="BR9" s="466"/>
      <c r="BS9" s="466"/>
      <c r="BT9" s="466"/>
      <c r="BU9" s="467"/>
      <c r="BV9" s="465">
        <v>-14297</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13.3</v>
      </c>
      <c r="CU9" s="436"/>
      <c r="CV9" s="436"/>
      <c r="CW9" s="436"/>
      <c r="CX9" s="436"/>
      <c r="CY9" s="436"/>
      <c r="CZ9" s="436"/>
      <c r="DA9" s="437"/>
      <c r="DB9" s="435">
        <v>13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24211</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93</v>
      </c>
      <c r="AV10" s="523"/>
      <c r="AW10" s="523"/>
      <c r="AX10" s="523"/>
      <c r="AY10" s="445" t="s">
        <v>117</v>
      </c>
      <c r="AZ10" s="446"/>
      <c r="BA10" s="446"/>
      <c r="BB10" s="446"/>
      <c r="BC10" s="446"/>
      <c r="BD10" s="446"/>
      <c r="BE10" s="446"/>
      <c r="BF10" s="446"/>
      <c r="BG10" s="446"/>
      <c r="BH10" s="446"/>
      <c r="BI10" s="446"/>
      <c r="BJ10" s="446"/>
      <c r="BK10" s="446"/>
      <c r="BL10" s="446"/>
      <c r="BM10" s="447"/>
      <c r="BN10" s="465">
        <v>4584</v>
      </c>
      <c r="BO10" s="466"/>
      <c r="BP10" s="466"/>
      <c r="BQ10" s="466"/>
      <c r="BR10" s="466"/>
      <c r="BS10" s="466"/>
      <c r="BT10" s="466"/>
      <c r="BU10" s="467"/>
      <c r="BV10" s="465">
        <v>4718</v>
      </c>
      <c r="BW10" s="466"/>
      <c r="BX10" s="466"/>
      <c r="BY10" s="466"/>
      <c r="BZ10" s="466"/>
      <c r="CA10" s="466"/>
      <c r="CB10" s="466"/>
      <c r="CC10" s="467"/>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119</v>
      </c>
      <c r="M11" s="512"/>
      <c r="N11" s="512"/>
      <c r="O11" s="512"/>
      <c r="P11" s="512"/>
      <c r="Q11" s="513"/>
      <c r="R11" s="601" t="s">
        <v>120</v>
      </c>
      <c r="S11" s="602"/>
      <c r="T11" s="602"/>
      <c r="U11" s="602"/>
      <c r="V11" s="603"/>
      <c r="W11" s="613"/>
      <c r="X11" s="427"/>
      <c r="Y11" s="427"/>
      <c r="Z11" s="427"/>
      <c r="AA11" s="427"/>
      <c r="AB11" s="427"/>
      <c r="AC11" s="427"/>
      <c r="AD11" s="427"/>
      <c r="AE11" s="427"/>
      <c r="AF11" s="427"/>
      <c r="AG11" s="427"/>
      <c r="AH11" s="427"/>
      <c r="AI11" s="427"/>
      <c r="AJ11" s="427"/>
      <c r="AK11" s="427"/>
      <c r="AL11" s="614"/>
      <c r="AM11" s="534" t="s">
        <v>121</v>
      </c>
      <c r="AN11" s="439"/>
      <c r="AO11" s="439"/>
      <c r="AP11" s="439"/>
      <c r="AQ11" s="439"/>
      <c r="AR11" s="439"/>
      <c r="AS11" s="439"/>
      <c r="AT11" s="440"/>
      <c r="AU11" s="522" t="s">
        <v>93</v>
      </c>
      <c r="AV11" s="523"/>
      <c r="AW11" s="523"/>
      <c r="AX11" s="523"/>
      <c r="AY11" s="445" t="s">
        <v>122</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123</v>
      </c>
      <c r="CE11" s="475"/>
      <c r="CF11" s="475"/>
      <c r="CG11" s="475"/>
      <c r="CH11" s="475"/>
      <c r="CI11" s="475"/>
      <c r="CJ11" s="475"/>
      <c r="CK11" s="475"/>
      <c r="CL11" s="475"/>
      <c r="CM11" s="475"/>
      <c r="CN11" s="475"/>
      <c r="CO11" s="475"/>
      <c r="CP11" s="475"/>
      <c r="CQ11" s="475"/>
      <c r="CR11" s="475"/>
      <c r="CS11" s="476"/>
      <c r="CT11" s="578" t="s">
        <v>124</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15">
      <c r="A12" s="186"/>
      <c r="B12" s="581" t="s">
        <v>126</v>
      </c>
      <c r="C12" s="582"/>
      <c r="D12" s="582"/>
      <c r="E12" s="582"/>
      <c r="F12" s="582"/>
      <c r="G12" s="582"/>
      <c r="H12" s="582"/>
      <c r="I12" s="582"/>
      <c r="J12" s="582"/>
      <c r="K12" s="583"/>
      <c r="L12" s="590" t="s">
        <v>127</v>
      </c>
      <c r="M12" s="591"/>
      <c r="N12" s="591"/>
      <c r="O12" s="591"/>
      <c r="P12" s="591"/>
      <c r="Q12" s="592"/>
      <c r="R12" s="593">
        <v>25214</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93</v>
      </c>
      <c r="AV12" s="523"/>
      <c r="AW12" s="523"/>
      <c r="AX12" s="523"/>
      <c r="AY12" s="445" t="s">
        <v>131</v>
      </c>
      <c r="AZ12" s="446"/>
      <c r="BA12" s="446"/>
      <c r="BB12" s="446"/>
      <c r="BC12" s="446"/>
      <c r="BD12" s="446"/>
      <c r="BE12" s="446"/>
      <c r="BF12" s="446"/>
      <c r="BG12" s="446"/>
      <c r="BH12" s="446"/>
      <c r="BI12" s="446"/>
      <c r="BJ12" s="446"/>
      <c r="BK12" s="446"/>
      <c r="BL12" s="446"/>
      <c r="BM12" s="447"/>
      <c r="BN12" s="465">
        <v>200023</v>
      </c>
      <c r="BO12" s="466"/>
      <c r="BP12" s="466"/>
      <c r="BQ12" s="466"/>
      <c r="BR12" s="466"/>
      <c r="BS12" s="466"/>
      <c r="BT12" s="466"/>
      <c r="BU12" s="467"/>
      <c r="BV12" s="465">
        <v>158785</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125</v>
      </c>
      <c r="CU12" s="579"/>
      <c r="CV12" s="579"/>
      <c r="CW12" s="579"/>
      <c r="CX12" s="579"/>
      <c r="CY12" s="579"/>
      <c r="CZ12" s="579"/>
      <c r="DA12" s="580"/>
      <c r="DB12" s="578" t="s">
        <v>124</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133</v>
      </c>
      <c r="N13" s="566"/>
      <c r="O13" s="566"/>
      <c r="P13" s="566"/>
      <c r="Q13" s="567"/>
      <c r="R13" s="568">
        <v>24992</v>
      </c>
      <c r="S13" s="569"/>
      <c r="T13" s="569"/>
      <c r="U13" s="569"/>
      <c r="V13" s="570"/>
      <c r="W13" s="556" t="s">
        <v>134</v>
      </c>
      <c r="X13" s="478"/>
      <c r="Y13" s="478"/>
      <c r="Z13" s="478"/>
      <c r="AA13" s="478"/>
      <c r="AB13" s="479"/>
      <c r="AC13" s="441">
        <v>1119</v>
      </c>
      <c r="AD13" s="442"/>
      <c r="AE13" s="442"/>
      <c r="AF13" s="442"/>
      <c r="AG13" s="443"/>
      <c r="AH13" s="441">
        <v>1208</v>
      </c>
      <c r="AI13" s="442"/>
      <c r="AJ13" s="442"/>
      <c r="AK13" s="442"/>
      <c r="AL13" s="444"/>
      <c r="AM13" s="534" t="s">
        <v>135</v>
      </c>
      <c r="AN13" s="439"/>
      <c r="AO13" s="439"/>
      <c r="AP13" s="439"/>
      <c r="AQ13" s="439"/>
      <c r="AR13" s="439"/>
      <c r="AS13" s="439"/>
      <c r="AT13" s="440"/>
      <c r="AU13" s="522" t="s">
        <v>136</v>
      </c>
      <c r="AV13" s="523"/>
      <c r="AW13" s="523"/>
      <c r="AX13" s="523"/>
      <c r="AY13" s="445" t="s">
        <v>137</v>
      </c>
      <c r="AZ13" s="446"/>
      <c r="BA13" s="446"/>
      <c r="BB13" s="446"/>
      <c r="BC13" s="446"/>
      <c r="BD13" s="446"/>
      <c r="BE13" s="446"/>
      <c r="BF13" s="446"/>
      <c r="BG13" s="446"/>
      <c r="BH13" s="446"/>
      <c r="BI13" s="446"/>
      <c r="BJ13" s="446"/>
      <c r="BK13" s="446"/>
      <c r="BL13" s="446"/>
      <c r="BM13" s="447"/>
      <c r="BN13" s="465">
        <v>-147069</v>
      </c>
      <c r="BO13" s="466"/>
      <c r="BP13" s="466"/>
      <c r="BQ13" s="466"/>
      <c r="BR13" s="466"/>
      <c r="BS13" s="466"/>
      <c r="BT13" s="466"/>
      <c r="BU13" s="467"/>
      <c r="BV13" s="465">
        <v>-168364</v>
      </c>
      <c r="BW13" s="466"/>
      <c r="BX13" s="466"/>
      <c r="BY13" s="466"/>
      <c r="BZ13" s="466"/>
      <c r="CA13" s="466"/>
      <c r="CB13" s="466"/>
      <c r="CC13" s="467"/>
      <c r="CD13" s="474" t="s">
        <v>138</v>
      </c>
      <c r="CE13" s="475"/>
      <c r="CF13" s="475"/>
      <c r="CG13" s="475"/>
      <c r="CH13" s="475"/>
      <c r="CI13" s="475"/>
      <c r="CJ13" s="475"/>
      <c r="CK13" s="475"/>
      <c r="CL13" s="475"/>
      <c r="CM13" s="475"/>
      <c r="CN13" s="475"/>
      <c r="CO13" s="475"/>
      <c r="CP13" s="475"/>
      <c r="CQ13" s="475"/>
      <c r="CR13" s="475"/>
      <c r="CS13" s="476"/>
      <c r="CT13" s="435">
        <v>11.1</v>
      </c>
      <c r="CU13" s="436"/>
      <c r="CV13" s="436"/>
      <c r="CW13" s="436"/>
      <c r="CX13" s="436"/>
      <c r="CY13" s="436"/>
      <c r="CZ13" s="436"/>
      <c r="DA13" s="437"/>
      <c r="DB13" s="435">
        <v>11.5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139</v>
      </c>
      <c r="M14" s="599"/>
      <c r="N14" s="599"/>
      <c r="O14" s="599"/>
      <c r="P14" s="599"/>
      <c r="Q14" s="600"/>
      <c r="R14" s="568">
        <v>25300</v>
      </c>
      <c r="S14" s="569"/>
      <c r="T14" s="569"/>
      <c r="U14" s="569"/>
      <c r="V14" s="570"/>
      <c r="W14" s="571"/>
      <c r="X14" s="481"/>
      <c r="Y14" s="481"/>
      <c r="Z14" s="481"/>
      <c r="AA14" s="481"/>
      <c r="AB14" s="482"/>
      <c r="AC14" s="561">
        <v>9.6</v>
      </c>
      <c r="AD14" s="562"/>
      <c r="AE14" s="562"/>
      <c r="AF14" s="562"/>
      <c r="AG14" s="563"/>
      <c r="AH14" s="561">
        <v>10.4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140</v>
      </c>
      <c r="CE14" s="472"/>
      <c r="CF14" s="472"/>
      <c r="CG14" s="472"/>
      <c r="CH14" s="472"/>
      <c r="CI14" s="472"/>
      <c r="CJ14" s="472"/>
      <c r="CK14" s="472"/>
      <c r="CL14" s="472"/>
      <c r="CM14" s="472"/>
      <c r="CN14" s="472"/>
      <c r="CO14" s="472"/>
      <c r="CP14" s="472"/>
      <c r="CQ14" s="472"/>
      <c r="CR14" s="472"/>
      <c r="CS14" s="473"/>
      <c r="CT14" s="572">
        <v>14</v>
      </c>
      <c r="CU14" s="573"/>
      <c r="CV14" s="573"/>
      <c r="CW14" s="573"/>
      <c r="CX14" s="573"/>
      <c r="CY14" s="573"/>
      <c r="CZ14" s="573"/>
      <c r="DA14" s="574"/>
      <c r="DB14" s="572">
        <v>15.5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133</v>
      </c>
      <c r="N15" s="566"/>
      <c r="O15" s="566"/>
      <c r="P15" s="566"/>
      <c r="Q15" s="567"/>
      <c r="R15" s="568">
        <v>25120</v>
      </c>
      <c r="S15" s="569"/>
      <c r="T15" s="569"/>
      <c r="U15" s="569"/>
      <c r="V15" s="570"/>
      <c r="W15" s="556" t="s">
        <v>141</v>
      </c>
      <c r="X15" s="478"/>
      <c r="Y15" s="478"/>
      <c r="Z15" s="478"/>
      <c r="AA15" s="478"/>
      <c r="AB15" s="479"/>
      <c r="AC15" s="441">
        <v>3387</v>
      </c>
      <c r="AD15" s="442"/>
      <c r="AE15" s="442"/>
      <c r="AF15" s="442"/>
      <c r="AG15" s="443"/>
      <c r="AH15" s="441">
        <v>3435</v>
      </c>
      <c r="AI15" s="442"/>
      <c r="AJ15" s="442"/>
      <c r="AK15" s="442"/>
      <c r="AL15" s="444"/>
      <c r="AM15" s="534"/>
      <c r="AN15" s="439"/>
      <c r="AO15" s="439"/>
      <c r="AP15" s="439"/>
      <c r="AQ15" s="439"/>
      <c r="AR15" s="439"/>
      <c r="AS15" s="439"/>
      <c r="AT15" s="440"/>
      <c r="AU15" s="522"/>
      <c r="AV15" s="523"/>
      <c r="AW15" s="523"/>
      <c r="AX15" s="523"/>
      <c r="AY15" s="457" t="s">
        <v>142</v>
      </c>
      <c r="AZ15" s="458"/>
      <c r="BA15" s="458"/>
      <c r="BB15" s="458"/>
      <c r="BC15" s="458"/>
      <c r="BD15" s="458"/>
      <c r="BE15" s="458"/>
      <c r="BF15" s="458"/>
      <c r="BG15" s="458"/>
      <c r="BH15" s="458"/>
      <c r="BI15" s="458"/>
      <c r="BJ15" s="458"/>
      <c r="BK15" s="458"/>
      <c r="BL15" s="458"/>
      <c r="BM15" s="459"/>
      <c r="BN15" s="460">
        <v>2562181</v>
      </c>
      <c r="BO15" s="461"/>
      <c r="BP15" s="461"/>
      <c r="BQ15" s="461"/>
      <c r="BR15" s="461"/>
      <c r="BS15" s="461"/>
      <c r="BT15" s="461"/>
      <c r="BU15" s="462"/>
      <c r="BV15" s="460">
        <v>2502309</v>
      </c>
      <c r="BW15" s="461"/>
      <c r="BX15" s="461"/>
      <c r="BY15" s="461"/>
      <c r="BZ15" s="461"/>
      <c r="CA15" s="461"/>
      <c r="CB15" s="461"/>
      <c r="CC15" s="462"/>
      <c r="CD15" s="575" t="s">
        <v>143</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144</v>
      </c>
      <c r="M16" s="559"/>
      <c r="N16" s="559"/>
      <c r="O16" s="559"/>
      <c r="P16" s="559"/>
      <c r="Q16" s="560"/>
      <c r="R16" s="553" t="s">
        <v>145</v>
      </c>
      <c r="S16" s="554"/>
      <c r="T16" s="554"/>
      <c r="U16" s="554"/>
      <c r="V16" s="555"/>
      <c r="W16" s="571"/>
      <c r="X16" s="481"/>
      <c r="Y16" s="481"/>
      <c r="Z16" s="481"/>
      <c r="AA16" s="481"/>
      <c r="AB16" s="482"/>
      <c r="AC16" s="561">
        <v>28.9</v>
      </c>
      <c r="AD16" s="562"/>
      <c r="AE16" s="562"/>
      <c r="AF16" s="562"/>
      <c r="AG16" s="563"/>
      <c r="AH16" s="561">
        <v>29.5</v>
      </c>
      <c r="AI16" s="562"/>
      <c r="AJ16" s="562"/>
      <c r="AK16" s="562"/>
      <c r="AL16" s="564"/>
      <c r="AM16" s="534"/>
      <c r="AN16" s="439"/>
      <c r="AO16" s="439"/>
      <c r="AP16" s="439"/>
      <c r="AQ16" s="439"/>
      <c r="AR16" s="439"/>
      <c r="AS16" s="439"/>
      <c r="AT16" s="440"/>
      <c r="AU16" s="522"/>
      <c r="AV16" s="523"/>
      <c r="AW16" s="523"/>
      <c r="AX16" s="523"/>
      <c r="AY16" s="445" t="s">
        <v>146</v>
      </c>
      <c r="AZ16" s="446"/>
      <c r="BA16" s="446"/>
      <c r="BB16" s="446"/>
      <c r="BC16" s="446"/>
      <c r="BD16" s="446"/>
      <c r="BE16" s="446"/>
      <c r="BF16" s="446"/>
      <c r="BG16" s="446"/>
      <c r="BH16" s="446"/>
      <c r="BI16" s="446"/>
      <c r="BJ16" s="446"/>
      <c r="BK16" s="446"/>
      <c r="BL16" s="446"/>
      <c r="BM16" s="447"/>
      <c r="BN16" s="465">
        <v>5419450</v>
      </c>
      <c r="BO16" s="466"/>
      <c r="BP16" s="466"/>
      <c r="BQ16" s="466"/>
      <c r="BR16" s="466"/>
      <c r="BS16" s="466"/>
      <c r="BT16" s="466"/>
      <c r="BU16" s="467"/>
      <c r="BV16" s="465">
        <v>5364913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147</v>
      </c>
      <c r="N17" s="551"/>
      <c r="O17" s="551"/>
      <c r="P17" s="551"/>
      <c r="Q17" s="552"/>
      <c r="R17" s="553" t="s">
        <v>148</v>
      </c>
      <c r="S17" s="554"/>
      <c r="T17" s="554"/>
      <c r="U17" s="554"/>
      <c r="V17" s="555"/>
      <c r="W17" s="556" t="s">
        <v>149</v>
      </c>
      <c r="X17" s="478"/>
      <c r="Y17" s="478"/>
      <c r="Z17" s="478"/>
      <c r="AA17" s="478"/>
      <c r="AB17" s="479"/>
      <c r="AC17" s="441">
        <v>7204</v>
      </c>
      <c r="AD17" s="442"/>
      <c r="AE17" s="442"/>
      <c r="AF17" s="442"/>
      <c r="AG17" s="443"/>
      <c r="AH17" s="441">
        <v>7008</v>
      </c>
      <c r="AI17" s="442"/>
      <c r="AJ17" s="442"/>
      <c r="AK17" s="442"/>
      <c r="AL17" s="444"/>
      <c r="AM17" s="534"/>
      <c r="AN17" s="439"/>
      <c r="AO17" s="439"/>
      <c r="AP17" s="439"/>
      <c r="AQ17" s="439"/>
      <c r="AR17" s="439"/>
      <c r="AS17" s="439"/>
      <c r="AT17" s="440"/>
      <c r="AU17" s="522"/>
      <c r="AV17" s="523"/>
      <c r="AW17" s="523"/>
      <c r="AX17" s="523"/>
      <c r="AY17" s="445" t="s">
        <v>150</v>
      </c>
      <c r="AZ17" s="446"/>
      <c r="BA17" s="446"/>
      <c r="BB17" s="446"/>
      <c r="BC17" s="446"/>
      <c r="BD17" s="446"/>
      <c r="BE17" s="446"/>
      <c r="BF17" s="446"/>
      <c r="BG17" s="446"/>
      <c r="BH17" s="446"/>
      <c r="BI17" s="446"/>
      <c r="BJ17" s="446"/>
      <c r="BK17" s="446"/>
      <c r="BL17" s="446"/>
      <c r="BM17" s="447"/>
      <c r="BN17" s="465">
        <v>3248897</v>
      </c>
      <c r="BO17" s="466"/>
      <c r="BP17" s="466"/>
      <c r="BQ17" s="466"/>
      <c r="BR17" s="466"/>
      <c r="BS17" s="466"/>
      <c r="BT17" s="466"/>
      <c r="BU17" s="467"/>
      <c r="BV17" s="465">
        <v>3168269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151</v>
      </c>
      <c r="C18" s="528"/>
      <c r="D18" s="528"/>
      <c r="E18" s="529"/>
      <c r="F18" s="529"/>
      <c r="G18" s="529"/>
      <c r="H18" s="529"/>
      <c r="I18" s="529"/>
      <c r="J18" s="529"/>
      <c r="K18" s="529"/>
      <c r="L18" s="530">
        <v>71.959999999999994</v>
      </c>
      <c r="M18" s="530"/>
      <c r="N18" s="530"/>
      <c r="O18" s="530"/>
      <c r="P18" s="530"/>
      <c r="Q18" s="530"/>
      <c r="R18" s="531"/>
      <c r="S18" s="531"/>
      <c r="T18" s="531"/>
      <c r="U18" s="531"/>
      <c r="V18" s="532"/>
      <c r="W18" s="546"/>
      <c r="X18" s="547"/>
      <c r="Y18" s="547"/>
      <c r="Z18" s="547"/>
      <c r="AA18" s="547"/>
      <c r="AB18" s="557"/>
      <c r="AC18" s="429">
        <v>61.5</v>
      </c>
      <c r="AD18" s="430"/>
      <c r="AE18" s="430"/>
      <c r="AF18" s="430"/>
      <c r="AG18" s="533"/>
      <c r="AH18" s="429">
        <v>60.1</v>
      </c>
      <c r="AI18" s="430"/>
      <c r="AJ18" s="430"/>
      <c r="AK18" s="430"/>
      <c r="AL18" s="431"/>
      <c r="AM18" s="534"/>
      <c r="AN18" s="439"/>
      <c r="AO18" s="439"/>
      <c r="AP18" s="439"/>
      <c r="AQ18" s="439"/>
      <c r="AR18" s="439"/>
      <c r="AS18" s="439"/>
      <c r="AT18" s="440"/>
      <c r="AU18" s="522"/>
      <c r="AV18" s="523"/>
      <c r="AW18" s="523"/>
      <c r="AX18" s="523"/>
      <c r="AY18" s="445" t="s">
        <v>152</v>
      </c>
      <c r="AZ18" s="446"/>
      <c r="BA18" s="446"/>
      <c r="BB18" s="446"/>
      <c r="BC18" s="446"/>
      <c r="BD18" s="446"/>
      <c r="BE18" s="446"/>
      <c r="BF18" s="446"/>
      <c r="BG18" s="446"/>
      <c r="BH18" s="446"/>
      <c r="BI18" s="446"/>
      <c r="BJ18" s="446"/>
      <c r="BK18" s="446"/>
      <c r="BL18" s="446"/>
      <c r="BM18" s="447"/>
      <c r="BN18" s="465">
        <v>6162632</v>
      </c>
      <c r="BO18" s="466"/>
      <c r="BP18" s="466"/>
      <c r="BQ18" s="466"/>
      <c r="BR18" s="466"/>
      <c r="BS18" s="466"/>
      <c r="BT18" s="466"/>
      <c r="BU18" s="467"/>
      <c r="BV18" s="465">
        <v>6026395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153</v>
      </c>
      <c r="C19" s="528"/>
      <c r="D19" s="528"/>
      <c r="E19" s="529"/>
      <c r="F19" s="529"/>
      <c r="G19" s="529"/>
      <c r="H19" s="529"/>
      <c r="I19" s="529"/>
      <c r="J19" s="529"/>
      <c r="K19" s="529"/>
      <c r="L19" s="535">
        <v>337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154</v>
      </c>
      <c r="AZ19" s="446"/>
      <c r="BA19" s="446"/>
      <c r="BB19" s="446"/>
      <c r="BC19" s="446"/>
      <c r="BD19" s="446"/>
      <c r="BE19" s="446"/>
      <c r="BF19" s="446"/>
      <c r="BG19" s="446"/>
      <c r="BH19" s="446"/>
      <c r="BI19" s="446"/>
      <c r="BJ19" s="446"/>
      <c r="BK19" s="446"/>
      <c r="BL19" s="446"/>
      <c r="BM19" s="447"/>
      <c r="BN19" s="465">
        <v>7402774</v>
      </c>
      <c r="BO19" s="466"/>
      <c r="BP19" s="466"/>
      <c r="BQ19" s="466"/>
      <c r="BR19" s="466"/>
      <c r="BS19" s="466"/>
      <c r="BT19" s="466"/>
      <c r="BU19" s="467"/>
      <c r="BV19" s="465">
        <v>7827164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155</v>
      </c>
      <c r="C20" s="528"/>
      <c r="D20" s="528"/>
      <c r="E20" s="529"/>
      <c r="F20" s="529"/>
      <c r="G20" s="529"/>
      <c r="H20" s="529"/>
      <c r="I20" s="529"/>
      <c r="J20" s="529"/>
      <c r="K20" s="529"/>
      <c r="L20" s="535">
        <v>8658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156</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157</v>
      </c>
      <c r="C22" s="495"/>
      <c r="D22" s="496"/>
      <c r="E22" s="503" t="s">
        <v>1</v>
      </c>
      <c r="F22" s="478"/>
      <c r="G22" s="478"/>
      <c r="H22" s="478"/>
      <c r="I22" s="478"/>
      <c r="J22" s="478"/>
      <c r="K22" s="479"/>
      <c r="L22" s="503" t="s">
        <v>158</v>
      </c>
      <c r="M22" s="478"/>
      <c r="N22" s="478"/>
      <c r="O22" s="478"/>
      <c r="P22" s="479"/>
      <c r="Q22" s="488" t="s">
        <v>159</v>
      </c>
      <c r="R22" s="489"/>
      <c r="S22" s="489"/>
      <c r="T22" s="489"/>
      <c r="U22" s="489"/>
      <c r="V22" s="504"/>
      <c r="W22" s="506" t="s">
        <v>160</v>
      </c>
      <c r="X22" s="495"/>
      <c r="Y22" s="496"/>
      <c r="Z22" s="503" t="s">
        <v>1</v>
      </c>
      <c r="AA22" s="478"/>
      <c r="AB22" s="478"/>
      <c r="AC22" s="478"/>
      <c r="AD22" s="478"/>
      <c r="AE22" s="478"/>
      <c r="AF22" s="478"/>
      <c r="AG22" s="479"/>
      <c r="AH22" s="477" t="s">
        <v>161</v>
      </c>
      <c r="AI22" s="478"/>
      <c r="AJ22" s="478"/>
      <c r="AK22" s="478"/>
      <c r="AL22" s="479"/>
      <c r="AM22" s="477" t="s">
        <v>162</v>
      </c>
      <c r="AN22" s="483"/>
      <c r="AO22" s="483"/>
      <c r="AP22" s="483"/>
      <c r="AQ22" s="483"/>
      <c r="AR22" s="484"/>
      <c r="AS22" s="488" t="s">
        <v>159</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163</v>
      </c>
      <c r="AZ23" s="458"/>
      <c r="BA23" s="458"/>
      <c r="BB23" s="458"/>
      <c r="BC23" s="458"/>
      <c r="BD23" s="458"/>
      <c r="BE23" s="458"/>
      <c r="BF23" s="458"/>
      <c r="BG23" s="458"/>
      <c r="BH23" s="458"/>
      <c r="BI23" s="458"/>
      <c r="BJ23" s="458"/>
      <c r="BK23" s="458"/>
      <c r="BL23" s="458"/>
      <c r="BM23" s="459"/>
      <c r="BN23" s="465">
        <v>10692918</v>
      </c>
      <c r="BO23" s="466"/>
      <c r="BP23" s="466"/>
      <c r="BQ23" s="466"/>
      <c r="BR23" s="466"/>
      <c r="BS23" s="466"/>
      <c r="BT23" s="466"/>
      <c r="BU23" s="467"/>
      <c r="BV23" s="465">
        <v>10708011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164</v>
      </c>
      <c r="F24" s="439"/>
      <c r="G24" s="439"/>
      <c r="H24" s="439"/>
      <c r="I24" s="439"/>
      <c r="J24" s="439"/>
      <c r="K24" s="440"/>
      <c r="L24" s="441">
        <v>1</v>
      </c>
      <c r="M24" s="442"/>
      <c r="N24" s="442"/>
      <c r="O24" s="442"/>
      <c r="P24" s="443"/>
      <c r="Q24" s="441">
        <v>6640</v>
      </c>
      <c r="R24" s="442"/>
      <c r="S24" s="442"/>
      <c r="T24" s="442"/>
      <c r="U24" s="442"/>
      <c r="V24" s="443"/>
      <c r="W24" s="507"/>
      <c r="X24" s="498"/>
      <c r="Y24" s="499"/>
      <c r="Z24" s="438" t="s">
        <v>165</v>
      </c>
      <c r="AA24" s="439"/>
      <c r="AB24" s="439"/>
      <c r="AC24" s="439"/>
      <c r="AD24" s="439"/>
      <c r="AE24" s="439"/>
      <c r="AF24" s="439"/>
      <c r="AG24" s="440"/>
      <c r="AH24" s="441">
        <v>135</v>
      </c>
      <c r="AI24" s="442"/>
      <c r="AJ24" s="442"/>
      <c r="AK24" s="442"/>
      <c r="AL24" s="443"/>
      <c r="AM24" s="441">
        <v>405810</v>
      </c>
      <c r="AN24" s="442"/>
      <c r="AO24" s="442"/>
      <c r="AP24" s="442"/>
      <c r="AQ24" s="442"/>
      <c r="AR24" s="443"/>
      <c r="AS24" s="441">
        <v>3006</v>
      </c>
      <c r="AT24" s="442"/>
      <c r="AU24" s="442"/>
      <c r="AV24" s="442"/>
      <c r="AW24" s="442"/>
      <c r="AX24" s="444"/>
      <c r="AY24" s="432" t="s">
        <v>166</v>
      </c>
      <c r="AZ24" s="433"/>
      <c r="BA24" s="433"/>
      <c r="BB24" s="433"/>
      <c r="BC24" s="433"/>
      <c r="BD24" s="433"/>
      <c r="BE24" s="433"/>
      <c r="BF24" s="433"/>
      <c r="BG24" s="433"/>
      <c r="BH24" s="433"/>
      <c r="BI24" s="433"/>
      <c r="BJ24" s="433"/>
      <c r="BK24" s="433"/>
      <c r="BL24" s="433"/>
      <c r="BM24" s="434"/>
      <c r="BN24" s="465">
        <v>7580349</v>
      </c>
      <c r="BO24" s="466"/>
      <c r="BP24" s="466"/>
      <c r="BQ24" s="466"/>
      <c r="BR24" s="466"/>
      <c r="BS24" s="466"/>
      <c r="BT24" s="466"/>
      <c r="BU24" s="467"/>
      <c r="BV24" s="465">
        <v>7415028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167</v>
      </c>
      <c r="F25" s="439"/>
      <c r="G25" s="439"/>
      <c r="H25" s="439"/>
      <c r="I25" s="439"/>
      <c r="J25" s="439"/>
      <c r="K25" s="440"/>
      <c r="L25" s="441">
        <v>1</v>
      </c>
      <c r="M25" s="442"/>
      <c r="N25" s="442"/>
      <c r="O25" s="442"/>
      <c r="P25" s="443"/>
      <c r="Q25" s="441">
        <v>5300</v>
      </c>
      <c r="R25" s="442"/>
      <c r="S25" s="442"/>
      <c r="T25" s="442"/>
      <c r="U25" s="442"/>
      <c r="V25" s="443"/>
      <c r="W25" s="507"/>
      <c r="X25" s="498"/>
      <c r="Y25" s="499"/>
      <c r="Z25" s="438" t="s">
        <v>168</v>
      </c>
      <c r="AA25" s="439"/>
      <c r="AB25" s="439"/>
      <c r="AC25" s="439"/>
      <c r="AD25" s="439"/>
      <c r="AE25" s="439"/>
      <c r="AF25" s="439"/>
      <c r="AG25" s="440"/>
      <c r="AH25" s="441" t="s">
        <v>169</v>
      </c>
      <c r="AI25" s="442"/>
      <c r="AJ25" s="442"/>
      <c r="AK25" s="442"/>
      <c r="AL25" s="443"/>
      <c r="AM25" s="441" t="s">
        <v>169</v>
      </c>
      <c r="AN25" s="442"/>
      <c r="AO25" s="442"/>
      <c r="AP25" s="442"/>
      <c r="AQ25" s="442"/>
      <c r="AR25" s="443"/>
      <c r="AS25" s="441" t="s">
        <v>169</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154660</v>
      </c>
      <c r="BO25" s="461"/>
      <c r="BP25" s="461"/>
      <c r="BQ25" s="461"/>
      <c r="BR25" s="461"/>
      <c r="BS25" s="461"/>
      <c r="BT25" s="461"/>
      <c r="BU25" s="462"/>
      <c r="BV25" s="460">
        <v>267890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171</v>
      </c>
      <c r="F26" s="439"/>
      <c r="G26" s="439"/>
      <c r="H26" s="439"/>
      <c r="I26" s="439"/>
      <c r="J26" s="439"/>
      <c r="K26" s="440"/>
      <c r="L26" s="441">
        <v>1</v>
      </c>
      <c r="M26" s="442"/>
      <c r="N26" s="442"/>
      <c r="O26" s="442"/>
      <c r="P26" s="443"/>
      <c r="Q26" s="441">
        <v>4770</v>
      </c>
      <c r="R26" s="442"/>
      <c r="S26" s="442"/>
      <c r="T26" s="442"/>
      <c r="U26" s="442"/>
      <c r="V26" s="443"/>
      <c r="W26" s="507"/>
      <c r="X26" s="498"/>
      <c r="Y26" s="499"/>
      <c r="Z26" s="438" t="s">
        <v>172</v>
      </c>
      <c r="AA26" s="520"/>
      <c r="AB26" s="520"/>
      <c r="AC26" s="520"/>
      <c r="AD26" s="520"/>
      <c r="AE26" s="520"/>
      <c r="AF26" s="520"/>
      <c r="AG26" s="521"/>
      <c r="AH26" s="441">
        <v>2</v>
      </c>
      <c r="AI26" s="442"/>
      <c r="AJ26" s="442"/>
      <c r="AK26" s="442"/>
      <c r="AL26" s="443"/>
      <c r="AM26" s="441" t="s">
        <v>173</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124</v>
      </c>
      <c r="BO26" s="466"/>
      <c r="BP26" s="466"/>
      <c r="BQ26" s="466"/>
      <c r="BR26" s="466"/>
      <c r="BS26" s="466"/>
      <c r="BT26" s="466"/>
      <c r="BU26" s="467"/>
      <c r="BV26" s="465" t="s">
        <v>169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2870</v>
      </c>
      <c r="R27" s="442"/>
      <c r="S27" s="442"/>
      <c r="T27" s="442"/>
      <c r="U27" s="442"/>
      <c r="V27" s="443"/>
      <c r="W27" s="507"/>
      <c r="X27" s="498"/>
      <c r="Y27" s="499"/>
      <c r="Z27" s="438" t="s">
        <v>177</v>
      </c>
      <c r="AA27" s="439"/>
      <c r="AB27" s="439"/>
      <c r="AC27" s="439"/>
      <c r="AD27" s="439"/>
      <c r="AE27" s="439"/>
      <c r="AF27" s="439"/>
      <c r="AG27" s="440"/>
      <c r="AH27" s="441">
        <v>4</v>
      </c>
      <c r="AI27" s="442"/>
      <c r="AJ27" s="442"/>
      <c r="AK27" s="442"/>
      <c r="AL27" s="443"/>
      <c r="AM27" s="441">
        <v>13864</v>
      </c>
      <c r="AN27" s="442"/>
      <c r="AO27" s="442"/>
      <c r="AP27" s="442"/>
      <c r="AQ27" s="442"/>
      <c r="AR27" s="443"/>
      <c r="AS27" s="441">
        <v>3466</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169</v>
      </c>
      <c r="BO27" s="469"/>
      <c r="BP27" s="469"/>
      <c r="BQ27" s="469"/>
      <c r="BR27" s="469"/>
      <c r="BS27" s="469"/>
      <c r="BT27" s="469"/>
      <c r="BU27" s="470"/>
      <c r="BV27" s="468" t="s">
        <v>124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2330</v>
      </c>
      <c r="R28" s="442"/>
      <c r="S28" s="442"/>
      <c r="T28" s="442"/>
      <c r="U28" s="442"/>
      <c r="V28" s="443"/>
      <c r="W28" s="507"/>
      <c r="X28" s="498"/>
      <c r="Y28" s="499"/>
      <c r="Z28" s="438" t="s">
        <v>180</v>
      </c>
      <c r="AA28" s="439"/>
      <c r="AB28" s="439"/>
      <c r="AC28" s="439"/>
      <c r="AD28" s="439"/>
      <c r="AE28" s="439"/>
      <c r="AF28" s="439"/>
      <c r="AG28" s="440"/>
      <c r="AH28" s="441" t="s">
        <v>169</v>
      </c>
      <c r="AI28" s="442"/>
      <c r="AJ28" s="442"/>
      <c r="AK28" s="442"/>
      <c r="AL28" s="443"/>
      <c r="AM28" s="441" t="s">
        <v>169</v>
      </c>
      <c r="AN28" s="442"/>
      <c r="AO28" s="442"/>
      <c r="AP28" s="442"/>
      <c r="AQ28" s="442"/>
      <c r="AR28" s="443"/>
      <c r="AS28" s="441" t="s">
        <v>169</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1487659</v>
      </c>
      <c r="BO28" s="461"/>
      <c r="BP28" s="461"/>
      <c r="BQ28" s="461"/>
      <c r="BR28" s="461"/>
      <c r="BS28" s="461"/>
      <c r="BT28" s="461"/>
      <c r="BU28" s="462"/>
      <c r="BV28" s="460">
        <v>1613098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14</v>
      </c>
      <c r="M29" s="442"/>
      <c r="N29" s="442"/>
      <c r="O29" s="442"/>
      <c r="P29" s="443"/>
      <c r="Q29" s="441">
        <v>2250</v>
      </c>
      <c r="R29" s="442"/>
      <c r="S29" s="442"/>
      <c r="T29" s="442"/>
      <c r="U29" s="442"/>
      <c r="V29" s="443"/>
      <c r="W29" s="508"/>
      <c r="X29" s="509"/>
      <c r="Y29" s="510"/>
      <c r="Z29" s="438" t="s">
        <v>183</v>
      </c>
      <c r="AA29" s="439"/>
      <c r="AB29" s="439"/>
      <c r="AC29" s="439"/>
      <c r="AD29" s="439"/>
      <c r="AE29" s="439"/>
      <c r="AF29" s="439"/>
      <c r="AG29" s="440"/>
      <c r="AH29" s="441">
        <v>139</v>
      </c>
      <c r="AI29" s="442"/>
      <c r="AJ29" s="442"/>
      <c r="AK29" s="442"/>
      <c r="AL29" s="443"/>
      <c r="AM29" s="441">
        <v>419674</v>
      </c>
      <c r="AN29" s="442"/>
      <c r="AO29" s="442"/>
      <c r="AP29" s="442"/>
      <c r="AQ29" s="442"/>
      <c r="AR29" s="443"/>
      <c r="AS29" s="441">
        <v>3019</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708108</v>
      </c>
      <c r="BO29" s="466"/>
      <c r="BP29" s="466"/>
      <c r="BQ29" s="466"/>
      <c r="BR29" s="466"/>
      <c r="BS29" s="466"/>
      <c r="BT29" s="466"/>
      <c r="BU29" s="467"/>
      <c r="BV29" s="465">
        <v>707970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94.8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2399095</v>
      </c>
      <c r="BO30" s="469"/>
      <c r="BP30" s="469"/>
      <c r="BQ30" s="469"/>
      <c r="BR30" s="469"/>
      <c r="BS30" s="469"/>
      <c r="BT30" s="469"/>
      <c r="BU30" s="470"/>
      <c r="BV30" s="468">
        <v>2350945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193</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青森県市町村総合事務組合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おいらせ町土地開発公社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奨学資金貸付事業特別会計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青森県市町村職員退職手当組合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上北地方教育・福祉事務組合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十和田地区環境整備事務組合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八戸地域広域市町村圏事務組合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十和田地域広域事務組合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青森県交通災害共済組合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八戸圏域水道企業団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青森県後期高齢者医療広域連合　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青森県後期高齢者医療広域連合　後期高齢者医療特別会計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OV86jjtQ3R9JnwsBX9yCaz5vvuw0Yc4CgeH0LDtm4xi7O1gFaahAK6GlemKToRVRE533XZ/VTQk/K3nMw2i9Q==" saltValue="WceaPQJt2VL/E3hqBeBG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70" t="s">
        <v>556</v>
      </c>
      <c r="D34" s="1270"/>
      <c r="E34" s="1271"/>
      <c r="F34" s="32">
        <v>12.18</v>
      </c>
      <c r="G34" s="33">
        <v>12.96</v>
      </c>
      <c r="H34" s="33">
        <v>13.22</v>
      </c>
      <c r="I34" s="33">
        <v>13.52</v>
      </c>
      <c r="J34" s="34">
        <v>13.37</v>
      </c>
      <c r="K34" s="22"/>
      <c r="L34" s="22"/>
      <c r="M34" s="22"/>
      <c r="N34" s="22"/>
      <c r="O34" s="22"/>
      <c r="P34" s="22"/>
    </row>
    <row r="35" spans="1:16" ht="39" customHeight="1" x14ac:dyDescent="0.15">
      <c r="A35" s="22"/>
      <c r="B35" s="35"/>
      <c r="C35" s="1264" t="s">
        <v>557</v>
      </c>
      <c r="D35" s="1265"/>
      <c r="E35" s="1266"/>
      <c r="F35" s="36">
        <v>2.62</v>
      </c>
      <c r="G35" s="37">
        <v>3.32</v>
      </c>
      <c r="H35" s="37">
        <v>2.25</v>
      </c>
      <c r="I35" s="37">
        <v>2.0699999999999998</v>
      </c>
      <c r="J35" s="38">
        <v>2.81</v>
      </c>
      <c r="K35" s="22"/>
      <c r="L35" s="22"/>
      <c r="M35" s="22"/>
      <c r="N35" s="22"/>
      <c r="O35" s="22"/>
      <c r="P35" s="22"/>
    </row>
    <row r="36" spans="1:16" ht="39" customHeight="1" x14ac:dyDescent="0.15">
      <c r="A36" s="22"/>
      <c r="B36" s="35"/>
      <c r="C36" s="1264" t="s">
        <v>558</v>
      </c>
      <c r="D36" s="1265"/>
      <c r="E36" s="1266"/>
      <c r="F36" s="36">
        <v>0.67</v>
      </c>
      <c r="G36" s="37">
        <v>0.98</v>
      </c>
      <c r="H36" s="37">
        <v>0.94</v>
      </c>
      <c r="I36" s="37">
        <v>1.19</v>
      </c>
      <c r="J36" s="38">
        <v>1.1399999999999999</v>
      </c>
      <c r="K36" s="22"/>
      <c r="L36" s="22"/>
      <c r="M36" s="22"/>
      <c r="N36" s="22"/>
      <c r="O36" s="22"/>
      <c r="P36" s="22"/>
    </row>
    <row r="37" spans="1:16" ht="39" customHeight="1" x14ac:dyDescent="0.15">
      <c r="A37" s="22"/>
      <c r="B37" s="35"/>
      <c r="C37" s="1264" t="s">
        <v>559</v>
      </c>
      <c r="D37" s="1265"/>
      <c r="E37" s="1266"/>
      <c r="F37" s="36">
        <v>0.96</v>
      </c>
      <c r="G37" s="37">
        <v>0.41</v>
      </c>
      <c r="H37" s="37">
        <v>1.03</v>
      </c>
      <c r="I37" s="37">
        <v>1.31</v>
      </c>
      <c r="J37" s="38">
        <v>0.28000000000000003</v>
      </c>
      <c r="K37" s="22"/>
      <c r="L37" s="22"/>
      <c r="M37" s="22"/>
      <c r="N37" s="22"/>
      <c r="O37" s="22"/>
      <c r="P37" s="22"/>
    </row>
    <row r="38" spans="1:16" ht="39" customHeight="1" x14ac:dyDescent="0.15">
      <c r="A38" s="22"/>
      <c r="B38" s="35"/>
      <c r="C38" s="1264" t="s">
        <v>560</v>
      </c>
      <c r="D38" s="1265"/>
      <c r="E38" s="1266"/>
      <c r="F38" s="36">
        <v>7.0000000000000007E-2</v>
      </c>
      <c r="G38" s="37">
        <v>7.0000000000000007E-2</v>
      </c>
      <c r="H38" s="37">
        <v>7.0000000000000007E-2</v>
      </c>
      <c r="I38" s="37">
        <v>0.14000000000000001</v>
      </c>
      <c r="J38" s="38">
        <v>0.12</v>
      </c>
      <c r="K38" s="22"/>
      <c r="L38" s="22"/>
      <c r="M38" s="22"/>
      <c r="N38" s="22"/>
      <c r="O38" s="22"/>
      <c r="P38" s="22"/>
    </row>
    <row r="39" spans="1:16" ht="39" customHeight="1" x14ac:dyDescent="0.15">
      <c r="A39" s="22"/>
      <c r="B39" s="35"/>
      <c r="C39" s="1264" t="s">
        <v>561</v>
      </c>
      <c r="D39" s="1265"/>
      <c r="E39" s="1266"/>
      <c r="F39" s="36">
        <v>0.03</v>
      </c>
      <c r="G39" s="37">
        <v>0.02</v>
      </c>
      <c r="H39" s="37">
        <v>0.02</v>
      </c>
      <c r="I39" s="37">
        <v>0.03</v>
      </c>
      <c r="J39" s="38">
        <v>0.04</v>
      </c>
      <c r="K39" s="22"/>
      <c r="L39" s="22"/>
      <c r="M39" s="22"/>
      <c r="N39" s="22"/>
      <c r="O39" s="22"/>
      <c r="P39" s="22"/>
    </row>
    <row r="40" spans="1:16" ht="39" customHeight="1" x14ac:dyDescent="0.15">
      <c r="A40" s="22"/>
      <c r="B40" s="35"/>
      <c r="C40" s="1264" t="s">
        <v>562</v>
      </c>
      <c r="D40" s="1265"/>
      <c r="E40" s="1266"/>
      <c r="F40" s="36">
        <v>0.02</v>
      </c>
      <c r="G40" s="37">
        <v>0.02</v>
      </c>
      <c r="H40" s="37">
        <v>0.02</v>
      </c>
      <c r="I40" s="37">
        <v>0.03</v>
      </c>
      <c r="J40" s="38">
        <v>0.03</v>
      </c>
      <c r="K40" s="22"/>
      <c r="L40" s="22"/>
      <c r="M40" s="22"/>
      <c r="N40" s="22"/>
      <c r="O40" s="22"/>
      <c r="P40" s="22"/>
    </row>
    <row r="41" spans="1:16" ht="39" customHeight="1" x14ac:dyDescent="0.15">
      <c r="A41" s="22"/>
      <c r="B41" s="35"/>
      <c r="C41" s="1264" t="s">
        <v>563</v>
      </c>
      <c r="D41" s="1265"/>
      <c r="E41" s="1266"/>
      <c r="F41" s="36">
        <v>0.01</v>
      </c>
      <c r="G41" s="37">
        <v>0</v>
      </c>
      <c r="H41" s="37">
        <v>0</v>
      </c>
      <c r="I41" s="37">
        <v>0</v>
      </c>
      <c r="J41" s="38">
        <v>0</v>
      </c>
      <c r="K41" s="22"/>
      <c r="L41" s="22"/>
      <c r="M41" s="22"/>
      <c r="N41" s="22"/>
      <c r="O41" s="22"/>
      <c r="P41" s="22"/>
    </row>
    <row r="42" spans="1:16" ht="39" customHeight="1" x14ac:dyDescent="0.15">
      <c r="A42" s="22"/>
      <c r="B42" s="39"/>
      <c r="C42" s="1264" t="s">
        <v>564</v>
      </c>
      <c r="D42" s="1265"/>
      <c r="E42" s="1266"/>
      <c r="F42" s="36" t="s">
        <v>506</v>
      </c>
      <c r="G42" s="37" t="s">
        <v>506</v>
      </c>
      <c r="H42" s="37" t="s">
        <v>506</v>
      </c>
      <c r="I42" s="37" t="s">
        <v>506</v>
      </c>
      <c r="J42" s="38" t="s">
        <v>506</v>
      </c>
      <c r="K42" s="22"/>
      <c r="L42" s="22"/>
      <c r="M42" s="22"/>
      <c r="N42" s="22"/>
      <c r="O42" s="22"/>
      <c r="P42" s="22"/>
    </row>
    <row r="43" spans="1:16" ht="39" customHeight="1" thickBot="1" x14ac:dyDescent="0.2">
      <c r="A43" s="22"/>
      <c r="B43" s="40"/>
      <c r="C43" s="1267" t="s">
        <v>565</v>
      </c>
      <c r="D43" s="1268"/>
      <c r="E43" s="1269"/>
      <c r="F43" s="41">
        <v>0</v>
      </c>
      <c r="G43" s="42">
        <v>0</v>
      </c>
      <c r="H43" s="42">
        <v>0</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lEzHKFkQIrU7AcqZtbwo7ZOr3ppmC95Sk1JiRc6QZfsvPluEW/9y2GK9sKcXERLs0zyKytMFH77fCTnum+pw==" saltValue="soSv4YkrWn2zelgllHUo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90" t="s">
        <v>10</v>
      </c>
      <c r="C45" s="1291"/>
      <c r="D45" s="58"/>
      <c r="E45" s="1296" t="s">
        <v>11</v>
      </c>
      <c r="F45" s="1296"/>
      <c r="G45" s="1296"/>
      <c r="H45" s="1296"/>
      <c r="I45" s="1296"/>
      <c r="J45" s="1297"/>
      <c r="K45" s="59">
        <v>1286</v>
      </c>
      <c r="L45" s="60">
        <v>1214</v>
      </c>
      <c r="M45" s="60">
        <v>1203</v>
      </c>
      <c r="N45" s="60">
        <v>1062</v>
      </c>
      <c r="O45" s="61">
        <v>1027</v>
      </c>
      <c r="P45" s="48"/>
      <c r="Q45" s="48"/>
      <c r="R45" s="48"/>
      <c r="S45" s="48"/>
      <c r="T45" s="48"/>
      <c r="U45" s="48"/>
    </row>
    <row r="46" spans="1:21" ht="30.75" customHeight="1" x14ac:dyDescent="0.15">
      <c r="A46" s="48"/>
      <c r="B46" s="1292"/>
      <c r="C46" s="1293"/>
      <c r="D46" s="62"/>
      <c r="E46" s="1274" t="s">
        <v>12</v>
      </c>
      <c r="F46" s="1274"/>
      <c r="G46" s="1274"/>
      <c r="H46" s="1274"/>
      <c r="I46" s="1274"/>
      <c r="J46" s="1275"/>
      <c r="K46" s="63" t="s">
        <v>506</v>
      </c>
      <c r="L46" s="64" t="s">
        <v>506</v>
      </c>
      <c r="M46" s="64" t="s">
        <v>506</v>
      </c>
      <c r="N46" s="64" t="s">
        <v>506</v>
      </c>
      <c r="O46" s="65" t="s">
        <v>506</v>
      </c>
      <c r="P46" s="48"/>
      <c r="Q46" s="48"/>
      <c r="R46" s="48"/>
      <c r="S46" s="48"/>
      <c r="T46" s="48"/>
      <c r="U46" s="48"/>
    </row>
    <row r="47" spans="1:21" ht="30.75" customHeight="1" x14ac:dyDescent="0.15">
      <c r="A47" s="48"/>
      <c r="B47" s="1292"/>
      <c r="C47" s="1293"/>
      <c r="D47" s="62"/>
      <c r="E47" s="1274" t="s">
        <v>13</v>
      </c>
      <c r="F47" s="1274"/>
      <c r="G47" s="1274"/>
      <c r="H47" s="1274"/>
      <c r="I47" s="1274"/>
      <c r="J47" s="1275"/>
      <c r="K47" s="63" t="s">
        <v>506</v>
      </c>
      <c r="L47" s="64" t="s">
        <v>506</v>
      </c>
      <c r="M47" s="64" t="s">
        <v>506</v>
      </c>
      <c r="N47" s="64" t="s">
        <v>506</v>
      </c>
      <c r="O47" s="65" t="s">
        <v>506</v>
      </c>
      <c r="P47" s="48"/>
      <c r="Q47" s="48"/>
      <c r="R47" s="48"/>
      <c r="S47" s="48"/>
      <c r="T47" s="48"/>
      <c r="U47" s="48"/>
    </row>
    <row r="48" spans="1:21" ht="30.75" customHeight="1" x14ac:dyDescent="0.15">
      <c r="A48" s="48"/>
      <c r="B48" s="1292"/>
      <c r="C48" s="1293"/>
      <c r="D48" s="62"/>
      <c r="E48" s="1274" t="s">
        <v>14</v>
      </c>
      <c r="F48" s="1274"/>
      <c r="G48" s="1274"/>
      <c r="H48" s="1274"/>
      <c r="I48" s="1274"/>
      <c r="J48" s="1275"/>
      <c r="K48" s="63">
        <v>541</v>
      </c>
      <c r="L48" s="64">
        <v>546</v>
      </c>
      <c r="M48" s="64">
        <v>557</v>
      </c>
      <c r="N48" s="64">
        <v>595</v>
      </c>
      <c r="O48" s="65">
        <v>646</v>
      </c>
      <c r="P48" s="48"/>
      <c r="Q48" s="48"/>
      <c r="R48" s="48"/>
      <c r="S48" s="48"/>
      <c r="T48" s="48"/>
      <c r="U48" s="48"/>
    </row>
    <row r="49" spans="1:21" ht="30.75" customHeight="1" x14ac:dyDescent="0.15">
      <c r="A49" s="48"/>
      <c r="B49" s="1292"/>
      <c r="C49" s="1293"/>
      <c r="D49" s="62"/>
      <c r="E49" s="1274" t="s">
        <v>15</v>
      </c>
      <c r="F49" s="1274"/>
      <c r="G49" s="1274"/>
      <c r="H49" s="1274"/>
      <c r="I49" s="1274"/>
      <c r="J49" s="1275"/>
      <c r="K49" s="63">
        <v>55</v>
      </c>
      <c r="L49" s="64">
        <v>54</v>
      </c>
      <c r="M49" s="64">
        <v>51</v>
      </c>
      <c r="N49" s="64">
        <v>52</v>
      </c>
      <c r="O49" s="65">
        <v>49</v>
      </c>
      <c r="P49" s="48"/>
      <c r="Q49" s="48"/>
      <c r="R49" s="48"/>
      <c r="S49" s="48"/>
      <c r="T49" s="48"/>
      <c r="U49" s="48"/>
    </row>
    <row r="50" spans="1:21" ht="30.75" customHeight="1" x14ac:dyDescent="0.15">
      <c r="A50" s="48"/>
      <c r="B50" s="1292"/>
      <c r="C50" s="1293"/>
      <c r="D50" s="62"/>
      <c r="E50" s="1274" t="s">
        <v>16</v>
      </c>
      <c r="F50" s="1274"/>
      <c r="G50" s="1274"/>
      <c r="H50" s="1274"/>
      <c r="I50" s="1274"/>
      <c r="J50" s="1275"/>
      <c r="K50" s="63">
        <v>1</v>
      </c>
      <c r="L50" s="64">
        <v>2</v>
      </c>
      <c r="M50" s="64">
        <v>2</v>
      </c>
      <c r="N50" s="64">
        <v>1</v>
      </c>
      <c r="O50" s="65">
        <v>1</v>
      </c>
      <c r="P50" s="48"/>
      <c r="Q50" s="48"/>
      <c r="R50" s="48"/>
      <c r="S50" s="48"/>
      <c r="T50" s="48"/>
      <c r="U50" s="48"/>
    </row>
    <row r="51" spans="1:21" ht="30.75" customHeight="1" x14ac:dyDescent="0.15">
      <c r="A51" s="48"/>
      <c r="B51" s="1294"/>
      <c r="C51" s="1295"/>
      <c r="D51" s="66"/>
      <c r="E51" s="1274" t="s">
        <v>17</v>
      </c>
      <c r="F51" s="1274"/>
      <c r="G51" s="1274"/>
      <c r="H51" s="1274"/>
      <c r="I51" s="1274"/>
      <c r="J51" s="1275"/>
      <c r="K51" s="63" t="s">
        <v>506</v>
      </c>
      <c r="L51" s="64" t="s">
        <v>506</v>
      </c>
      <c r="M51" s="64" t="s">
        <v>506</v>
      </c>
      <c r="N51" s="64" t="s">
        <v>506</v>
      </c>
      <c r="O51" s="65" t="s">
        <v>506</v>
      </c>
      <c r="P51" s="48"/>
      <c r="Q51" s="48"/>
      <c r="R51" s="48"/>
      <c r="S51" s="48"/>
      <c r="T51" s="48"/>
      <c r="U51" s="48"/>
    </row>
    <row r="52" spans="1:21" ht="30.75" customHeight="1" x14ac:dyDescent="0.15">
      <c r="A52" s="48"/>
      <c r="B52" s="1272" t="s">
        <v>18</v>
      </c>
      <c r="C52" s="1273"/>
      <c r="D52" s="66"/>
      <c r="E52" s="1274" t="s">
        <v>19</v>
      </c>
      <c r="F52" s="1274"/>
      <c r="G52" s="1274"/>
      <c r="H52" s="1274"/>
      <c r="I52" s="1274"/>
      <c r="J52" s="1275"/>
      <c r="K52" s="63">
        <v>1130</v>
      </c>
      <c r="L52" s="64">
        <v>1148</v>
      </c>
      <c r="M52" s="64">
        <v>1170</v>
      </c>
      <c r="N52" s="64">
        <v>1114</v>
      </c>
      <c r="O52" s="65">
        <v>1132</v>
      </c>
      <c r="P52" s="48"/>
      <c r="Q52" s="48"/>
      <c r="R52" s="48"/>
      <c r="S52" s="48"/>
      <c r="T52" s="48"/>
      <c r="U52" s="48"/>
    </row>
    <row r="53" spans="1:21" ht="30.75" customHeight="1" thickBot="1" x14ac:dyDescent="0.2">
      <c r="A53" s="48"/>
      <c r="B53" s="1276" t="s">
        <v>20</v>
      </c>
      <c r="C53" s="1277"/>
      <c r="D53" s="67"/>
      <c r="E53" s="1278" t="s">
        <v>21</v>
      </c>
      <c r="F53" s="1278"/>
      <c r="G53" s="1278"/>
      <c r="H53" s="1278"/>
      <c r="I53" s="1278"/>
      <c r="J53" s="1279"/>
      <c r="K53" s="68">
        <v>753</v>
      </c>
      <c r="L53" s="69">
        <v>668</v>
      </c>
      <c r="M53" s="69">
        <v>643</v>
      </c>
      <c r="N53" s="69">
        <v>596</v>
      </c>
      <c r="O53" s="70">
        <v>591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80" t="s">
        <v>24</v>
      </c>
      <c r="C57" s="1281"/>
      <c r="D57" s="1284" t="s">
        <v>25</v>
      </c>
      <c r="E57" s="1285"/>
      <c r="F57" s="1285"/>
      <c r="G57" s="1285"/>
      <c r="H57" s="1285"/>
      <c r="I57" s="1285"/>
      <c r="J57" s="1286"/>
      <c r="K57" s="82" t="s">
        <v>506</v>
      </c>
      <c r="L57" s="83" t="s">
        <v>506</v>
      </c>
      <c r="M57" s="83" t="s">
        <v>506</v>
      </c>
      <c r="N57" s="83" t="s">
        <v>506</v>
      </c>
      <c r="O57" s="84" t="s">
        <v>506</v>
      </c>
    </row>
    <row r="58" spans="1:21" ht="31.5" customHeight="1" thickBot="1" x14ac:dyDescent="0.2">
      <c r="B58" s="1282"/>
      <c r="C58" s="1283"/>
      <c r="D58" s="1287" t="s">
        <v>26</v>
      </c>
      <c r="E58" s="1288"/>
      <c r="F58" s="1288"/>
      <c r="G58" s="1288"/>
      <c r="H58" s="1288"/>
      <c r="I58" s="1288"/>
      <c r="J58" s="1289"/>
      <c r="K58" s="85" t="s">
        <v>506</v>
      </c>
      <c r="L58" s="86" t="s">
        <v>506</v>
      </c>
      <c r="M58" s="86" t="s">
        <v>506</v>
      </c>
      <c r="N58" s="86" t="s">
        <v>506</v>
      </c>
      <c r="O58" s="87" t="s">
        <v>506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80aThnTux3nkMPHJGyJ/OwogSO/hlok/n5vKQkEJuUt8AkMYvdyNXmL5BO8xSriysC2+wzyT74441QEMiZWA==" saltValue="hDvUc62hCGzMPwRA3RCe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310" t="s">
        <v>29</v>
      </c>
      <c r="C41" s="1311"/>
      <c r="D41" s="101"/>
      <c r="E41" s="1312" t="s">
        <v>30</v>
      </c>
      <c r="F41" s="1312"/>
      <c r="G41" s="1312"/>
      <c r="H41" s="1313"/>
      <c r="I41" s="102">
        <v>10796</v>
      </c>
      <c r="J41" s="103">
        <v>10224</v>
      </c>
      <c r="K41" s="103">
        <v>10071</v>
      </c>
      <c r="L41" s="103">
        <v>10708</v>
      </c>
      <c r="M41" s="104">
        <v>10693</v>
      </c>
    </row>
    <row r="42" spans="2:13" ht="27.75" customHeight="1" x14ac:dyDescent="0.15">
      <c r="B42" s="1300"/>
      <c r="C42" s="1301"/>
      <c r="D42" s="105"/>
      <c r="E42" s="1304" t="s">
        <v>31</v>
      </c>
      <c r="F42" s="1304"/>
      <c r="G42" s="1304"/>
      <c r="H42" s="1305"/>
      <c r="I42" s="106">
        <v>2</v>
      </c>
      <c r="J42" s="107">
        <v>6</v>
      </c>
      <c r="K42" s="107">
        <v>12</v>
      </c>
      <c r="L42" s="107">
        <v>11</v>
      </c>
      <c r="M42" s="108">
        <v>10</v>
      </c>
    </row>
    <row r="43" spans="2:13" ht="27.75" customHeight="1" x14ac:dyDescent="0.15">
      <c r="B43" s="1300"/>
      <c r="C43" s="1301"/>
      <c r="D43" s="105"/>
      <c r="E43" s="1304" t="s">
        <v>32</v>
      </c>
      <c r="F43" s="1304"/>
      <c r="G43" s="1304"/>
      <c r="H43" s="1305"/>
      <c r="I43" s="106">
        <v>7750</v>
      </c>
      <c r="J43" s="107">
        <v>7605</v>
      </c>
      <c r="K43" s="107">
        <v>7285</v>
      </c>
      <c r="L43" s="107">
        <v>6792</v>
      </c>
      <c r="M43" s="108">
        <v>6424</v>
      </c>
    </row>
    <row r="44" spans="2:13" ht="27.75" customHeight="1" x14ac:dyDescent="0.15">
      <c r="B44" s="1300"/>
      <c r="C44" s="1301"/>
      <c r="D44" s="105"/>
      <c r="E44" s="1304" t="s">
        <v>33</v>
      </c>
      <c r="F44" s="1304"/>
      <c r="G44" s="1304"/>
      <c r="H44" s="1305"/>
      <c r="I44" s="106">
        <v>296</v>
      </c>
      <c r="J44" s="107">
        <v>311</v>
      </c>
      <c r="K44" s="107">
        <v>279</v>
      </c>
      <c r="L44" s="107">
        <v>279</v>
      </c>
      <c r="M44" s="108">
        <v>338</v>
      </c>
    </row>
    <row r="45" spans="2:13" ht="27.75" customHeight="1" x14ac:dyDescent="0.15">
      <c r="B45" s="1300"/>
      <c r="C45" s="1301"/>
      <c r="D45" s="105"/>
      <c r="E45" s="1304" t="s">
        <v>34</v>
      </c>
      <c r="F45" s="1304"/>
      <c r="G45" s="1304"/>
      <c r="H45" s="1305"/>
      <c r="I45" s="106">
        <v>982</v>
      </c>
      <c r="J45" s="107">
        <v>893</v>
      </c>
      <c r="K45" s="107">
        <v>825</v>
      </c>
      <c r="L45" s="107">
        <v>725</v>
      </c>
      <c r="M45" s="108">
        <v>666</v>
      </c>
    </row>
    <row r="46" spans="2:13" ht="27.75" customHeight="1" x14ac:dyDescent="0.15">
      <c r="B46" s="1300"/>
      <c r="C46" s="1301"/>
      <c r="D46" s="109"/>
      <c r="E46" s="1304" t="s">
        <v>35</v>
      </c>
      <c r="F46" s="1304"/>
      <c r="G46" s="1304"/>
      <c r="H46" s="1305"/>
      <c r="I46" s="106" t="s">
        <v>506</v>
      </c>
      <c r="J46" s="107" t="s">
        <v>506</v>
      </c>
      <c r="K46" s="107" t="s">
        <v>506</v>
      </c>
      <c r="L46" s="107" t="s">
        <v>506</v>
      </c>
      <c r="M46" s="108" t="s">
        <v>506</v>
      </c>
    </row>
    <row r="47" spans="2:13" ht="27.75" customHeight="1" x14ac:dyDescent="0.15">
      <c r="B47" s="1300"/>
      <c r="C47" s="1301"/>
      <c r="D47" s="110"/>
      <c r="E47" s="1314" t="s">
        <v>36</v>
      </c>
      <c r="F47" s="1315"/>
      <c r="G47" s="1315"/>
      <c r="H47" s="1316"/>
      <c r="I47" s="106" t="s">
        <v>506</v>
      </c>
      <c r="J47" s="107" t="s">
        <v>506</v>
      </c>
      <c r="K47" s="107" t="s">
        <v>506</v>
      </c>
      <c r="L47" s="107" t="s">
        <v>506</v>
      </c>
      <c r="M47" s="108" t="s">
        <v>506</v>
      </c>
    </row>
    <row r="48" spans="2:13" ht="27.75" customHeight="1" x14ac:dyDescent="0.15">
      <c r="B48" s="1300"/>
      <c r="C48" s="1301"/>
      <c r="D48" s="105"/>
      <c r="E48" s="1304" t="s">
        <v>37</v>
      </c>
      <c r="F48" s="1304"/>
      <c r="G48" s="1304"/>
      <c r="H48" s="1305"/>
      <c r="I48" s="106" t="s">
        <v>506</v>
      </c>
      <c r="J48" s="107" t="s">
        <v>506</v>
      </c>
      <c r="K48" s="107" t="s">
        <v>506</v>
      </c>
      <c r="L48" s="107" t="s">
        <v>506</v>
      </c>
      <c r="M48" s="108" t="s">
        <v>506</v>
      </c>
    </row>
    <row r="49" spans="2:13" ht="27.75" customHeight="1" x14ac:dyDescent="0.15">
      <c r="B49" s="1302"/>
      <c r="C49" s="1303"/>
      <c r="D49" s="105"/>
      <c r="E49" s="1304" t="s">
        <v>38</v>
      </c>
      <c r="F49" s="1304"/>
      <c r="G49" s="1304"/>
      <c r="H49" s="1305"/>
      <c r="I49" s="106">
        <v>118</v>
      </c>
      <c r="J49" s="107">
        <v>90</v>
      </c>
      <c r="K49" s="107">
        <v>71</v>
      </c>
      <c r="L49" s="107">
        <v>51</v>
      </c>
      <c r="M49" s="108">
        <v>7</v>
      </c>
    </row>
    <row r="50" spans="2:13" ht="27.75" customHeight="1" x14ac:dyDescent="0.15">
      <c r="B50" s="1298" t="s">
        <v>39</v>
      </c>
      <c r="C50" s="1299"/>
      <c r="D50" s="111"/>
      <c r="E50" s="1304" t="s">
        <v>40</v>
      </c>
      <c r="F50" s="1304"/>
      <c r="G50" s="1304"/>
      <c r="H50" s="1305"/>
      <c r="I50" s="106">
        <v>3379</v>
      </c>
      <c r="J50" s="107">
        <v>3556</v>
      </c>
      <c r="K50" s="107">
        <v>3755</v>
      </c>
      <c r="L50" s="107">
        <v>4027</v>
      </c>
      <c r="M50" s="108">
        <v>4141</v>
      </c>
    </row>
    <row r="51" spans="2:13" ht="27.75" customHeight="1" x14ac:dyDescent="0.15">
      <c r="B51" s="1300"/>
      <c r="C51" s="1301"/>
      <c r="D51" s="105"/>
      <c r="E51" s="1304" t="s">
        <v>41</v>
      </c>
      <c r="F51" s="1304"/>
      <c r="G51" s="1304"/>
      <c r="H51" s="1305"/>
      <c r="I51" s="106">
        <v>447</v>
      </c>
      <c r="J51" s="107">
        <v>344</v>
      </c>
      <c r="K51" s="107">
        <v>277</v>
      </c>
      <c r="L51" s="107">
        <v>254</v>
      </c>
      <c r="M51" s="108">
        <v>241</v>
      </c>
    </row>
    <row r="52" spans="2:13" ht="27.75" customHeight="1" x14ac:dyDescent="0.15">
      <c r="B52" s="1302"/>
      <c r="C52" s="1303"/>
      <c r="D52" s="105"/>
      <c r="E52" s="1304" t="s">
        <v>42</v>
      </c>
      <c r="F52" s="1304"/>
      <c r="G52" s="1304"/>
      <c r="H52" s="1305"/>
      <c r="I52" s="106">
        <v>13877</v>
      </c>
      <c r="J52" s="107">
        <v>13402</v>
      </c>
      <c r="K52" s="107">
        <v>13201</v>
      </c>
      <c r="L52" s="107">
        <v>13433</v>
      </c>
      <c r="M52" s="108">
        <v>12989</v>
      </c>
    </row>
    <row r="53" spans="2:13" ht="27.75" customHeight="1" thickBot="1" x14ac:dyDescent="0.2">
      <c r="B53" s="1306" t="s">
        <v>43</v>
      </c>
      <c r="C53" s="1307"/>
      <c r="D53" s="112"/>
      <c r="E53" s="1308" t="s">
        <v>44</v>
      </c>
      <c r="F53" s="1308"/>
      <c r="G53" s="1308"/>
      <c r="H53" s="1309"/>
      <c r="I53" s="113">
        <v>2240</v>
      </c>
      <c r="J53" s="114">
        <v>1825</v>
      </c>
      <c r="K53" s="114">
        <v>1311</v>
      </c>
      <c r="L53" s="114">
        <v>852</v>
      </c>
      <c r="M53" s="115">
        <v>766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xAzHjZQEi+BxJmwbpbVjT+AbD6mK0tD4HOS5cVuhmFOI0JTfeiBOb/ecm1MopHaruCypEzoATMJdi9ba62vpQ==" saltValue="ORWGI6QlOW5YXc9wc+1f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325" t="s">
        <v>47</v>
      </c>
      <c r="D55" s="1325"/>
      <c r="E55" s="1326"/>
      <c r="F55" s="127">
        <v>1687</v>
      </c>
      <c r="G55" s="127">
        <v>1613</v>
      </c>
      <c r="H55" s="128">
        <v>1488</v>
      </c>
    </row>
    <row r="56" spans="2:8" ht="52.5" customHeight="1" x14ac:dyDescent="0.15">
      <c r="B56" s="129"/>
      <c r="C56" s="1327" t="s">
        <v>48</v>
      </c>
      <c r="D56" s="1327"/>
      <c r="E56" s="1328"/>
      <c r="F56" s="130">
        <v>708</v>
      </c>
      <c r="G56" s="130">
        <v>708</v>
      </c>
      <c r="H56" s="131">
        <v>708</v>
      </c>
    </row>
    <row r="57" spans="2:8" ht="53.25" customHeight="1" x14ac:dyDescent="0.15">
      <c r="B57" s="129"/>
      <c r="C57" s="1329" t="s">
        <v>49</v>
      </c>
      <c r="D57" s="1329"/>
      <c r="E57" s="1330"/>
      <c r="F57" s="132">
        <v>2293</v>
      </c>
      <c r="G57" s="132">
        <v>2351</v>
      </c>
      <c r="H57" s="133">
        <v>2399</v>
      </c>
    </row>
    <row r="58" spans="2:8" ht="45.75" customHeight="1" x14ac:dyDescent="0.15">
      <c r="B58" s="134"/>
      <c r="C58" s="1317" t="s">
        <v>586</v>
      </c>
      <c r="D58" s="1318"/>
      <c r="E58" s="1319"/>
      <c r="F58" s="135">
        <v>1230</v>
      </c>
      <c r="G58" s="135">
        <v>1230</v>
      </c>
      <c r="H58" s="136">
        <v>1230</v>
      </c>
    </row>
    <row r="59" spans="2:8" ht="45.75" customHeight="1" x14ac:dyDescent="0.15">
      <c r="B59" s="134"/>
      <c r="C59" s="1317" t="s">
        <v>587</v>
      </c>
      <c r="D59" s="1318"/>
      <c r="E59" s="1319"/>
      <c r="F59" s="135">
        <v>557</v>
      </c>
      <c r="G59" s="135">
        <v>665</v>
      </c>
      <c r="H59" s="136">
        <v>728</v>
      </c>
    </row>
    <row r="60" spans="2:8" ht="45.75" customHeight="1" x14ac:dyDescent="0.15">
      <c r="B60" s="134"/>
      <c r="C60" s="1317" t="s">
        <v>588</v>
      </c>
      <c r="D60" s="1318"/>
      <c r="E60" s="1319"/>
      <c r="F60" s="135">
        <v>249</v>
      </c>
      <c r="G60" s="135">
        <v>243</v>
      </c>
      <c r="H60" s="136">
        <v>237</v>
      </c>
    </row>
    <row r="61" spans="2:8" ht="45.75" customHeight="1" x14ac:dyDescent="0.15">
      <c r="B61" s="134"/>
      <c r="C61" s="1317" t="s">
        <v>590</v>
      </c>
      <c r="D61" s="1318"/>
      <c r="E61" s="1319"/>
      <c r="F61" s="135">
        <v>41</v>
      </c>
      <c r="G61" s="135">
        <v>46</v>
      </c>
      <c r="H61" s="136">
        <v>53</v>
      </c>
    </row>
    <row r="62" spans="2:8" ht="45.75" customHeight="1" thickBot="1" x14ac:dyDescent="0.2">
      <c r="B62" s="137"/>
      <c r="C62" s="1320" t="s">
        <v>589</v>
      </c>
      <c r="D62" s="1321"/>
      <c r="E62" s="1322"/>
      <c r="F62" s="138">
        <v>50</v>
      </c>
      <c r="G62" s="138">
        <v>50</v>
      </c>
      <c r="H62" s="139">
        <v>50</v>
      </c>
    </row>
    <row r="63" spans="2:8" ht="52.5" customHeight="1" thickBot="1" x14ac:dyDescent="0.2">
      <c r="B63" s="140"/>
      <c r="C63" s="1323" t="s">
        <v>50</v>
      </c>
      <c r="D63" s="1323"/>
      <c r="E63" s="1324"/>
      <c r="F63" s="141">
        <v>4688</v>
      </c>
      <c r="G63" s="141">
        <v>4672</v>
      </c>
      <c r="H63" s="142">
        <v>4595</v>
      </c>
    </row>
    <row r="64" spans="2:8" ht="15" customHeight="1" x14ac:dyDescent="0.15"/>
    <row r="65" ht="0" hidden="1" customHeight="1" x14ac:dyDescent="0.15"/>
    <row r="66" ht="0" hidden="1" customHeight="1" x14ac:dyDescent="0.15"/>
  </sheetData>
  <sheetProtection algorithmName="SHA-512" hashValue="Y1/5O2oxoPuvMRnfX/SEPCcjeQgwqF2PoYgBC6A0PqWBMraXplTJC1SL9KsvWZZ2Pq9yr8U98G810BtoWOKtmA==" saltValue="o7wGYgRiHOt0SIK8CyZ/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31" t="s">
        <v>604</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4"/>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4"/>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4"/>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4"/>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40"/>
      <c r="H50" s="1340"/>
      <c r="I50" s="1340"/>
      <c r="J50" s="1340"/>
      <c r="K50" s="404"/>
      <c r="L50" s="404"/>
      <c r="M50" s="405"/>
      <c r="N50" s="405"/>
      <c r="AN50" s="1341"/>
      <c r="AO50" s="1342"/>
      <c r="AP50" s="1342"/>
      <c r="AQ50" s="1342"/>
      <c r="AR50" s="1342"/>
      <c r="AS50" s="1342"/>
      <c r="AT50" s="1342"/>
      <c r="AU50" s="1342"/>
      <c r="AV50" s="1342"/>
      <c r="AW50" s="1342"/>
      <c r="AX50" s="1342"/>
      <c r="AY50" s="1342"/>
      <c r="AZ50" s="1342"/>
      <c r="BA50" s="1342"/>
      <c r="BB50" s="1342"/>
      <c r="BC50" s="1342"/>
      <c r="BD50" s="1342"/>
      <c r="BE50" s="1342"/>
      <c r="BF50" s="1342"/>
      <c r="BG50" s="1342"/>
      <c r="BH50" s="1342"/>
      <c r="BI50" s="1342"/>
      <c r="BJ50" s="1342"/>
      <c r="BK50" s="1342"/>
      <c r="BL50" s="1342"/>
      <c r="BM50" s="1342"/>
      <c r="BN50" s="1342"/>
      <c r="BO50" s="1343"/>
      <c r="BP50" s="1344" t="s">
        <v>547</v>
      </c>
      <c r="BQ50" s="1344"/>
      <c r="BR50" s="1344"/>
      <c r="BS50" s="1344"/>
      <c r="BT50" s="1344"/>
      <c r="BU50" s="1344"/>
      <c r="BV50" s="1344"/>
      <c r="BW50" s="1344"/>
      <c r="BX50" s="1344" t="s">
        <v>548</v>
      </c>
      <c r="BY50" s="1344"/>
      <c r="BZ50" s="1344"/>
      <c r="CA50" s="1344"/>
      <c r="CB50" s="1344"/>
      <c r="CC50" s="1344"/>
      <c r="CD50" s="1344"/>
      <c r="CE50" s="1344"/>
      <c r="CF50" s="1344" t="s">
        <v>549</v>
      </c>
      <c r="CG50" s="1344"/>
      <c r="CH50" s="1344"/>
      <c r="CI50" s="1344"/>
      <c r="CJ50" s="1344"/>
      <c r="CK50" s="1344"/>
      <c r="CL50" s="1344"/>
      <c r="CM50" s="1344"/>
      <c r="CN50" s="1344" t="s">
        <v>550</v>
      </c>
      <c r="CO50" s="1344"/>
      <c r="CP50" s="1344"/>
      <c r="CQ50" s="1344"/>
      <c r="CR50" s="1344"/>
      <c r="CS50" s="1344"/>
      <c r="CT50" s="1344"/>
      <c r="CU50" s="1344"/>
      <c r="CV50" s="1344" t="s">
        <v>551</v>
      </c>
      <c r="CW50" s="1344"/>
      <c r="CX50" s="1344"/>
      <c r="CY50" s="1344"/>
      <c r="CZ50" s="1344"/>
      <c r="DA50" s="1344"/>
      <c r="DB50" s="1344"/>
      <c r="DC50" s="1344"/>
    </row>
    <row r="51" spans="1:109" ht="13.5" customHeight="1" x14ac:dyDescent="0.15">
      <c r="B51" s="394"/>
      <c r="G51" s="1351"/>
      <c r="H51" s="1351"/>
      <c r="I51" s="1349"/>
      <c r="J51" s="1349"/>
      <c r="K51" s="1346"/>
      <c r="L51" s="1346"/>
      <c r="M51" s="1346"/>
      <c r="N51" s="1346"/>
      <c r="AM51" s="403"/>
      <c r="AN51" s="1347" t="s">
        <v>598</v>
      </c>
      <c r="AO51" s="1347"/>
      <c r="AP51" s="1347"/>
      <c r="AQ51" s="1347"/>
      <c r="AR51" s="1347"/>
      <c r="AS51" s="1347"/>
      <c r="AT51" s="1347"/>
      <c r="AU51" s="1347"/>
      <c r="AV51" s="1347"/>
      <c r="AW51" s="1347"/>
      <c r="AX51" s="1347"/>
      <c r="AY51" s="1347"/>
      <c r="AZ51" s="1347"/>
      <c r="BA51" s="1347"/>
      <c r="BB51" s="1347" t="s">
        <v>599</v>
      </c>
      <c r="BC51" s="1347"/>
      <c r="BD51" s="1347"/>
      <c r="BE51" s="1347"/>
      <c r="BF51" s="1347"/>
      <c r="BG51" s="1347"/>
      <c r="BH51" s="1347"/>
      <c r="BI51" s="1347"/>
      <c r="BJ51" s="1347"/>
      <c r="BK51" s="1347"/>
      <c r="BL51" s="1347"/>
      <c r="BM51" s="1347"/>
      <c r="BN51" s="1347"/>
      <c r="BO51" s="1347"/>
      <c r="BP51" s="1348"/>
      <c r="BQ51" s="1345"/>
      <c r="BR51" s="1345"/>
      <c r="BS51" s="1345"/>
      <c r="BT51" s="1345"/>
      <c r="BU51" s="1345"/>
      <c r="BV51" s="1345"/>
      <c r="BW51" s="1345"/>
      <c r="BX51" s="1345">
        <v>33</v>
      </c>
      <c r="BY51" s="1345"/>
      <c r="BZ51" s="1345"/>
      <c r="CA51" s="1345"/>
      <c r="CB51" s="1345"/>
      <c r="CC51" s="1345"/>
      <c r="CD51" s="1345"/>
      <c r="CE51" s="1345"/>
      <c r="CF51" s="1345">
        <v>23.6</v>
      </c>
      <c r="CG51" s="1345"/>
      <c r="CH51" s="1345"/>
      <c r="CI51" s="1345"/>
      <c r="CJ51" s="1345"/>
      <c r="CK51" s="1345"/>
      <c r="CL51" s="1345"/>
      <c r="CM51" s="1345"/>
      <c r="CN51" s="1345">
        <v>15.5</v>
      </c>
      <c r="CO51" s="1345"/>
      <c r="CP51" s="1345"/>
      <c r="CQ51" s="1345"/>
      <c r="CR51" s="1345"/>
      <c r="CS51" s="1345"/>
      <c r="CT51" s="1345"/>
      <c r="CU51" s="1345"/>
      <c r="CV51" s="1345">
        <v>14</v>
      </c>
      <c r="CW51" s="1345"/>
      <c r="CX51" s="1345"/>
      <c r="CY51" s="1345"/>
      <c r="CZ51" s="1345"/>
      <c r="DA51" s="1345"/>
      <c r="DB51" s="1345"/>
      <c r="DC51" s="1345"/>
    </row>
    <row r="52" spans="1:109" x14ac:dyDescent="0.15">
      <c r="B52" s="394"/>
      <c r="G52" s="1351"/>
      <c r="H52" s="1351"/>
      <c r="I52" s="1349"/>
      <c r="J52" s="1349"/>
      <c r="K52" s="1346"/>
      <c r="L52" s="1346"/>
      <c r="M52" s="1346"/>
      <c r="N52" s="1346"/>
      <c r="AM52" s="403"/>
      <c r="AN52" s="1347"/>
      <c r="AO52" s="1347"/>
      <c r="AP52" s="1347"/>
      <c r="AQ52" s="1347"/>
      <c r="AR52" s="1347"/>
      <c r="AS52" s="1347"/>
      <c r="AT52" s="1347"/>
      <c r="AU52" s="1347"/>
      <c r="AV52" s="1347"/>
      <c r="AW52" s="1347"/>
      <c r="AX52" s="1347"/>
      <c r="AY52" s="1347"/>
      <c r="AZ52" s="1347"/>
      <c r="BA52" s="1347"/>
      <c r="BB52" s="1347"/>
      <c r="BC52" s="1347"/>
      <c r="BD52" s="1347"/>
      <c r="BE52" s="1347"/>
      <c r="BF52" s="1347"/>
      <c r="BG52" s="1347"/>
      <c r="BH52" s="1347"/>
      <c r="BI52" s="1347"/>
      <c r="BJ52" s="1347"/>
      <c r="BK52" s="1347"/>
      <c r="BL52" s="1347"/>
      <c r="BM52" s="1347"/>
      <c r="BN52" s="1347"/>
      <c r="BO52" s="1347"/>
      <c r="BP52" s="1345"/>
      <c r="BQ52" s="1345"/>
      <c r="BR52" s="1345"/>
      <c r="BS52" s="1345"/>
      <c r="BT52" s="1345"/>
      <c r="BU52" s="1345"/>
      <c r="BV52" s="1345"/>
      <c r="BW52" s="1345"/>
      <c r="BX52" s="1345"/>
      <c r="BY52" s="1345"/>
      <c r="BZ52" s="1345"/>
      <c r="CA52" s="1345"/>
      <c r="CB52" s="1345"/>
      <c r="CC52" s="1345"/>
      <c r="CD52" s="1345"/>
      <c r="CE52" s="1345"/>
      <c r="CF52" s="1345"/>
      <c r="CG52" s="1345"/>
      <c r="CH52" s="1345"/>
      <c r="CI52" s="1345"/>
      <c r="CJ52" s="1345"/>
      <c r="CK52" s="1345"/>
      <c r="CL52" s="1345"/>
      <c r="CM52" s="1345"/>
      <c r="CN52" s="1345"/>
      <c r="CO52" s="1345"/>
      <c r="CP52" s="1345"/>
      <c r="CQ52" s="1345"/>
      <c r="CR52" s="1345"/>
      <c r="CS52" s="1345"/>
      <c r="CT52" s="1345"/>
      <c r="CU52" s="1345"/>
      <c r="CV52" s="1345"/>
      <c r="CW52" s="1345"/>
      <c r="CX52" s="1345"/>
      <c r="CY52" s="1345"/>
      <c r="CZ52" s="1345"/>
      <c r="DA52" s="1345"/>
      <c r="DB52" s="1345"/>
      <c r="DC52" s="1345"/>
    </row>
    <row r="53" spans="1:109" x14ac:dyDescent="0.15">
      <c r="A53" s="402"/>
      <c r="B53" s="394"/>
      <c r="G53" s="1351"/>
      <c r="H53" s="1351"/>
      <c r="I53" s="1340"/>
      <c r="J53" s="1340"/>
      <c r="K53" s="1346"/>
      <c r="L53" s="1346"/>
      <c r="M53" s="1346"/>
      <c r="N53" s="1346"/>
      <c r="AM53" s="403"/>
      <c r="AN53" s="1347"/>
      <c r="AO53" s="1347"/>
      <c r="AP53" s="1347"/>
      <c r="AQ53" s="1347"/>
      <c r="AR53" s="1347"/>
      <c r="AS53" s="1347"/>
      <c r="AT53" s="1347"/>
      <c r="AU53" s="1347"/>
      <c r="AV53" s="1347"/>
      <c r="AW53" s="1347"/>
      <c r="AX53" s="1347"/>
      <c r="AY53" s="1347"/>
      <c r="AZ53" s="1347"/>
      <c r="BA53" s="1347"/>
      <c r="BB53" s="1347" t="s">
        <v>600</v>
      </c>
      <c r="BC53" s="1347"/>
      <c r="BD53" s="1347"/>
      <c r="BE53" s="1347"/>
      <c r="BF53" s="1347"/>
      <c r="BG53" s="1347"/>
      <c r="BH53" s="1347"/>
      <c r="BI53" s="1347"/>
      <c r="BJ53" s="1347"/>
      <c r="BK53" s="1347"/>
      <c r="BL53" s="1347"/>
      <c r="BM53" s="1347"/>
      <c r="BN53" s="1347"/>
      <c r="BO53" s="1347"/>
      <c r="BP53" s="1348"/>
      <c r="BQ53" s="1345"/>
      <c r="BR53" s="1345"/>
      <c r="BS53" s="1345"/>
      <c r="BT53" s="1345"/>
      <c r="BU53" s="1345"/>
      <c r="BV53" s="1345"/>
      <c r="BW53" s="1345"/>
      <c r="BX53" s="1345">
        <v>40.9</v>
      </c>
      <c r="BY53" s="1345"/>
      <c r="BZ53" s="1345"/>
      <c r="CA53" s="1345"/>
      <c r="CB53" s="1345"/>
      <c r="CC53" s="1345"/>
      <c r="CD53" s="1345"/>
      <c r="CE53" s="1345"/>
      <c r="CF53" s="1345">
        <v>44.7</v>
      </c>
      <c r="CG53" s="1345"/>
      <c r="CH53" s="1345"/>
      <c r="CI53" s="1345"/>
      <c r="CJ53" s="1345"/>
      <c r="CK53" s="1345"/>
      <c r="CL53" s="1345"/>
      <c r="CM53" s="1345"/>
      <c r="CN53" s="1345">
        <v>44.6</v>
      </c>
      <c r="CO53" s="1345"/>
      <c r="CP53" s="1345"/>
      <c r="CQ53" s="1345"/>
      <c r="CR53" s="1345"/>
      <c r="CS53" s="1345"/>
      <c r="CT53" s="1345"/>
      <c r="CU53" s="1345"/>
      <c r="CV53" s="1345">
        <v>46</v>
      </c>
      <c r="CW53" s="1345"/>
      <c r="CX53" s="1345"/>
      <c r="CY53" s="1345"/>
      <c r="CZ53" s="1345"/>
      <c r="DA53" s="1345"/>
      <c r="DB53" s="1345"/>
      <c r="DC53" s="1345"/>
    </row>
    <row r="54" spans="1:109" x14ac:dyDescent="0.15">
      <c r="A54" s="402"/>
      <c r="B54" s="394"/>
      <c r="G54" s="1351"/>
      <c r="H54" s="1351"/>
      <c r="I54" s="1340"/>
      <c r="J54" s="1340"/>
      <c r="K54" s="1346"/>
      <c r="L54" s="1346"/>
      <c r="M54" s="1346"/>
      <c r="N54" s="1346"/>
      <c r="AM54" s="403"/>
      <c r="AN54" s="1347"/>
      <c r="AO54" s="1347"/>
      <c r="AP54" s="1347"/>
      <c r="AQ54" s="1347"/>
      <c r="AR54" s="1347"/>
      <c r="AS54" s="1347"/>
      <c r="AT54" s="1347"/>
      <c r="AU54" s="1347"/>
      <c r="AV54" s="1347"/>
      <c r="AW54" s="1347"/>
      <c r="AX54" s="1347"/>
      <c r="AY54" s="1347"/>
      <c r="AZ54" s="1347"/>
      <c r="BA54" s="1347"/>
      <c r="BB54" s="1347"/>
      <c r="BC54" s="1347"/>
      <c r="BD54" s="1347"/>
      <c r="BE54" s="1347"/>
      <c r="BF54" s="1347"/>
      <c r="BG54" s="1347"/>
      <c r="BH54" s="1347"/>
      <c r="BI54" s="1347"/>
      <c r="BJ54" s="1347"/>
      <c r="BK54" s="1347"/>
      <c r="BL54" s="1347"/>
      <c r="BM54" s="1347"/>
      <c r="BN54" s="1347"/>
      <c r="BO54" s="1347"/>
      <c r="BP54" s="1345"/>
      <c r="BQ54" s="1345"/>
      <c r="BR54" s="1345"/>
      <c r="BS54" s="1345"/>
      <c r="BT54" s="1345"/>
      <c r="BU54" s="1345"/>
      <c r="BV54" s="1345"/>
      <c r="BW54" s="1345"/>
      <c r="BX54" s="1345"/>
      <c r="BY54" s="1345"/>
      <c r="BZ54" s="1345"/>
      <c r="CA54" s="1345"/>
      <c r="CB54" s="1345"/>
      <c r="CC54" s="1345"/>
      <c r="CD54" s="1345"/>
      <c r="CE54" s="1345"/>
      <c r="CF54" s="1345"/>
      <c r="CG54" s="1345"/>
      <c r="CH54" s="1345"/>
      <c r="CI54" s="1345"/>
      <c r="CJ54" s="1345"/>
      <c r="CK54" s="1345"/>
      <c r="CL54" s="1345"/>
      <c r="CM54" s="1345"/>
      <c r="CN54" s="1345"/>
      <c r="CO54" s="1345"/>
      <c r="CP54" s="1345"/>
      <c r="CQ54" s="1345"/>
      <c r="CR54" s="1345"/>
      <c r="CS54" s="1345"/>
      <c r="CT54" s="1345"/>
      <c r="CU54" s="1345"/>
      <c r="CV54" s="1345"/>
      <c r="CW54" s="1345"/>
      <c r="CX54" s="1345"/>
      <c r="CY54" s="1345"/>
      <c r="CZ54" s="1345"/>
      <c r="DA54" s="1345"/>
      <c r="DB54" s="1345"/>
      <c r="DC54" s="1345"/>
    </row>
    <row r="55" spans="1:109" x14ac:dyDescent="0.15">
      <c r="A55" s="402"/>
      <c r="B55" s="394"/>
      <c r="G55" s="1340"/>
      <c r="H55" s="1340"/>
      <c r="I55" s="1340"/>
      <c r="J55" s="1340"/>
      <c r="K55" s="1346"/>
      <c r="L55" s="1346"/>
      <c r="M55" s="1346"/>
      <c r="N55" s="1346"/>
      <c r="AN55" s="1344" t="s">
        <v>601</v>
      </c>
      <c r="AO55" s="1344"/>
      <c r="AP55" s="1344"/>
      <c r="AQ55" s="1344"/>
      <c r="AR55" s="1344"/>
      <c r="AS55" s="1344"/>
      <c r="AT55" s="1344"/>
      <c r="AU55" s="1344"/>
      <c r="AV55" s="1344"/>
      <c r="AW55" s="1344"/>
      <c r="AX55" s="1344"/>
      <c r="AY55" s="1344"/>
      <c r="AZ55" s="1344"/>
      <c r="BA55" s="1344"/>
      <c r="BB55" s="1347" t="s">
        <v>599</v>
      </c>
      <c r="BC55" s="1347"/>
      <c r="BD55" s="1347"/>
      <c r="BE55" s="1347"/>
      <c r="BF55" s="1347"/>
      <c r="BG55" s="1347"/>
      <c r="BH55" s="1347"/>
      <c r="BI55" s="1347"/>
      <c r="BJ55" s="1347"/>
      <c r="BK55" s="1347"/>
      <c r="BL55" s="1347"/>
      <c r="BM55" s="1347"/>
      <c r="BN55" s="1347"/>
      <c r="BO55" s="1347"/>
      <c r="BP55" s="1348"/>
      <c r="BQ55" s="1345"/>
      <c r="BR55" s="1345"/>
      <c r="BS55" s="1345"/>
      <c r="BT55" s="1345"/>
      <c r="BU55" s="1345"/>
      <c r="BV55" s="1345"/>
      <c r="BW55" s="1345"/>
      <c r="BX55" s="1345">
        <v>20.2</v>
      </c>
      <c r="BY55" s="1345"/>
      <c r="BZ55" s="1345"/>
      <c r="CA55" s="1345"/>
      <c r="CB55" s="1345"/>
      <c r="CC55" s="1345"/>
      <c r="CD55" s="1345"/>
      <c r="CE55" s="1345"/>
      <c r="CF55" s="1345">
        <v>15.5</v>
      </c>
      <c r="CG55" s="1345"/>
      <c r="CH55" s="1345"/>
      <c r="CI55" s="1345"/>
      <c r="CJ55" s="1345"/>
      <c r="CK55" s="1345"/>
      <c r="CL55" s="1345"/>
      <c r="CM55" s="1345"/>
      <c r="CN55" s="1345">
        <v>14</v>
      </c>
      <c r="CO55" s="1345"/>
      <c r="CP55" s="1345"/>
      <c r="CQ55" s="1345"/>
      <c r="CR55" s="1345"/>
      <c r="CS55" s="1345"/>
      <c r="CT55" s="1345"/>
      <c r="CU55" s="1345"/>
      <c r="CV55" s="1345">
        <v>11.4</v>
      </c>
      <c r="CW55" s="1345"/>
      <c r="CX55" s="1345"/>
      <c r="CY55" s="1345"/>
      <c r="CZ55" s="1345"/>
      <c r="DA55" s="1345"/>
      <c r="DB55" s="1345"/>
      <c r="DC55" s="1345"/>
    </row>
    <row r="56" spans="1:109" x14ac:dyDescent="0.15">
      <c r="A56" s="402"/>
      <c r="B56" s="394"/>
      <c r="G56" s="1340"/>
      <c r="H56" s="1340"/>
      <c r="I56" s="1340"/>
      <c r="J56" s="1340"/>
      <c r="K56" s="1346"/>
      <c r="L56" s="1346"/>
      <c r="M56" s="1346"/>
      <c r="N56" s="1346"/>
      <c r="AN56" s="1344"/>
      <c r="AO56" s="1344"/>
      <c r="AP56" s="1344"/>
      <c r="AQ56" s="1344"/>
      <c r="AR56" s="1344"/>
      <c r="AS56" s="1344"/>
      <c r="AT56" s="1344"/>
      <c r="AU56" s="1344"/>
      <c r="AV56" s="1344"/>
      <c r="AW56" s="1344"/>
      <c r="AX56" s="1344"/>
      <c r="AY56" s="1344"/>
      <c r="AZ56" s="1344"/>
      <c r="BA56" s="1344"/>
      <c r="BB56" s="1347"/>
      <c r="BC56" s="1347"/>
      <c r="BD56" s="1347"/>
      <c r="BE56" s="1347"/>
      <c r="BF56" s="1347"/>
      <c r="BG56" s="1347"/>
      <c r="BH56" s="1347"/>
      <c r="BI56" s="1347"/>
      <c r="BJ56" s="1347"/>
      <c r="BK56" s="1347"/>
      <c r="BL56" s="1347"/>
      <c r="BM56" s="1347"/>
      <c r="BN56" s="1347"/>
      <c r="BO56" s="1347"/>
      <c r="BP56" s="1345"/>
      <c r="BQ56" s="1345"/>
      <c r="BR56" s="1345"/>
      <c r="BS56" s="1345"/>
      <c r="BT56" s="1345"/>
      <c r="BU56" s="1345"/>
      <c r="BV56" s="1345"/>
      <c r="BW56" s="1345"/>
      <c r="BX56" s="1345"/>
      <c r="BY56" s="1345"/>
      <c r="BZ56" s="1345"/>
      <c r="CA56" s="1345"/>
      <c r="CB56" s="1345"/>
      <c r="CC56" s="1345"/>
      <c r="CD56" s="1345"/>
      <c r="CE56" s="1345"/>
      <c r="CF56" s="1345"/>
      <c r="CG56" s="1345"/>
      <c r="CH56" s="1345"/>
      <c r="CI56" s="1345"/>
      <c r="CJ56" s="1345"/>
      <c r="CK56" s="1345"/>
      <c r="CL56" s="1345"/>
      <c r="CM56" s="1345"/>
      <c r="CN56" s="1345"/>
      <c r="CO56" s="1345"/>
      <c r="CP56" s="1345"/>
      <c r="CQ56" s="1345"/>
      <c r="CR56" s="1345"/>
      <c r="CS56" s="1345"/>
      <c r="CT56" s="1345"/>
      <c r="CU56" s="1345"/>
      <c r="CV56" s="1345"/>
      <c r="CW56" s="1345"/>
      <c r="CX56" s="1345"/>
      <c r="CY56" s="1345"/>
      <c r="CZ56" s="1345"/>
      <c r="DA56" s="1345"/>
      <c r="DB56" s="1345"/>
      <c r="DC56" s="1345"/>
    </row>
    <row r="57" spans="1:109" s="402" customFormat="1" x14ac:dyDescent="0.15">
      <c r="B57" s="406"/>
      <c r="G57" s="1340"/>
      <c r="H57" s="1340"/>
      <c r="I57" s="1350"/>
      <c r="J57" s="1350"/>
      <c r="K57" s="1346"/>
      <c r="L57" s="1346"/>
      <c r="M57" s="1346"/>
      <c r="N57" s="1346"/>
      <c r="AM57" s="387"/>
      <c r="AN57" s="1344"/>
      <c r="AO57" s="1344"/>
      <c r="AP57" s="1344"/>
      <c r="AQ57" s="1344"/>
      <c r="AR57" s="1344"/>
      <c r="AS57" s="1344"/>
      <c r="AT57" s="1344"/>
      <c r="AU57" s="1344"/>
      <c r="AV57" s="1344"/>
      <c r="AW57" s="1344"/>
      <c r="AX57" s="1344"/>
      <c r="AY57" s="1344"/>
      <c r="AZ57" s="1344"/>
      <c r="BA57" s="1344"/>
      <c r="BB57" s="1347" t="s">
        <v>600</v>
      </c>
      <c r="BC57" s="1347"/>
      <c r="BD57" s="1347"/>
      <c r="BE57" s="1347"/>
      <c r="BF57" s="1347"/>
      <c r="BG57" s="1347"/>
      <c r="BH57" s="1347"/>
      <c r="BI57" s="1347"/>
      <c r="BJ57" s="1347"/>
      <c r="BK57" s="1347"/>
      <c r="BL57" s="1347"/>
      <c r="BM57" s="1347"/>
      <c r="BN57" s="1347"/>
      <c r="BO57" s="1347"/>
      <c r="BP57" s="1348"/>
      <c r="BQ57" s="1345"/>
      <c r="BR57" s="1345"/>
      <c r="BS57" s="1345"/>
      <c r="BT57" s="1345"/>
      <c r="BU57" s="1345"/>
      <c r="BV57" s="1345"/>
      <c r="BW57" s="1345"/>
      <c r="BX57" s="1345">
        <v>54.5</v>
      </c>
      <c r="BY57" s="1345"/>
      <c r="BZ57" s="1345"/>
      <c r="CA57" s="1345"/>
      <c r="CB57" s="1345"/>
      <c r="CC57" s="1345"/>
      <c r="CD57" s="1345"/>
      <c r="CE57" s="1345"/>
      <c r="CF57" s="1345">
        <v>57.7</v>
      </c>
      <c r="CG57" s="1345"/>
      <c r="CH57" s="1345"/>
      <c r="CI57" s="1345"/>
      <c r="CJ57" s="1345"/>
      <c r="CK57" s="1345"/>
      <c r="CL57" s="1345"/>
      <c r="CM57" s="1345"/>
      <c r="CN57" s="1345">
        <v>57.8</v>
      </c>
      <c r="CO57" s="1345"/>
      <c r="CP57" s="1345"/>
      <c r="CQ57" s="1345"/>
      <c r="CR57" s="1345"/>
      <c r="CS57" s="1345"/>
      <c r="CT57" s="1345"/>
      <c r="CU57" s="1345"/>
      <c r="CV57" s="1345">
        <v>59.2</v>
      </c>
      <c r="CW57" s="1345"/>
      <c r="CX57" s="1345"/>
      <c r="CY57" s="1345"/>
      <c r="CZ57" s="1345"/>
      <c r="DA57" s="1345"/>
      <c r="DB57" s="1345"/>
      <c r="DC57" s="1345"/>
      <c r="DD57" s="407"/>
      <c r="DE57" s="406"/>
    </row>
    <row r="58" spans="1:109" s="402" customFormat="1" x14ac:dyDescent="0.15">
      <c r="A58" s="387"/>
      <c r="B58" s="406"/>
      <c r="G58" s="1340"/>
      <c r="H58" s="1340"/>
      <c r="I58" s="1350"/>
      <c r="J58" s="1350"/>
      <c r="K58" s="1346"/>
      <c r="L58" s="1346"/>
      <c r="M58" s="1346"/>
      <c r="N58" s="1346"/>
      <c r="AM58" s="387"/>
      <c r="AN58" s="1344"/>
      <c r="AO58" s="1344"/>
      <c r="AP58" s="1344"/>
      <c r="AQ58" s="1344"/>
      <c r="AR58" s="1344"/>
      <c r="AS58" s="1344"/>
      <c r="AT58" s="1344"/>
      <c r="AU58" s="1344"/>
      <c r="AV58" s="1344"/>
      <c r="AW58" s="1344"/>
      <c r="AX58" s="1344"/>
      <c r="AY58" s="1344"/>
      <c r="AZ58" s="1344"/>
      <c r="BA58" s="1344"/>
      <c r="BB58" s="1347"/>
      <c r="BC58" s="1347"/>
      <c r="BD58" s="1347"/>
      <c r="BE58" s="1347"/>
      <c r="BF58" s="1347"/>
      <c r="BG58" s="1347"/>
      <c r="BH58" s="1347"/>
      <c r="BI58" s="1347"/>
      <c r="BJ58" s="1347"/>
      <c r="BK58" s="1347"/>
      <c r="BL58" s="1347"/>
      <c r="BM58" s="1347"/>
      <c r="BN58" s="1347"/>
      <c r="BO58" s="1347"/>
      <c r="BP58" s="1345"/>
      <c r="BQ58" s="1345"/>
      <c r="BR58" s="1345"/>
      <c r="BS58" s="1345"/>
      <c r="BT58" s="1345"/>
      <c r="BU58" s="1345"/>
      <c r="BV58" s="1345"/>
      <c r="BW58" s="1345"/>
      <c r="BX58" s="1345"/>
      <c r="BY58" s="1345"/>
      <c r="BZ58" s="1345"/>
      <c r="CA58" s="1345"/>
      <c r="CB58" s="1345"/>
      <c r="CC58" s="1345"/>
      <c r="CD58" s="1345"/>
      <c r="CE58" s="1345"/>
      <c r="CF58" s="1345"/>
      <c r="CG58" s="1345"/>
      <c r="CH58" s="1345"/>
      <c r="CI58" s="1345"/>
      <c r="CJ58" s="1345"/>
      <c r="CK58" s="1345"/>
      <c r="CL58" s="1345"/>
      <c r="CM58" s="1345"/>
      <c r="CN58" s="1345"/>
      <c r="CO58" s="1345"/>
      <c r="CP58" s="1345"/>
      <c r="CQ58" s="1345"/>
      <c r="CR58" s="1345"/>
      <c r="CS58" s="1345"/>
      <c r="CT58" s="1345"/>
      <c r="CU58" s="1345"/>
      <c r="CV58" s="1345"/>
      <c r="CW58" s="1345"/>
      <c r="CX58" s="1345"/>
      <c r="CY58" s="1345"/>
      <c r="CZ58" s="1345"/>
      <c r="DA58" s="1345"/>
      <c r="DB58" s="1345"/>
      <c r="DC58" s="134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52" t="s">
        <v>605</v>
      </c>
      <c r="AO65" s="1353"/>
      <c r="AP65" s="1353"/>
      <c r="AQ65" s="1353"/>
      <c r="AR65" s="1353"/>
      <c r="AS65" s="1353"/>
      <c r="AT65" s="1353"/>
      <c r="AU65" s="1353"/>
      <c r="AV65" s="1353"/>
      <c r="AW65" s="1353"/>
      <c r="AX65" s="1353"/>
      <c r="AY65" s="1353"/>
      <c r="AZ65" s="1353"/>
      <c r="BA65" s="1353"/>
      <c r="BB65" s="1353"/>
      <c r="BC65" s="1353"/>
      <c r="BD65" s="1353"/>
      <c r="BE65" s="1353"/>
      <c r="BF65" s="1353"/>
      <c r="BG65" s="1353"/>
      <c r="BH65" s="1353"/>
      <c r="BI65" s="1353"/>
      <c r="BJ65" s="1353"/>
      <c r="BK65" s="1353"/>
      <c r="BL65" s="1353"/>
      <c r="BM65" s="1353"/>
      <c r="BN65" s="1353"/>
      <c r="BO65" s="1353"/>
      <c r="BP65" s="1353"/>
      <c r="BQ65" s="1353"/>
      <c r="BR65" s="1353"/>
      <c r="BS65" s="1353"/>
      <c r="BT65" s="1353"/>
      <c r="BU65" s="1353"/>
      <c r="BV65" s="1353"/>
      <c r="BW65" s="1353"/>
      <c r="BX65" s="1353"/>
      <c r="BY65" s="1353"/>
      <c r="BZ65" s="1353"/>
      <c r="CA65" s="1353"/>
      <c r="CB65" s="1353"/>
      <c r="CC65" s="1353"/>
      <c r="CD65" s="1353"/>
      <c r="CE65" s="1353"/>
      <c r="CF65" s="1353"/>
      <c r="CG65" s="1353"/>
      <c r="CH65" s="1353"/>
      <c r="CI65" s="1353"/>
      <c r="CJ65" s="1353"/>
      <c r="CK65" s="1353"/>
      <c r="CL65" s="1353"/>
      <c r="CM65" s="1353"/>
      <c r="CN65" s="1353"/>
      <c r="CO65" s="1353"/>
      <c r="CP65" s="1353"/>
      <c r="CQ65" s="1353"/>
      <c r="CR65" s="1353"/>
      <c r="CS65" s="1353"/>
      <c r="CT65" s="1353"/>
      <c r="CU65" s="1353"/>
      <c r="CV65" s="1353"/>
      <c r="CW65" s="1353"/>
      <c r="CX65" s="1353"/>
      <c r="CY65" s="1353"/>
      <c r="CZ65" s="1353"/>
      <c r="DA65" s="1353"/>
      <c r="DB65" s="1353"/>
      <c r="DC65" s="1354"/>
    </row>
    <row r="66" spans="2:107" x14ac:dyDescent="0.15">
      <c r="B66" s="394"/>
      <c r="AN66" s="1355"/>
      <c r="AO66" s="1356"/>
      <c r="AP66" s="1356"/>
      <c r="AQ66" s="1356"/>
      <c r="AR66" s="1356"/>
      <c r="AS66" s="1356"/>
      <c r="AT66" s="1356"/>
      <c r="AU66" s="1356"/>
      <c r="AV66" s="1356"/>
      <c r="AW66" s="1356"/>
      <c r="AX66" s="1356"/>
      <c r="AY66" s="1356"/>
      <c r="AZ66" s="1356"/>
      <c r="BA66" s="1356"/>
      <c r="BB66" s="1356"/>
      <c r="BC66" s="1356"/>
      <c r="BD66" s="1356"/>
      <c r="BE66" s="1356"/>
      <c r="BF66" s="1356"/>
      <c r="BG66" s="1356"/>
      <c r="BH66" s="1356"/>
      <c r="BI66" s="1356"/>
      <c r="BJ66" s="1356"/>
      <c r="BK66" s="1356"/>
      <c r="BL66" s="1356"/>
      <c r="BM66" s="1356"/>
      <c r="BN66" s="1356"/>
      <c r="BO66" s="1356"/>
      <c r="BP66" s="1356"/>
      <c r="BQ66" s="1356"/>
      <c r="BR66" s="1356"/>
      <c r="BS66" s="1356"/>
      <c r="BT66" s="1356"/>
      <c r="BU66" s="1356"/>
      <c r="BV66" s="1356"/>
      <c r="BW66" s="1356"/>
      <c r="BX66" s="1356"/>
      <c r="BY66" s="1356"/>
      <c r="BZ66" s="1356"/>
      <c r="CA66" s="1356"/>
      <c r="CB66" s="1356"/>
      <c r="CC66" s="1356"/>
      <c r="CD66" s="1356"/>
      <c r="CE66" s="1356"/>
      <c r="CF66" s="1356"/>
      <c r="CG66" s="1356"/>
      <c r="CH66" s="1356"/>
      <c r="CI66" s="1356"/>
      <c r="CJ66" s="1356"/>
      <c r="CK66" s="1356"/>
      <c r="CL66" s="1356"/>
      <c r="CM66" s="1356"/>
      <c r="CN66" s="1356"/>
      <c r="CO66" s="1356"/>
      <c r="CP66" s="1356"/>
      <c r="CQ66" s="1356"/>
      <c r="CR66" s="1356"/>
      <c r="CS66" s="1356"/>
      <c r="CT66" s="1356"/>
      <c r="CU66" s="1356"/>
      <c r="CV66" s="1356"/>
      <c r="CW66" s="1356"/>
      <c r="CX66" s="1356"/>
      <c r="CY66" s="1356"/>
      <c r="CZ66" s="1356"/>
      <c r="DA66" s="1356"/>
      <c r="DB66" s="1356"/>
      <c r="DC66" s="1357"/>
    </row>
    <row r="67" spans="2:107" x14ac:dyDescent="0.15">
      <c r="B67" s="394"/>
      <c r="AN67" s="1355"/>
      <c r="AO67" s="1356"/>
      <c r="AP67" s="1356"/>
      <c r="AQ67" s="1356"/>
      <c r="AR67" s="1356"/>
      <c r="AS67" s="1356"/>
      <c r="AT67" s="1356"/>
      <c r="AU67" s="1356"/>
      <c r="AV67" s="1356"/>
      <c r="AW67" s="1356"/>
      <c r="AX67" s="1356"/>
      <c r="AY67" s="1356"/>
      <c r="AZ67" s="1356"/>
      <c r="BA67" s="1356"/>
      <c r="BB67" s="1356"/>
      <c r="BC67" s="1356"/>
      <c r="BD67" s="1356"/>
      <c r="BE67" s="1356"/>
      <c r="BF67" s="1356"/>
      <c r="BG67" s="1356"/>
      <c r="BH67" s="1356"/>
      <c r="BI67" s="1356"/>
      <c r="BJ67" s="1356"/>
      <c r="BK67" s="1356"/>
      <c r="BL67" s="1356"/>
      <c r="BM67" s="1356"/>
      <c r="BN67" s="1356"/>
      <c r="BO67" s="1356"/>
      <c r="BP67" s="1356"/>
      <c r="BQ67" s="1356"/>
      <c r="BR67" s="1356"/>
      <c r="BS67" s="1356"/>
      <c r="BT67" s="1356"/>
      <c r="BU67" s="1356"/>
      <c r="BV67" s="1356"/>
      <c r="BW67" s="1356"/>
      <c r="BX67" s="1356"/>
      <c r="BY67" s="1356"/>
      <c r="BZ67" s="1356"/>
      <c r="CA67" s="1356"/>
      <c r="CB67" s="1356"/>
      <c r="CC67" s="1356"/>
      <c r="CD67" s="1356"/>
      <c r="CE67" s="1356"/>
      <c r="CF67" s="1356"/>
      <c r="CG67" s="1356"/>
      <c r="CH67" s="1356"/>
      <c r="CI67" s="1356"/>
      <c r="CJ67" s="1356"/>
      <c r="CK67" s="1356"/>
      <c r="CL67" s="1356"/>
      <c r="CM67" s="1356"/>
      <c r="CN67" s="1356"/>
      <c r="CO67" s="1356"/>
      <c r="CP67" s="1356"/>
      <c r="CQ67" s="1356"/>
      <c r="CR67" s="1356"/>
      <c r="CS67" s="1356"/>
      <c r="CT67" s="1356"/>
      <c r="CU67" s="1356"/>
      <c r="CV67" s="1356"/>
      <c r="CW67" s="1356"/>
      <c r="CX67" s="1356"/>
      <c r="CY67" s="1356"/>
      <c r="CZ67" s="1356"/>
      <c r="DA67" s="1356"/>
      <c r="DB67" s="1356"/>
      <c r="DC67" s="1357"/>
    </row>
    <row r="68" spans="2:107" x14ac:dyDescent="0.15">
      <c r="B68" s="394"/>
      <c r="AN68" s="1355"/>
      <c r="AO68" s="1356"/>
      <c r="AP68" s="1356"/>
      <c r="AQ68" s="1356"/>
      <c r="AR68" s="1356"/>
      <c r="AS68" s="1356"/>
      <c r="AT68" s="1356"/>
      <c r="AU68" s="1356"/>
      <c r="AV68" s="1356"/>
      <c r="AW68" s="1356"/>
      <c r="AX68" s="1356"/>
      <c r="AY68" s="1356"/>
      <c r="AZ68" s="1356"/>
      <c r="BA68" s="1356"/>
      <c r="BB68" s="1356"/>
      <c r="BC68" s="1356"/>
      <c r="BD68" s="1356"/>
      <c r="BE68" s="1356"/>
      <c r="BF68" s="1356"/>
      <c r="BG68" s="1356"/>
      <c r="BH68" s="1356"/>
      <c r="BI68" s="1356"/>
      <c r="BJ68" s="1356"/>
      <c r="BK68" s="1356"/>
      <c r="BL68" s="1356"/>
      <c r="BM68" s="1356"/>
      <c r="BN68" s="1356"/>
      <c r="BO68" s="1356"/>
      <c r="BP68" s="1356"/>
      <c r="BQ68" s="1356"/>
      <c r="BR68" s="1356"/>
      <c r="BS68" s="1356"/>
      <c r="BT68" s="1356"/>
      <c r="BU68" s="1356"/>
      <c r="BV68" s="1356"/>
      <c r="BW68" s="1356"/>
      <c r="BX68" s="1356"/>
      <c r="BY68" s="1356"/>
      <c r="BZ68" s="1356"/>
      <c r="CA68" s="1356"/>
      <c r="CB68" s="1356"/>
      <c r="CC68" s="1356"/>
      <c r="CD68" s="1356"/>
      <c r="CE68" s="1356"/>
      <c r="CF68" s="1356"/>
      <c r="CG68" s="1356"/>
      <c r="CH68" s="1356"/>
      <c r="CI68" s="1356"/>
      <c r="CJ68" s="1356"/>
      <c r="CK68" s="1356"/>
      <c r="CL68" s="1356"/>
      <c r="CM68" s="1356"/>
      <c r="CN68" s="1356"/>
      <c r="CO68" s="1356"/>
      <c r="CP68" s="1356"/>
      <c r="CQ68" s="1356"/>
      <c r="CR68" s="1356"/>
      <c r="CS68" s="1356"/>
      <c r="CT68" s="1356"/>
      <c r="CU68" s="1356"/>
      <c r="CV68" s="1356"/>
      <c r="CW68" s="1356"/>
      <c r="CX68" s="1356"/>
      <c r="CY68" s="1356"/>
      <c r="CZ68" s="1356"/>
      <c r="DA68" s="1356"/>
      <c r="DB68" s="1356"/>
      <c r="DC68" s="1357"/>
    </row>
    <row r="69" spans="2:107" x14ac:dyDescent="0.15">
      <c r="B69" s="394"/>
      <c r="AN69" s="1358"/>
      <c r="AO69" s="1359"/>
      <c r="AP69" s="1359"/>
      <c r="AQ69" s="1359"/>
      <c r="AR69" s="1359"/>
      <c r="AS69" s="1359"/>
      <c r="AT69" s="1359"/>
      <c r="AU69" s="1359"/>
      <c r="AV69" s="1359"/>
      <c r="AW69" s="1359"/>
      <c r="AX69" s="1359"/>
      <c r="AY69" s="1359"/>
      <c r="AZ69" s="1359"/>
      <c r="BA69" s="1359"/>
      <c r="BB69" s="1359"/>
      <c r="BC69" s="1359"/>
      <c r="BD69" s="1359"/>
      <c r="BE69" s="1359"/>
      <c r="BF69" s="1359"/>
      <c r="BG69" s="1359"/>
      <c r="BH69" s="1359"/>
      <c r="BI69" s="1359"/>
      <c r="BJ69" s="1359"/>
      <c r="BK69" s="1359"/>
      <c r="BL69" s="1359"/>
      <c r="BM69" s="1359"/>
      <c r="BN69" s="1359"/>
      <c r="BO69" s="1359"/>
      <c r="BP69" s="1359"/>
      <c r="BQ69" s="1359"/>
      <c r="BR69" s="1359"/>
      <c r="BS69" s="1359"/>
      <c r="BT69" s="1359"/>
      <c r="BU69" s="1359"/>
      <c r="BV69" s="1359"/>
      <c r="BW69" s="1359"/>
      <c r="BX69" s="1359"/>
      <c r="BY69" s="1359"/>
      <c r="BZ69" s="1359"/>
      <c r="CA69" s="1359"/>
      <c r="CB69" s="1359"/>
      <c r="CC69" s="1359"/>
      <c r="CD69" s="1359"/>
      <c r="CE69" s="1359"/>
      <c r="CF69" s="1359"/>
      <c r="CG69" s="1359"/>
      <c r="CH69" s="1359"/>
      <c r="CI69" s="1359"/>
      <c r="CJ69" s="1359"/>
      <c r="CK69" s="1359"/>
      <c r="CL69" s="1359"/>
      <c r="CM69" s="1359"/>
      <c r="CN69" s="1359"/>
      <c r="CO69" s="1359"/>
      <c r="CP69" s="1359"/>
      <c r="CQ69" s="1359"/>
      <c r="CR69" s="1359"/>
      <c r="CS69" s="1359"/>
      <c r="CT69" s="1359"/>
      <c r="CU69" s="1359"/>
      <c r="CV69" s="1359"/>
      <c r="CW69" s="1359"/>
      <c r="CX69" s="1359"/>
      <c r="CY69" s="1359"/>
      <c r="CZ69" s="1359"/>
      <c r="DA69" s="1359"/>
      <c r="DB69" s="1359"/>
      <c r="DC69" s="136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40"/>
      <c r="H72" s="1340"/>
      <c r="I72" s="1340"/>
      <c r="J72" s="1340"/>
      <c r="K72" s="404"/>
      <c r="L72" s="404"/>
      <c r="M72" s="405"/>
      <c r="N72" s="405"/>
      <c r="AN72" s="1341"/>
      <c r="AO72" s="1342"/>
      <c r="AP72" s="1342"/>
      <c r="AQ72" s="1342"/>
      <c r="AR72" s="1342"/>
      <c r="AS72" s="1342"/>
      <c r="AT72" s="1342"/>
      <c r="AU72" s="1342"/>
      <c r="AV72" s="1342"/>
      <c r="AW72" s="1342"/>
      <c r="AX72" s="1342"/>
      <c r="AY72" s="1342"/>
      <c r="AZ72" s="1342"/>
      <c r="BA72" s="1342"/>
      <c r="BB72" s="1342"/>
      <c r="BC72" s="1342"/>
      <c r="BD72" s="1342"/>
      <c r="BE72" s="1342"/>
      <c r="BF72" s="1342"/>
      <c r="BG72" s="1342"/>
      <c r="BH72" s="1342"/>
      <c r="BI72" s="1342"/>
      <c r="BJ72" s="1342"/>
      <c r="BK72" s="1342"/>
      <c r="BL72" s="1342"/>
      <c r="BM72" s="1342"/>
      <c r="BN72" s="1342"/>
      <c r="BO72" s="1343"/>
      <c r="BP72" s="1344" t="s">
        <v>547</v>
      </c>
      <c r="BQ72" s="1344"/>
      <c r="BR72" s="1344"/>
      <c r="BS72" s="1344"/>
      <c r="BT72" s="1344"/>
      <c r="BU72" s="1344"/>
      <c r="BV72" s="1344"/>
      <c r="BW72" s="1344"/>
      <c r="BX72" s="1344" t="s">
        <v>548</v>
      </c>
      <c r="BY72" s="1344"/>
      <c r="BZ72" s="1344"/>
      <c r="CA72" s="1344"/>
      <c r="CB72" s="1344"/>
      <c r="CC72" s="1344"/>
      <c r="CD72" s="1344"/>
      <c r="CE72" s="1344"/>
      <c r="CF72" s="1344" t="s">
        <v>549</v>
      </c>
      <c r="CG72" s="1344"/>
      <c r="CH72" s="1344"/>
      <c r="CI72" s="1344"/>
      <c r="CJ72" s="1344"/>
      <c r="CK72" s="1344"/>
      <c r="CL72" s="1344"/>
      <c r="CM72" s="1344"/>
      <c r="CN72" s="1344" t="s">
        <v>550</v>
      </c>
      <c r="CO72" s="1344"/>
      <c r="CP72" s="1344"/>
      <c r="CQ72" s="1344"/>
      <c r="CR72" s="1344"/>
      <c r="CS72" s="1344"/>
      <c r="CT72" s="1344"/>
      <c r="CU72" s="1344"/>
      <c r="CV72" s="1344" t="s">
        <v>551</v>
      </c>
      <c r="CW72" s="1344"/>
      <c r="CX72" s="1344"/>
      <c r="CY72" s="1344"/>
      <c r="CZ72" s="1344"/>
      <c r="DA72" s="1344"/>
      <c r="DB72" s="1344"/>
      <c r="DC72" s="1344"/>
    </row>
    <row r="73" spans="2:107" x14ac:dyDescent="0.15">
      <c r="B73" s="394"/>
      <c r="G73" s="1351"/>
      <c r="H73" s="1351"/>
      <c r="I73" s="1351"/>
      <c r="J73" s="1351"/>
      <c r="K73" s="1361"/>
      <c r="L73" s="1361"/>
      <c r="M73" s="1361"/>
      <c r="N73" s="1361"/>
      <c r="AM73" s="403"/>
      <c r="AN73" s="1347" t="s">
        <v>598</v>
      </c>
      <c r="AO73" s="1347"/>
      <c r="AP73" s="1347"/>
      <c r="AQ73" s="1347"/>
      <c r="AR73" s="1347"/>
      <c r="AS73" s="1347"/>
      <c r="AT73" s="1347"/>
      <c r="AU73" s="1347"/>
      <c r="AV73" s="1347"/>
      <c r="AW73" s="1347"/>
      <c r="AX73" s="1347"/>
      <c r="AY73" s="1347"/>
      <c r="AZ73" s="1347"/>
      <c r="BA73" s="1347"/>
      <c r="BB73" s="1347" t="s">
        <v>599</v>
      </c>
      <c r="BC73" s="1347"/>
      <c r="BD73" s="1347"/>
      <c r="BE73" s="1347"/>
      <c r="BF73" s="1347"/>
      <c r="BG73" s="1347"/>
      <c r="BH73" s="1347"/>
      <c r="BI73" s="1347"/>
      <c r="BJ73" s="1347"/>
      <c r="BK73" s="1347"/>
      <c r="BL73" s="1347"/>
      <c r="BM73" s="1347"/>
      <c r="BN73" s="1347"/>
      <c r="BO73" s="1347"/>
      <c r="BP73" s="1345">
        <v>40.9</v>
      </c>
      <c r="BQ73" s="1345"/>
      <c r="BR73" s="1345"/>
      <c r="BS73" s="1345"/>
      <c r="BT73" s="1345"/>
      <c r="BU73" s="1345"/>
      <c r="BV73" s="1345"/>
      <c r="BW73" s="1345"/>
      <c r="BX73" s="1345">
        <v>33</v>
      </c>
      <c r="BY73" s="1345"/>
      <c r="BZ73" s="1345"/>
      <c r="CA73" s="1345"/>
      <c r="CB73" s="1345"/>
      <c r="CC73" s="1345"/>
      <c r="CD73" s="1345"/>
      <c r="CE73" s="1345"/>
      <c r="CF73" s="1345">
        <v>23.6</v>
      </c>
      <c r="CG73" s="1345"/>
      <c r="CH73" s="1345"/>
      <c r="CI73" s="1345"/>
      <c r="CJ73" s="1345"/>
      <c r="CK73" s="1345"/>
      <c r="CL73" s="1345"/>
      <c r="CM73" s="1345"/>
      <c r="CN73" s="1345">
        <v>15.5</v>
      </c>
      <c r="CO73" s="1345"/>
      <c r="CP73" s="1345"/>
      <c r="CQ73" s="1345"/>
      <c r="CR73" s="1345"/>
      <c r="CS73" s="1345"/>
      <c r="CT73" s="1345"/>
      <c r="CU73" s="1345"/>
      <c r="CV73" s="1345">
        <v>14</v>
      </c>
      <c r="CW73" s="1345"/>
      <c r="CX73" s="1345"/>
      <c r="CY73" s="1345"/>
      <c r="CZ73" s="1345"/>
      <c r="DA73" s="1345"/>
      <c r="DB73" s="1345"/>
      <c r="DC73" s="1345"/>
    </row>
    <row r="74" spans="2:107" x14ac:dyDescent="0.15">
      <c r="B74" s="394"/>
      <c r="G74" s="1351"/>
      <c r="H74" s="1351"/>
      <c r="I74" s="1351"/>
      <c r="J74" s="1351"/>
      <c r="K74" s="1361"/>
      <c r="L74" s="1361"/>
      <c r="M74" s="1361"/>
      <c r="N74" s="1361"/>
      <c r="AM74" s="403"/>
      <c r="AN74" s="1347"/>
      <c r="AO74" s="1347"/>
      <c r="AP74" s="1347"/>
      <c r="AQ74" s="1347"/>
      <c r="AR74" s="1347"/>
      <c r="AS74" s="1347"/>
      <c r="AT74" s="1347"/>
      <c r="AU74" s="1347"/>
      <c r="AV74" s="1347"/>
      <c r="AW74" s="1347"/>
      <c r="AX74" s="1347"/>
      <c r="AY74" s="1347"/>
      <c r="AZ74" s="1347"/>
      <c r="BA74" s="1347"/>
      <c r="BB74" s="1347"/>
      <c r="BC74" s="1347"/>
      <c r="BD74" s="1347"/>
      <c r="BE74" s="1347"/>
      <c r="BF74" s="1347"/>
      <c r="BG74" s="1347"/>
      <c r="BH74" s="1347"/>
      <c r="BI74" s="1347"/>
      <c r="BJ74" s="1347"/>
      <c r="BK74" s="1347"/>
      <c r="BL74" s="1347"/>
      <c r="BM74" s="1347"/>
      <c r="BN74" s="1347"/>
      <c r="BO74" s="1347"/>
      <c r="BP74" s="1345"/>
      <c r="BQ74" s="1345"/>
      <c r="BR74" s="1345"/>
      <c r="BS74" s="1345"/>
      <c r="BT74" s="1345"/>
      <c r="BU74" s="1345"/>
      <c r="BV74" s="1345"/>
      <c r="BW74" s="1345"/>
      <c r="BX74" s="1345"/>
      <c r="BY74" s="1345"/>
      <c r="BZ74" s="1345"/>
      <c r="CA74" s="1345"/>
      <c r="CB74" s="1345"/>
      <c r="CC74" s="1345"/>
      <c r="CD74" s="1345"/>
      <c r="CE74" s="1345"/>
      <c r="CF74" s="1345"/>
      <c r="CG74" s="1345"/>
      <c r="CH74" s="1345"/>
      <c r="CI74" s="1345"/>
      <c r="CJ74" s="1345"/>
      <c r="CK74" s="1345"/>
      <c r="CL74" s="1345"/>
      <c r="CM74" s="1345"/>
      <c r="CN74" s="1345"/>
      <c r="CO74" s="1345"/>
      <c r="CP74" s="1345"/>
      <c r="CQ74" s="1345"/>
      <c r="CR74" s="1345"/>
      <c r="CS74" s="1345"/>
      <c r="CT74" s="1345"/>
      <c r="CU74" s="1345"/>
      <c r="CV74" s="1345"/>
      <c r="CW74" s="1345"/>
      <c r="CX74" s="1345"/>
      <c r="CY74" s="1345"/>
      <c r="CZ74" s="1345"/>
      <c r="DA74" s="1345"/>
      <c r="DB74" s="1345"/>
      <c r="DC74" s="1345"/>
    </row>
    <row r="75" spans="2:107" x14ac:dyDescent="0.15">
      <c r="B75" s="394"/>
      <c r="G75" s="1351"/>
      <c r="H75" s="1351"/>
      <c r="I75" s="1340"/>
      <c r="J75" s="1340"/>
      <c r="K75" s="1346"/>
      <c r="L75" s="1346"/>
      <c r="M75" s="1346"/>
      <c r="N75" s="1346"/>
      <c r="AM75" s="403"/>
      <c r="AN75" s="1347"/>
      <c r="AO75" s="1347"/>
      <c r="AP75" s="1347"/>
      <c r="AQ75" s="1347"/>
      <c r="AR75" s="1347"/>
      <c r="AS75" s="1347"/>
      <c r="AT75" s="1347"/>
      <c r="AU75" s="1347"/>
      <c r="AV75" s="1347"/>
      <c r="AW75" s="1347"/>
      <c r="AX75" s="1347"/>
      <c r="AY75" s="1347"/>
      <c r="AZ75" s="1347"/>
      <c r="BA75" s="1347"/>
      <c r="BB75" s="1347" t="s">
        <v>603</v>
      </c>
      <c r="BC75" s="1347"/>
      <c r="BD75" s="1347"/>
      <c r="BE75" s="1347"/>
      <c r="BF75" s="1347"/>
      <c r="BG75" s="1347"/>
      <c r="BH75" s="1347"/>
      <c r="BI75" s="1347"/>
      <c r="BJ75" s="1347"/>
      <c r="BK75" s="1347"/>
      <c r="BL75" s="1347"/>
      <c r="BM75" s="1347"/>
      <c r="BN75" s="1347"/>
      <c r="BO75" s="1347"/>
      <c r="BP75" s="1345">
        <v>13.8</v>
      </c>
      <c r="BQ75" s="1345"/>
      <c r="BR75" s="1345"/>
      <c r="BS75" s="1345"/>
      <c r="BT75" s="1345"/>
      <c r="BU75" s="1345"/>
      <c r="BV75" s="1345"/>
      <c r="BW75" s="1345"/>
      <c r="BX75" s="1345">
        <v>13.3</v>
      </c>
      <c r="BY75" s="1345"/>
      <c r="BZ75" s="1345"/>
      <c r="CA75" s="1345"/>
      <c r="CB75" s="1345"/>
      <c r="CC75" s="1345"/>
      <c r="CD75" s="1345"/>
      <c r="CE75" s="1345"/>
      <c r="CF75" s="1345">
        <v>12.4</v>
      </c>
      <c r="CG75" s="1345"/>
      <c r="CH75" s="1345"/>
      <c r="CI75" s="1345"/>
      <c r="CJ75" s="1345"/>
      <c r="CK75" s="1345"/>
      <c r="CL75" s="1345"/>
      <c r="CM75" s="1345"/>
      <c r="CN75" s="1345">
        <v>11.5</v>
      </c>
      <c r="CO75" s="1345"/>
      <c r="CP75" s="1345"/>
      <c r="CQ75" s="1345"/>
      <c r="CR75" s="1345"/>
      <c r="CS75" s="1345"/>
      <c r="CT75" s="1345"/>
      <c r="CU75" s="1345"/>
      <c r="CV75" s="1345">
        <v>11.1</v>
      </c>
      <c r="CW75" s="1345"/>
      <c r="CX75" s="1345"/>
      <c r="CY75" s="1345"/>
      <c r="CZ75" s="1345"/>
      <c r="DA75" s="1345"/>
      <c r="DB75" s="1345"/>
      <c r="DC75" s="1345"/>
    </row>
    <row r="76" spans="2:107" x14ac:dyDescent="0.15">
      <c r="B76" s="394"/>
      <c r="G76" s="1351"/>
      <c r="H76" s="1351"/>
      <c r="I76" s="1340"/>
      <c r="J76" s="1340"/>
      <c r="K76" s="1346"/>
      <c r="L76" s="1346"/>
      <c r="M76" s="1346"/>
      <c r="N76" s="1346"/>
      <c r="AM76" s="403"/>
      <c r="AN76" s="1347"/>
      <c r="AO76" s="1347"/>
      <c r="AP76" s="1347"/>
      <c r="AQ76" s="1347"/>
      <c r="AR76" s="1347"/>
      <c r="AS76" s="1347"/>
      <c r="AT76" s="1347"/>
      <c r="AU76" s="1347"/>
      <c r="AV76" s="1347"/>
      <c r="AW76" s="1347"/>
      <c r="AX76" s="1347"/>
      <c r="AY76" s="1347"/>
      <c r="AZ76" s="1347"/>
      <c r="BA76" s="1347"/>
      <c r="BB76" s="1347"/>
      <c r="BC76" s="1347"/>
      <c r="BD76" s="1347"/>
      <c r="BE76" s="1347"/>
      <c r="BF76" s="1347"/>
      <c r="BG76" s="1347"/>
      <c r="BH76" s="1347"/>
      <c r="BI76" s="1347"/>
      <c r="BJ76" s="1347"/>
      <c r="BK76" s="1347"/>
      <c r="BL76" s="1347"/>
      <c r="BM76" s="1347"/>
      <c r="BN76" s="1347"/>
      <c r="BO76" s="1347"/>
      <c r="BP76" s="1345"/>
      <c r="BQ76" s="1345"/>
      <c r="BR76" s="1345"/>
      <c r="BS76" s="1345"/>
      <c r="BT76" s="1345"/>
      <c r="BU76" s="1345"/>
      <c r="BV76" s="1345"/>
      <c r="BW76" s="1345"/>
      <c r="BX76" s="1345"/>
      <c r="BY76" s="1345"/>
      <c r="BZ76" s="1345"/>
      <c r="CA76" s="1345"/>
      <c r="CB76" s="1345"/>
      <c r="CC76" s="1345"/>
      <c r="CD76" s="1345"/>
      <c r="CE76" s="1345"/>
      <c r="CF76" s="1345"/>
      <c r="CG76" s="1345"/>
      <c r="CH76" s="1345"/>
      <c r="CI76" s="1345"/>
      <c r="CJ76" s="1345"/>
      <c r="CK76" s="1345"/>
      <c r="CL76" s="1345"/>
      <c r="CM76" s="1345"/>
      <c r="CN76" s="1345"/>
      <c r="CO76" s="1345"/>
      <c r="CP76" s="1345"/>
      <c r="CQ76" s="1345"/>
      <c r="CR76" s="1345"/>
      <c r="CS76" s="1345"/>
      <c r="CT76" s="1345"/>
      <c r="CU76" s="1345"/>
      <c r="CV76" s="1345"/>
      <c r="CW76" s="1345"/>
      <c r="CX76" s="1345"/>
      <c r="CY76" s="1345"/>
      <c r="CZ76" s="1345"/>
      <c r="DA76" s="1345"/>
      <c r="DB76" s="1345"/>
      <c r="DC76" s="1345"/>
    </row>
    <row r="77" spans="2:107" x14ac:dyDescent="0.15">
      <c r="B77" s="394"/>
      <c r="G77" s="1340"/>
      <c r="H77" s="1340"/>
      <c r="I77" s="1340"/>
      <c r="J77" s="1340"/>
      <c r="K77" s="1361"/>
      <c r="L77" s="1361"/>
      <c r="M77" s="1361"/>
      <c r="N77" s="1361"/>
      <c r="AN77" s="1344" t="s">
        <v>601</v>
      </c>
      <c r="AO77" s="1344"/>
      <c r="AP77" s="1344"/>
      <c r="AQ77" s="1344"/>
      <c r="AR77" s="1344"/>
      <c r="AS77" s="1344"/>
      <c r="AT77" s="1344"/>
      <c r="AU77" s="1344"/>
      <c r="AV77" s="1344"/>
      <c r="AW77" s="1344"/>
      <c r="AX77" s="1344"/>
      <c r="AY77" s="1344"/>
      <c r="AZ77" s="1344"/>
      <c r="BA77" s="1344"/>
      <c r="BB77" s="1347" t="s">
        <v>599</v>
      </c>
      <c r="BC77" s="1347"/>
      <c r="BD77" s="1347"/>
      <c r="BE77" s="1347"/>
      <c r="BF77" s="1347"/>
      <c r="BG77" s="1347"/>
      <c r="BH77" s="1347"/>
      <c r="BI77" s="1347"/>
      <c r="BJ77" s="1347"/>
      <c r="BK77" s="1347"/>
      <c r="BL77" s="1347"/>
      <c r="BM77" s="1347"/>
      <c r="BN77" s="1347"/>
      <c r="BO77" s="1347"/>
      <c r="BP77" s="1345">
        <v>20.3</v>
      </c>
      <c r="BQ77" s="1345"/>
      <c r="BR77" s="1345"/>
      <c r="BS77" s="1345"/>
      <c r="BT77" s="1345"/>
      <c r="BU77" s="1345"/>
      <c r="BV77" s="1345"/>
      <c r="BW77" s="1345"/>
      <c r="BX77" s="1345">
        <v>20.2</v>
      </c>
      <c r="BY77" s="1345"/>
      <c r="BZ77" s="1345"/>
      <c r="CA77" s="1345"/>
      <c r="CB77" s="1345"/>
      <c r="CC77" s="1345"/>
      <c r="CD77" s="1345"/>
      <c r="CE77" s="1345"/>
      <c r="CF77" s="1345">
        <v>15.5</v>
      </c>
      <c r="CG77" s="1345"/>
      <c r="CH77" s="1345"/>
      <c r="CI77" s="1345"/>
      <c r="CJ77" s="1345"/>
      <c r="CK77" s="1345"/>
      <c r="CL77" s="1345"/>
      <c r="CM77" s="1345"/>
      <c r="CN77" s="1345">
        <v>14</v>
      </c>
      <c r="CO77" s="1345"/>
      <c r="CP77" s="1345"/>
      <c r="CQ77" s="1345"/>
      <c r="CR77" s="1345"/>
      <c r="CS77" s="1345"/>
      <c r="CT77" s="1345"/>
      <c r="CU77" s="1345"/>
      <c r="CV77" s="1345">
        <v>11.4</v>
      </c>
      <c r="CW77" s="1345"/>
      <c r="CX77" s="1345"/>
      <c r="CY77" s="1345"/>
      <c r="CZ77" s="1345"/>
      <c r="DA77" s="1345"/>
      <c r="DB77" s="1345"/>
      <c r="DC77" s="1345"/>
    </row>
    <row r="78" spans="2:107" x14ac:dyDescent="0.15">
      <c r="B78" s="394"/>
      <c r="G78" s="1340"/>
      <c r="H78" s="1340"/>
      <c r="I78" s="1340"/>
      <c r="J78" s="1340"/>
      <c r="K78" s="1361"/>
      <c r="L78" s="1361"/>
      <c r="M78" s="1361"/>
      <c r="N78" s="1361"/>
      <c r="AN78" s="1344"/>
      <c r="AO78" s="1344"/>
      <c r="AP78" s="1344"/>
      <c r="AQ78" s="1344"/>
      <c r="AR78" s="1344"/>
      <c r="AS78" s="1344"/>
      <c r="AT78" s="1344"/>
      <c r="AU78" s="1344"/>
      <c r="AV78" s="1344"/>
      <c r="AW78" s="1344"/>
      <c r="AX78" s="1344"/>
      <c r="AY78" s="1344"/>
      <c r="AZ78" s="1344"/>
      <c r="BA78" s="1344"/>
      <c r="BB78" s="1347"/>
      <c r="BC78" s="1347"/>
      <c r="BD78" s="1347"/>
      <c r="BE78" s="1347"/>
      <c r="BF78" s="1347"/>
      <c r="BG78" s="1347"/>
      <c r="BH78" s="1347"/>
      <c r="BI78" s="1347"/>
      <c r="BJ78" s="1347"/>
      <c r="BK78" s="1347"/>
      <c r="BL78" s="1347"/>
      <c r="BM78" s="1347"/>
      <c r="BN78" s="1347"/>
      <c r="BO78" s="1347"/>
      <c r="BP78" s="1345"/>
      <c r="BQ78" s="1345"/>
      <c r="BR78" s="1345"/>
      <c r="BS78" s="1345"/>
      <c r="BT78" s="1345"/>
      <c r="BU78" s="1345"/>
      <c r="BV78" s="1345"/>
      <c r="BW78" s="1345"/>
      <c r="BX78" s="1345"/>
      <c r="BY78" s="1345"/>
      <c r="BZ78" s="1345"/>
      <c r="CA78" s="1345"/>
      <c r="CB78" s="1345"/>
      <c r="CC78" s="1345"/>
      <c r="CD78" s="1345"/>
      <c r="CE78" s="1345"/>
      <c r="CF78" s="1345"/>
      <c r="CG78" s="1345"/>
      <c r="CH78" s="1345"/>
      <c r="CI78" s="1345"/>
      <c r="CJ78" s="1345"/>
      <c r="CK78" s="1345"/>
      <c r="CL78" s="1345"/>
      <c r="CM78" s="1345"/>
      <c r="CN78" s="1345"/>
      <c r="CO78" s="1345"/>
      <c r="CP78" s="1345"/>
      <c r="CQ78" s="1345"/>
      <c r="CR78" s="1345"/>
      <c r="CS78" s="1345"/>
      <c r="CT78" s="1345"/>
      <c r="CU78" s="1345"/>
      <c r="CV78" s="1345"/>
      <c r="CW78" s="1345"/>
      <c r="CX78" s="1345"/>
      <c r="CY78" s="1345"/>
      <c r="CZ78" s="1345"/>
      <c r="DA78" s="1345"/>
      <c r="DB78" s="1345"/>
      <c r="DC78" s="1345"/>
    </row>
    <row r="79" spans="2:107" x14ac:dyDescent="0.15">
      <c r="B79" s="394"/>
      <c r="G79" s="1340"/>
      <c r="H79" s="1340"/>
      <c r="I79" s="1350"/>
      <c r="J79" s="1350"/>
      <c r="K79" s="1362"/>
      <c r="L79" s="1362"/>
      <c r="M79" s="1362"/>
      <c r="N79" s="1362"/>
      <c r="AN79" s="1344"/>
      <c r="AO79" s="1344"/>
      <c r="AP79" s="1344"/>
      <c r="AQ79" s="1344"/>
      <c r="AR79" s="1344"/>
      <c r="AS79" s="1344"/>
      <c r="AT79" s="1344"/>
      <c r="AU79" s="1344"/>
      <c r="AV79" s="1344"/>
      <c r="AW79" s="1344"/>
      <c r="AX79" s="1344"/>
      <c r="AY79" s="1344"/>
      <c r="AZ79" s="1344"/>
      <c r="BA79" s="1344"/>
      <c r="BB79" s="1347" t="s">
        <v>603</v>
      </c>
      <c r="BC79" s="1347"/>
      <c r="BD79" s="1347"/>
      <c r="BE79" s="1347"/>
      <c r="BF79" s="1347"/>
      <c r="BG79" s="1347"/>
      <c r="BH79" s="1347"/>
      <c r="BI79" s="1347"/>
      <c r="BJ79" s="1347"/>
      <c r="BK79" s="1347"/>
      <c r="BL79" s="1347"/>
      <c r="BM79" s="1347"/>
      <c r="BN79" s="1347"/>
      <c r="BO79" s="1347"/>
      <c r="BP79" s="1345">
        <v>7.7</v>
      </c>
      <c r="BQ79" s="1345"/>
      <c r="BR79" s="1345"/>
      <c r="BS79" s="1345"/>
      <c r="BT79" s="1345"/>
      <c r="BU79" s="1345"/>
      <c r="BV79" s="1345"/>
      <c r="BW79" s="1345"/>
      <c r="BX79" s="1345">
        <v>7.1</v>
      </c>
      <c r="BY79" s="1345"/>
      <c r="BZ79" s="1345"/>
      <c r="CA79" s="1345"/>
      <c r="CB79" s="1345"/>
      <c r="CC79" s="1345"/>
      <c r="CD79" s="1345"/>
      <c r="CE79" s="1345"/>
      <c r="CF79" s="1345">
        <v>6.6</v>
      </c>
      <c r="CG79" s="1345"/>
      <c r="CH79" s="1345"/>
      <c r="CI79" s="1345"/>
      <c r="CJ79" s="1345"/>
      <c r="CK79" s="1345"/>
      <c r="CL79" s="1345"/>
      <c r="CM79" s="1345"/>
      <c r="CN79" s="1345">
        <v>6.5</v>
      </c>
      <c r="CO79" s="1345"/>
      <c r="CP79" s="1345"/>
      <c r="CQ79" s="1345"/>
      <c r="CR79" s="1345"/>
      <c r="CS79" s="1345"/>
      <c r="CT79" s="1345"/>
      <c r="CU79" s="1345"/>
      <c r="CV79" s="1345">
        <v>6.7</v>
      </c>
      <c r="CW79" s="1345"/>
      <c r="CX79" s="1345"/>
      <c r="CY79" s="1345"/>
      <c r="CZ79" s="1345"/>
      <c r="DA79" s="1345"/>
      <c r="DB79" s="1345"/>
      <c r="DC79" s="1345"/>
    </row>
    <row r="80" spans="2:107" x14ac:dyDescent="0.15">
      <c r="B80" s="394"/>
      <c r="G80" s="1340"/>
      <c r="H80" s="1340"/>
      <c r="I80" s="1350"/>
      <c r="J80" s="1350"/>
      <c r="K80" s="1362"/>
      <c r="L80" s="1362"/>
      <c r="M80" s="1362"/>
      <c r="N80" s="1362"/>
      <c r="AN80" s="1344"/>
      <c r="AO80" s="1344"/>
      <c r="AP80" s="1344"/>
      <c r="AQ80" s="1344"/>
      <c r="AR80" s="1344"/>
      <c r="AS80" s="1344"/>
      <c r="AT80" s="1344"/>
      <c r="AU80" s="1344"/>
      <c r="AV80" s="1344"/>
      <c r="AW80" s="1344"/>
      <c r="AX80" s="1344"/>
      <c r="AY80" s="1344"/>
      <c r="AZ80" s="1344"/>
      <c r="BA80" s="1344"/>
      <c r="BB80" s="1347"/>
      <c r="BC80" s="1347"/>
      <c r="BD80" s="1347"/>
      <c r="BE80" s="1347"/>
      <c r="BF80" s="1347"/>
      <c r="BG80" s="1347"/>
      <c r="BH80" s="1347"/>
      <c r="BI80" s="1347"/>
      <c r="BJ80" s="1347"/>
      <c r="BK80" s="1347"/>
      <c r="BL80" s="1347"/>
      <c r="BM80" s="1347"/>
      <c r="BN80" s="1347"/>
      <c r="BO80" s="1347"/>
      <c r="BP80" s="1345"/>
      <c r="BQ80" s="1345"/>
      <c r="BR80" s="1345"/>
      <c r="BS80" s="1345"/>
      <c r="BT80" s="1345"/>
      <c r="BU80" s="1345"/>
      <c r="BV80" s="1345"/>
      <c r="BW80" s="1345"/>
      <c r="BX80" s="1345"/>
      <c r="BY80" s="1345"/>
      <c r="BZ80" s="1345"/>
      <c r="CA80" s="1345"/>
      <c r="CB80" s="1345"/>
      <c r="CC80" s="1345"/>
      <c r="CD80" s="1345"/>
      <c r="CE80" s="1345"/>
      <c r="CF80" s="1345"/>
      <c r="CG80" s="1345"/>
      <c r="CH80" s="1345"/>
      <c r="CI80" s="1345"/>
      <c r="CJ80" s="1345"/>
      <c r="CK80" s="1345"/>
      <c r="CL80" s="1345"/>
      <c r="CM80" s="1345"/>
      <c r="CN80" s="1345"/>
      <c r="CO80" s="1345"/>
      <c r="CP80" s="1345"/>
      <c r="CQ80" s="1345"/>
      <c r="CR80" s="1345"/>
      <c r="CS80" s="1345"/>
      <c r="CT80" s="1345"/>
      <c r="CU80" s="1345"/>
      <c r="CV80" s="1345"/>
      <c r="CW80" s="1345"/>
      <c r="CX80" s="1345"/>
      <c r="CY80" s="1345"/>
      <c r="CZ80" s="1345"/>
      <c r="DA80" s="1345"/>
      <c r="DB80" s="1345"/>
      <c r="DC80" s="134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m1Ofl9zzzvWa8GEmvxT6HP0HlFF1wvTC+00AN7gTW8fjiWfyGqqKIxN4/6HCo2w8V83wM/svME0W4dzboJAig==" saltValue="Qj8WZc64F3Up84lKexI0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3Pdhy+EytW6YpranSm9eoB00zOJMFBK9OykMj2juHmPdKGsaf2tJayxucgTXnjqjV+JbL3VavghxlrJm+S4Qg==" saltValue="oVK2+9ee5mfv7Zvisao0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qjGOvcXWXJiBUXv9vehug976tDa2togMEGlWs2qGDbVisWDpZ9u+/ZwTN/hjM02Qb1x3EMexpBu7dX0SC+zpA==" saltValue="+zvuieloXK4cxlFa6M1/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33741</v>
      </c>
      <c r="E3" s="161"/>
      <c r="F3" s="162">
        <v>53292</v>
      </c>
      <c r="G3" s="163"/>
      <c r="H3" s="164"/>
    </row>
    <row r="4" spans="1:8" x14ac:dyDescent="0.15">
      <c r="A4" s="165"/>
      <c r="B4" s="166"/>
      <c r="C4" s="167"/>
      <c r="D4" s="168">
        <v>25971</v>
      </c>
      <c r="E4" s="169"/>
      <c r="F4" s="170">
        <v>28900</v>
      </c>
      <c r="G4" s="171"/>
      <c r="H4" s="172"/>
    </row>
    <row r="5" spans="1:8" x14ac:dyDescent="0.15">
      <c r="A5" s="153" t="s">
        <v>539</v>
      </c>
      <c r="B5" s="158"/>
      <c r="C5" s="159"/>
      <c r="D5" s="160">
        <v>54886</v>
      </c>
      <c r="E5" s="161"/>
      <c r="F5" s="162">
        <v>56894</v>
      </c>
      <c r="G5" s="163"/>
      <c r="H5" s="164"/>
    </row>
    <row r="6" spans="1:8" x14ac:dyDescent="0.15">
      <c r="A6" s="165"/>
      <c r="B6" s="166"/>
      <c r="C6" s="167"/>
      <c r="D6" s="168">
        <v>24317</v>
      </c>
      <c r="E6" s="169"/>
      <c r="F6" s="170">
        <v>32548</v>
      </c>
      <c r="G6" s="171"/>
      <c r="H6" s="172"/>
    </row>
    <row r="7" spans="1:8" x14ac:dyDescent="0.15">
      <c r="A7" s="153" t="s">
        <v>540</v>
      </c>
      <c r="B7" s="158"/>
      <c r="C7" s="159"/>
      <c r="D7" s="160">
        <v>69492</v>
      </c>
      <c r="E7" s="161"/>
      <c r="F7" s="162">
        <v>57122</v>
      </c>
      <c r="G7" s="163"/>
      <c r="H7" s="164"/>
    </row>
    <row r="8" spans="1:8" x14ac:dyDescent="0.15">
      <c r="A8" s="165"/>
      <c r="B8" s="166"/>
      <c r="C8" s="167"/>
      <c r="D8" s="168">
        <v>33414</v>
      </c>
      <c r="E8" s="169"/>
      <c r="F8" s="170">
        <v>36191</v>
      </c>
      <c r="G8" s="171"/>
      <c r="H8" s="172"/>
    </row>
    <row r="9" spans="1:8" x14ac:dyDescent="0.15">
      <c r="A9" s="153" t="s">
        <v>541</v>
      </c>
      <c r="B9" s="158"/>
      <c r="C9" s="159"/>
      <c r="D9" s="160">
        <v>103177</v>
      </c>
      <c r="E9" s="161"/>
      <c r="F9" s="162">
        <v>53655</v>
      </c>
      <c r="G9" s="163"/>
      <c r="H9" s="164"/>
    </row>
    <row r="10" spans="1:8" x14ac:dyDescent="0.15">
      <c r="A10" s="165"/>
      <c r="B10" s="166"/>
      <c r="C10" s="167"/>
      <c r="D10" s="168">
        <v>73405</v>
      </c>
      <c r="E10" s="169"/>
      <c r="F10" s="170">
        <v>32719</v>
      </c>
      <c r="G10" s="171"/>
      <c r="H10" s="172"/>
    </row>
    <row r="11" spans="1:8" x14ac:dyDescent="0.15">
      <c r="A11" s="153" t="s">
        <v>542</v>
      </c>
      <c r="B11" s="158"/>
      <c r="C11" s="159"/>
      <c r="D11" s="160">
        <v>51684</v>
      </c>
      <c r="E11" s="161"/>
      <c r="F11" s="162">
        <v>53869</v>
      </c>
      <c r="G11" s="163"/>
      <c r="H11" s="164"/>
    </row>
    <row r="12" spans="1:8" x14ac:dyDescent="0.15">
      <c r="A12" s="165"/>
      <c r="B12" s="166"/>
      <c r="C12" s="173"/>
      <c r="D12" s="168">
        <v>30356</v>
      </c>
      <c r="E12" s="169"/>
      <c r="F12" s="170">
        <v>35046</v>
      </c>
      <c r="G12" s="171"/>
      <c r="H12" s="172"/>
    </row>
    <row r="13" spans="1:8" x14ac:dyDescent="0.15">
      <c r="A13" s="153"/>
      <c r="B13" s="158"/>
      <c r="C13" s="174"/>
      <c r="D13" s="175">
        <v>62596</v>
      </c>
      <c r="E13" s="176"/>
      <c r="F13" s="177">
        <v>54966</v>
      </c>
      <c r="G13" s="178"/>
      <c r="H13" s="164"/>
    </row>
    <row r="14" spans="1:8" x14ac:dyDescent="0.15">
      <c r="A14" s="165"/>
      <c r="B14" s="166"/>
      <c r="C14" s="167"/>
      <c r="D14" s="168">
        <v>37493</v>
      </c>
      <c r="E14" s="169"/>
      <c r="F14" s="170">
        <v>33081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2.63</v>
      </c>
      <c r="C19" s="179">
        <f>ROUND(VALUE(SUBSTITUTE(実質収支比率等に係る経年分析!G$48,"▲","-")),2)</f>
        <v>3.33</v>
      </c>
      <c r="D19" s="179">
        <f>ROUND(VALUE(SUBSTITUTE(実質収支比率等に係る経年分析!H$48,"▲","-")),2)</f>
        <v>2.25</v>
      </c>
      <c r="E19" s="179">
        <f>ROUND(VALUE(SUBSTITUTE(実質収支比率等に係る経年分析!I$48,"▲","-")),2)</f>
        <v>2.08</v>
      </c>
      <c r="F19" s="179">
        <f>ROUND(VALUE(SUBSTITUTE(実質収支比率等に係る経年分析!J$48,"▲","-")),2)</f>
        <v>2.82</v>
      </c>
    </row>
    <row r="20" spans="1:11" x14ac:dyDescent="0.15">
      <c r="A20" s="179" t="s">
        <v>54</v>
      </c>
      <c r="B20" s="179">
        <f>ROUND(VALUE(SUBSTITUTE(実質収支比率等に係る経年分析!F$47,"▲","-")),2)</f>
        <v>22.73</v>
      </c>
      <c r="C20" s="179">
        <f>ROUND(VALUE(SUBSTITUTE(実質収支比率等に係る経年分析!G$47,"▲","-")),2)</f>
        <v>23.92</v>
      </c>
      <c r="D20" s="179">
        <f>ROUND(VALUE(SUBSTITUTE(実質収支比率等に係る経年分析!H$47,"▲","-")),2)</f>
        <v>25.3</v>
      </c>
      <c r="E20" s="179">
        <f>ROUND(VALUE(SUBSTITUTE(実質収支比率等に係る経年分析!I$47,"▲","-")),2)</f>
        <v>24.66</v>
      </c>
      <c r="F20" s="179">
        <f>ROUND(VALUE(SUBSTITUTE(実質収支比率等に係る経年分析!J$47,"▲","-")),2)</f>
        <v>22.78</v>
      </c>
    </row>
    <row r="21" spans="1:11" x14ac:dyDescent="0.15">
      <c r="A21" s="179" t="s">
        <v>55</v>
      </c>
      <c r="B21" s="179">
        <f>IF(ISNUMBER(VALUE(SUBSTITUTE(実質収支比率等に係る経年分析!F$49,"▲","-"))),ROUND(VALUE(SUBSTITUTE(実質収支比率等に係る経年分析!F$49,"▲","-")),2),NA())</f>
        <v>-1.49</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-1.29</v>
      </c>
      <c r="E21" s="179">
        <f>IF(ISNUMBER(VALUE(SUBSTITUTE(実質収支比率等に係る経年分析!I$49,"▲","-"))),ROUND(VALUE(SUBSTITUTE(実質収支比率等に係る経年分析!I$49,"▲","-")),2),NA())</f>
        <v>-2.57</v>
      </c>
      <c r="F21" s="179">
        <f>IF(ISNUMBER(VALUE(SUBSTITUTE(実質収支比率等に係る経年分析!J$49,"▲","-"))),ROUND(VALUE(SUBSTITUTE(実質収支比率等に係る経年分析!J$49,"▲","-")),2),NA())</f>
        <v>-2.25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1.1399999999999999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13.37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1130</v>
      </c>
      <c r="E42" s="181"/>
      <c r="F42" s="181"/>
      <c r="G42" s="181">
        <f>'実質公債費比率（分子）の構造'!L$52</f>
        <v>1148</v>
      </c>
      <c r="H42" s="181"/>
      <c r="I42" s="181"/>
      <c r="J42" s="181">
        <f>'実質公債費比率（分子）の構造'!M$52</f>
        <v>1170</v>
      </c>
      <c r="K42" s="181"/>
      <c r="L42" s="181"/>
      <c r="M42" s="181">
        <f>'実質公債費比率（分子）の構造'!N$52</f>
        <v>1114</v>
      </c>
      <c r="N42" s="181"/>
      <c r="O42" s="181"/>
      <c r="P42" s="181">
        <f>'実質公債費比率（分子）の構造'!O$52</f>
        <v>1132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55</v>
      </c>
      <c r="C45" s="181"/>
      <c r="D45" s="181"/>
      <c r="E45" s="181">
        <f>'実質公債費比率（分子）の構造'!L$49</f>
        <v>54</v>
      </c>
      <c r="F45" s="181"/>
      <c r="G45" s="181"/>
      <c r="H45" s="181">
        <f>'実質公債費比率（分子）の構造'!M$49</f>
        <v>51</v>
      </c>
      <c r="I45" s="181"/>
      <c r="J45" s="181"/>
      <c r="K45" s="181">
        <f>'実質公債費比率（分子）の構造'!N$49</f>
        <v>52</v>
      </c>
      <c r="L45" s="181"/>
      <c r="M45" s="181"/>
      <c r="N45" s="181">
        <f>'実質公債費比率（分子）の構造'!O$49</f>
        <v>49</v>
      </c>
      <c r="O45" s="181"/>
      <c r="P45" s="181"/>
    </row>
    <row r="46" spans="1:16" x14ac:dyDescent="0.15">
      <c r="A46" s="181" t="s">
        <v>66</v>
      </c>
      <c r="B46" s="181">
        <f>'実質公債費比率（分子）の構造'!K$48</f>
        <v>541</v>
      </c>
      <c r="C46" s="181"/>
      <c r="D46" s="181"/>
      <c r="E46" s="181">
        <f>'実質公債費比率（分子）の構造'!L$48</f>
        <v>546</v>
      </c>
      <c r="F46" s="181"/>
      <c r="G46" s="181"/>
      <c r="H46" s="181">
        <f>'実質公債費比率（分子）の構造'!M$48</f>
        <v>557</v>
      </c>
      <c r="I46" s="181"/>
      <c r="J46" s="181"/>
      <c r="K46" s="181">
        <f>'実質公債費比率（分子）の構造'!N$48</f>
        <v>595</v>
      </c>
      <c r="L46" s="181"/>
      <c r="M46" s="181"/>
      <c r="N46" s="181">
        <f>'実質公債費比率（分子）の構造'!O$48</f>
        <v>646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1286</v>
      </c>
      <c r="C49" s="181"/>
      <c r="D49" s="181"/>
      <c r="E49" s="181">
        <f>'実質公債費比率（分子）の構造'!L$45</f>
        <v>1214</v>
      </c>
      <c r="F49" s="181"/>
      <c r="G49" s="181"/>
      <c r="H49" s="181">
        <f>'実質公債費比率（分子）の構造'!M$45</f>
        <v>1203</v>
      </c>
      <c r="I49" s="181"/>
      <c r="J49" s="181"/>
      <c r="K49" s="181">
        <f>'実質公債費比率（分子）の構造'!N$45</f>
        <v>1062</v>
      </c>
      <c r="L49" s="181"/>
      <c r="M49" s="181"/>
      <c r="N49" s="181">
        <f>'実質公債費比率（分子）の構造'!O$45</f>
        <v>1027</v>
      </c>
      <c r="O49" s="181"/>
      <c r="P49" s="181"/>
    </row>
    <row r="50" spans="1:16" x14ac:dyDescent="0.15">
      <c r="A50" s="181" t="s">
        <v>70</v>
      </c>
      <c r="B50" s="181" t="e">
        <f>NA()</f>
        <v>#N/A</v>
      </c>
      <c r="C50" s="181">
        <f>IF(ISNUMBER('実質公債費比率（分子）の構造'!K$53),'実質公債費比率（分子）の構造'!K$53,NA())</f>
        <v>753</v>
      </c>
      <c r="D50" s="181" t="e">
        <f>NA()</f>
        <v>#N/A</v>
      </c>
      <c r="E50" s="181" t="e">
        <f>NA()</f>
        <v>#N/A</v>
      </c>
      <c r="F50" s="181">
        <f>IF(ISNUMBER('実質公債費比率（分子）の構造'!L$53),'実質公債費比率（分子）の構造'!L$53,NA())</f>
        <v>668</v>
      </c>
      <c r="G50" s="181" t="e">
        <f>NA()</f>
        <v>#N/A</v>
      </c>
      <c r="H50" s="181" t="e">
        <f>NA()</f>
        <v>#N/A</v>
      </c>
      <c r="I50" s="181">
        <f>IF(ISNUMBER('実質公債費比率（分子）の構造'!M$53),'実質公債費比率（分子）の構造'!M$53,NA())</f>
        <v>643</v>
      </c>
      <c r="J50" s="181" t="e">
        <f>NA()</f>
        <v>#N/A</v>
      </c>
      <c r="K50" s="181" t="e">
        <f>NA()</f>
        <v>#N/A</v>
      </c>
      <c r="L50" s="181">
        <f>IF(ISNUMBER('実質公債費比率（分子）の構造'!N$53),'実質公債費比率（分子）の構造'!N$53,NA())</f>
        <v>596</v>
      </c>
      <c r="M50" s="181" t="e">
        <f>NA()</f>
        <v>#N/A</v>
      </c>
      <c r="N50" s="181" t="e">
        <f>NA()</f>
        <v>#N/A</v>
      </c>
      <c r="O50" s="181">
        <f>IF(ISNUMBER('実質公債費比率（分子）の構造'!O$53),'実質公債費比率（分子）の構造'!O$53,NA())</f>
        <v>591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13877</v>
      </c>
      <c r="E56" s="180"/>
      <c r="F56" s="180"/>
      <c r="G56" s="180">
        <f>'将来負担比率（分子）の構造'!J$52</f>
        <v>13402</v>
      </c>
      <c r="H56" s="180"/>
      <c r="I56" s="180"/>
      <c r="J56" s="180">
        <f>'将来負担比率（分子）の構造'!K$52</f>
        <v>13201</v>
      </c>
      <c r="K56" s="180"/>
      <c r="L56" s="180"/>
      <c r="M56" s="180">
        <f>'将来負担比率（分子）の構造'!L$52</f>
        <v>13433</v>
      </c>
      <c r="N56" s="180"/>
      <c r="O56" s="180"/>
      <c r="P56" s="180">
        <f>'将来負担比率（分子）の構造'!M$52</f>
        <v>12989</v>
      </c>
    </row>
    <row r="57" spans="1:16" x14ac:dyDescent="0.15">
      <c r="A57" s="180" t="s">
        <v>41</v>
      </c>
      <c r="B57" s="180"/>
      <c r="C57" s="180"/>
      <c r="D57" s="180">
        <f>'将来負担比率（分子）の構造'!I$51</f>
        <v>447</v>
      </c>
      <c r="E57" s="180"/>
      <c r="F57" s="180"/>
      <c r="G57" s="180">
        <f>'将来負担比率（分子）の構造'!J$51</f>
        <v>344</v>
      </c>
      <c r="H57" s="180"/>
      <c r="I57" s="180"/>
      <c r="J57" s="180">
        <f>'将来負担比率（分子）の構造'!K$51</f>
        <v>277</v>
      </c>
      <c r="K57" s="180"/>
      <c r="L57" s="180"/>
      <c r="M57" s="180">
        <f>'将来負担比率（分子）の構造'!L$51</f>
        <v>254</v>
      </c>
      <c r="N57" s="180"/>
      <c r="O57" s="180"/>
      <c r="P57" s="180">
        <f>'将来負担比率（分子）の構造'!M$51</f>
        <v>241</v>
      </c>
    </row>
    <row r="58" spans="1:16" x14ac:dyDescent="0.15">
      <c r="A58" s="180" t="s">
        <v>40</v>
      </c>
      <c r="B58" s="180"/>
      <c r="C58" s="180"/>
      <c r="D58" s="180">
        <f>'将来負担比率（分子）の構造'!I$50</f>
        <v>3379</v>
      </c>
      <c r="E58" s="180"/>
      <c r="F58" s="180"/>
      <c r="G58" s="180">
        <f>'将来負担比率（分子）の構造'!J$50</f>
        <v>3556</v>
      </c>
      <c r="H58" s="180"/>
      <c r="I58" s="180"/>
      <c r="J58" s="180">
        <f>'将来負担比率（分子）の構造'!K$50</f>
        <v>3755</v>
      </c>
      <c r="K58" s="180"/>
      <c r="L58" s="180"/>
      <c r="M58" s="180">
        <f>'将来負担比率（分子）の構造'!L$50</f>
        <v>4027</v>
      </c>
      <c r="N58" s="180"/>
      <c r="O58" s="180"/>
      <c r="P58" s="180">
        <f>'将来負担比率（分子）の構造'!M$50</f>
        <v>4141</v>
      </c>
    </row>
    <row r="59" spans="1:16" x14ac:dyDescent="0.15">
      <c r="A59" s="180" t="s">
        <v>38</v>
      </c>
      <c r="B59" s="180">
        <f>'将来負担比率（分子）の構造'!I$49</f>
        <v>118</v>
      </c>
      <c r="C59" s="180"/>
      <c r="D59" s="180"/>
      <c r="E59" s="180">
        <f>'将来負担比率（分子）の構造'!J$49</f>
        <v>90</v>
      </c>
      <c r="F59" s="180"/>
      <c r="G59" s="180"/>
      <c r="H59" s="180">
        <f>'将来負担比率（分子）の構造'!K$49</f>
        <v>71</v>
      </c>
      <c r="I59" s="180"/>
      <c r="J59" s="180"/>
      <c r="K59" s="180">
        <f>'将来負担比率（分子）の構造'!L$49</f>
        <v>51</v>
      </c>
      <c r="L59" s="180"/>
      <c r="M59" s="180"/>
      <c r="N59" s="180">
        <f>'将来負担比率（分子）の構造'!M$49</f>
        <v>7</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982</v>
      </c>
      <c r="C62" s="180"/>
      <c r="D62" s="180"/>
      <c r="E62" s="180">
        <f>'将来負担比率（分子）の構造'!J$45</f>
        <v>893</v>
      </c>
      <c r="F62" s="180"/>
      <c r="G62" s="180"/>
      <c r="H62" s="180">
        <f>'将来負担比率（分子）の構造'!K$45</f>
        <v>825</v>
      </c>
      <c r="I62" s="180"/>
      <c r="J62" s="180"/>
      <c r="K62" s="180">
        <f>'将来負担比率（分子）の構造'!L$45</f>
        <v>725</v>
      </c>
      <c r="L62" s="180"/>
      <c r="M62" s="180"/>
      <c r="N62" s="180">
        <f>'将来負担比率（分子）の構造'!M$45</f>
        <v>666</v>
      </c>
      <c r="O62" s="180"/>
      <c r="P62" s="180"/>
    </row>
    <row r="63" spans="1:16" x14ac:dyDescent="0.15">
      <c r="A63" s="180" t="s">
        <v>33</v>
      </c>
      <c r="B63" s="180">
        <f>'将来負担比率（分子）の構造'!I$44</f>
        <v>296</v>
      </c>
      <c r="C63" s="180"/>
      <c r="D63" s="180"/>
      <c r="E63" s="180">
        <f>'将来負担比率（分子）の構造'!J$44</f>
        <v>311</v>
      </c>
      <c r="F63" s="180"/>
      <c r="G63" s="180"/>
      <c r="H63" s="180">
        <f>'将来負担比率（分子）の構造'!K$44</f>
        <v>279</v>
      </c>
      <c r="I63" s="180"/>
      <c r="J63" s="180"/>
      <c r="K63" s="180">
        <f>'将来負担比率（分子）の構造'!L$44</f>
        <v>279</v>
      </c>
      <c r="L63" s="180"/>
      <c r="M63" s="180"/>
      <c r="N63" s="180">
        <f>'将来負担比率（分子）の構造'!M$44</f>
        <v>338</v>
      </c>
      <c r="O63" s="180"/>
      <c r="P63" s="180"/>
    </row>
    <row r="64" spans="1:16" x14ac:dyDescent="0.15">
      <c r="A64" s="180" t="s">
        <v>32</v>
      </c>
      <c r="B64" s="180">
        <f>'将来負担比率（分子）の構造'!I$43</f>
        <v>7750</v>
      </c>
      <c r="C64" s="180"/>
      <c r="D64" s="180"/>
      <c r="E64" s="180">
        <f>'将来負担比率（分子）の構造'!J$43</f>
        <v>7605</v>
      </c>
      <c r="F64" s="180"/>
      <c r="G64" s="180"/>
      <c r="H64" s="180">
        <f>'将来負担比率（分子）の構造'!K$43</f>
        <v>7285</v>
      </c>
      <c r="I64" s="180"/>
      <c r="J64" s="180"/>
      <c r="K64" s="180">
        <f>'将来負担比率（分子）の構造'!L$43</f>
        <v>6792</v>
      </c>
      <c r="L64" s="180"/>
      <c r="M64" s="180"/>
      <c r="N64" s="180">
        <f>'将来負担比率（分子）の構造'!M$43</f>
        <v>6424</v>
      </c>
      <c r="O64" s="180"/>
      <c r="P64" s="180"/>
    </row>
    <row r="65" spans="1:16" x14ac:dyDescent="0.15">
      <c r="A65" s="180" t="s">
        <v>31</v>
      </c>
      <c r="B65" s="180">
        <f>'将来負担比率（分子）の構造'!I$42</f>
        <v>2</v>
      </c>
      <c r="C65" s="180"/>
      <c r="D65" s="180"/>
      <c r="E65" s="180">
        <f>'将来負担比率（分子）の構造'!J$42</f>
        <v>6</v>
      </c>
      <c r="F65" s="180"/>
      <c r="G65" s="180"/>
      <c r="H65" s="180">
        <f>'将来負担比率（分子）の構造'!K$42</f>
        <v>12</v>
      </c>
      <c r="I65" s="180"/>
      <c r="J65" s="180"/>
      <c r="K65" s="180">
        <f>'将来負担比率（分子）の構造'!L$42</f>
        <v>11</v>
      </c>
      <c r="L65" s="180"/>
      <c r="M65" s="180"/>
      <c r="N65" s="180">
        <f>'将来負担比率（分子）の構造'!M$42</f>
        <v>10</v>
      </c>
      <c r="O65" s="180"/>
      <c r="P65" s="180"/>
    </row>
    <row r="66" spans="1:16" x14ac:dyDescent="0.15">
      <c r="A66" s="180" t="s">
        <v>30</v>
      </c>
      <c r="B66" s="180">
        <f>'将来負担比率（分子）の構造'!I$41</f>
        <v>10796</v>
      </c>
      <c r="C66" s="180"/>
      <c r="D66" s="180"/>
      <c r="E66" s="180">
        <f>'将来負担比率（分子）の構造'!J$41</f>
        <v>10224</v>
      </c>
      <c r="F66" s="180"/>
      <c r="G66" s="180"/>
      <c r="H66" s="180">
        <f>'将来負担比率（分子）の構造'!K$41</f>
        <v>10071</v>
      </c>
      <c r="I66" s="180"/>
      <c r="J66" s="180"/>
      <c r="K66" s="180">
        <f>'将来負担比率（分子）の構造'!L$41</f>
        <v>10708</v>
      </c>
      <c r="L66" s="180"/>
      <c r="M66" s="180"/>
      <c r="N66" s="180">
        <f>'将来負担比率（分子）の構造'!M$41</f>
        <v>10693</v>
      </c>
      <c r="O66" s="180"/>
      <c r="P66" s="180"/>
    </row>
    <row r="67" spans="1:16" x14ac:dyDescent="0.15">
      <c r="A67" s="180" t="s">
        <v>74</v>
      </c>
      <c r="B67" s="180" t="e">
        <f>NA()</f>
        <v>#N/A</v>
      </c>
      <c r="C67" s="180">
        <f>IF(ISNUMBER('将来負担比率（分子）の構造'!I$53), IF('将来負担比率（分子）の構造'!I$53 &lt; 0, 0, '将来負担比率（分子）の構造'!I$53), NA())</f>
        <v>2240</v>
      </c>
      <c r="D67" s="180" t="e">
        <f>NA()</f>
        <v>#N/A</v>
      </c>
      <c r="E67" s="180" t="e">
        <f>NA()</f>
        <v>#N/A</v>
      </c>
      <c r="F67" s="180">
        <f>IF(ISNUMBER('将来負担比率（分子）の構造'!J$53), IF('将来負担比率（分子）の構造'!J$53 &lt; 0, 0, '将来負担比率（分子）の構造'!J$53), NA())</f>
        <v>1825</v>
      </c>
      <c r="G67" s="180" t="e">
        <f>NA()</f>
        <v>#N/A</v>
      </c>
      <c r="H67" s="180" t="e">
        <f>NA()</f>
        <v>#N/A</v>
      </c>
      <c r="I67" s="180">
        <f>IF(ISNUMBER('将来負担比率（分子）の構造'!K$53), IF('将来負担比率（分子）の構造'!K$53 &lt; 0, 0, '将来負担比率（分子）の構造'!K$53), NA())</f>
        <v>1311</v>
      </c>
      <c r="J67" s="180" t="e">
        <f>NA()</f>
        <v>#N/A</v>
      </c>
      <c r="K67" s="180" t="e">
        <f>NA()</f>
        <v>#N/A</v>
      </c>
      <c r="L67" s="180">
        <f>IF(ISNUMBER('将来負担比率（分子）の構造'!L$53), IF('将来負担比率（分子）の構造'!L$53 &lt; 0, 0, '将来負担比率（分子）の構造'!L$53), NA())</f>
        <v>852</v>
      </c>
      <c r="M67" s="180" t="e">
        <f>NA()</f>
        <v>#N/A</v>
      </c>
      <c r="N67" s="180" t="e">
        <f>NA()</f>
        <v>#N/A</v>
      </c>
      <c r="O67" s="180">
        <f>IF(ISNUMBER('将来負担比率（分子）の構造'!M$53), IF('将来負担比率（分子）の構造'!M$53 &lt; 0, 0, '将来負担比率（分子）の構造'!M$53), NA())</f>
        <v>766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1687</v>
      </c>
      <c r="C72" s="184">
        <f>基金残高に係る経年分析!G55</f>
        <v>1613</v>
      </c>
      <c r="D72" s="184">
        <f>基金残高に係る経年分析!H55</f>
        <v>1488</v>
      </c>
    </row>
    <row r="73" spans="1:16" x14ac:dyDescent="0.15">
      <c r="A73" s="183" t="s">
        <v>77</v>
      </c>
      <c r="B73" s="184">
        <f>基金残高に係る経年分析!F56</f>
        <v>708</v>
      </c>
      <c r="C73" s="184">
        <f>基金残高に係る経年分析!G56</f>
        <v>708</v>
      </c>
      <c r="D73" s="184">
        <f>基金残高に係る経年分析!H56</f>
        <v>708</v>
      </c>
    </row>
    <row r="74" spans="1:16" x14ac:dyDescent="0.15">
      <c r="A74" s="183" t="s">
        <v>78</v>
      </c>
      <c r="B74" s="184">
        <f>基金残高に係る経年分析!F57</f>
        <v>2293</v>
      </c>
      <c r="C74" s="184">
        <f>基金残高に係る経年分析!G57</f>
        <v>2351</v>
      </c>
      <c r="D74" s="184">
        <f>基金残高に係る経年分析!H57</f>
        <v>2399</v>
      </c>
    </row>
  </sheetData>
  <sheetProtection algorithmName="SHA-512" hashValue="V3t5Q3d4nxfLNAxLksUqt7Ql6eQuLGANg7DC1ORJiAqUkLDwihqnT8jQB1A16RWGMt+c6G7rrxtv2yBSwqvlJA==" saltValue="No50SURKDgPREmTVJ0V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2581484</v>
      </c>
      <c r="S5" s="727"/>
      <c r="T5" s="727"/>
      <c r="U5" s="727"/>
      <c r="V5" s="727"/>
      <c r="W5" s="727"/>
      <c r="X5" s="727"/>
      <c r="Y5" s="773"/>
      <c r="Z5" s="791">
        <v>24.6</v>
      </c>
      <c r="AA5" s="791"/>
      <c r="AB5" s="791"/>
      <c r="AC5" s="791"/>
      <c r="AD5" s="792">
        <v>2581484</v>
      </c>
      <c r="AE5" s="792"/>
      <c r="AF5" s="792"/>
      <c r="AG5" s="792"/>
      <c r="AH5" s="792"/>
      <c r="AI5" s="792"/>
      <c r="AJ5" s="792"/>
      <c r="AK5" s="792"/>
      <c r="AL5" s="774">
        <v>41.9</v>
      </c>
      <c r="AM5" s="743"/>
      <c r="AN5" s="743"/>
      <c r="AO5" s="775"/>
      <c r="AP5" s="760" t="s">
        <v>224</v>
      </c>
      <c r="AQ5" s="761"/>
      <c r="AR5" s="761"/>
      <c r="AS5" s="761"/>
      <c r="AT5" s="761"/>
      <c r="AU5" s="761"/>
      <c r="AV5" s="761"/>
      <c r="AW5" s="761"/>
      <c r="AX5" s="761"/>
      <c r="AY5" s="761"/>
      <c r="AZ5" s="761"/>
      <c r="BA5" s="761"/>
      <c r="BB5" s="761"/>
      <c r="BC5" s="761"/>
      <c r="BD5" s="761"/>
      <c r="BE5" s="761"/>
      <c r="BF5" s="762"/>
      <c r="BG5" s="661">
        <v>2581484</v>
      </c>
      <c r="BH5" s="664"/>
      <c r="BI5" s="664"/>
      <c r="BJ5" s="664"/>
      <c r="BK5" s="664"/>
      <c r="BL5" s="664"/>
      <c r="BM5" s="664"/>
      <c r="BN5" s="665"/>
      <c r="BO5" s="723">
        <v>100</v>
      </c>
      <c r="BP5" s="723"/>
      <c r="BQ5" s="723"/>
      <c r="BR5" s="723"/>
      <c r="BS5" s="724" t="s">
        <v>124</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127783</v>
      </c>
      <c r="S6" s="664"/>
      <c r="T6" s="664"/>
      <c r="U6" s="664"/>
      <c r="V6" s="664"/>
      <c r="W6" s="664"/>
      <c r="X6" s="664"/>
      <c r="Y6" s="665"/>
      <c r="Z6" s="723">
        <v>1.2</v>
      </c>
      <c r="AA6" s="723"/>
      <c r="AB6" s="723"/>
      <c r="AC6" s="723"/>
      <c r="AD6" s="724">
        <v>127783</v>
      </c>
      <c r="AE6" s="724"/>
      <c r="AF6" s="724"/>
      <c r="AG6" s="724"/>
      <c r="AH6" s="724"/>
      <c r="AI6" s="724"/>
      <c r="AJ6" s="724"/>
      <c r="AK6" s="724"/>
      <c r="AL6" s="666">
        <v>2.1</v>
      </c>
      <c r="AM6" s="667"/>
      <c r="AN6" s="667"/>
      <c r="AO6" s="725"/>
      <c r="AP6" s="658" t="s">
        <v>229</v>
      </c>
      <c r="AQ6" s="659"/>
      <c r="AR6" s="659"/>
      <c r="AS6" s="659"/>
      <c r="AT6" s="659"/>
      <c r="AU6" s="659"/>
      <c r="AV6" s="659"/>
      <c r="AW6" s="659"/>
      <c r="AX6" s="659"/>
      <c r="AY6" s="659"/>
      <c r="AZ6" s="659"/>
      <c r="BA6" s="659"/>
      <c r="BB6" s="659"/>
      <c r="BC6" s="659"/>
      <c r="BD6" s="659"/>
      <c r="BE6" s="659"/>
      <c r="BF6" s="660"/>
      <c r="BG6" s="661">
        <v>2581484</v>
      </c>
      <c r="BH6" s="664"/>
      <c r="BI6" s="664"/>
      <c r="BJ6" s="664"/>
      <c r="BK6" s="664"/>
      <c r="BL6" s="664"/>
      <c r="BM6" s="664"/>
      <c r="BN6" s="665"/>
      <c r="BO6" s="723">
        <v>100</v>
      </c>
      <c r="BP6" s="723"/>
      <c r="BQ6" s="723"/>
      <c r="BR6" s="723"/>
      <c r="BS6" s="724" t="s">
        <v>230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100932</v>
      </c>
      <c r="CS6" s="664"/>
      <c r="CT6" s="664"/>
      <c r="CU6" s="664"/>
      <c r="CV6" s="664"/>
      <c r="CW6" s="664"/>
      <c r="CX6" s="664"/>
      <c r="CY6" s="665"/>
      <c r="CZ6" s="774">
        <v>1</v>
      </c>
      <c r="DA6" s="743"/>
      <c r="DB6" s="743"/>
      <c r="DC6" s="777"/>
      <c r="DD6" s="669" t="s">
        <v>169</v>
      </c>
      <c r="DE6" s="664"/>
      <c r="DF6" s="664"/>
      <c r="DG6" s="664"/>
      <c r="DH6" s="664"/>
      <c r="DI6" s="664"/>
      <c r="DJ6" s="664"/>
      <c r="DK6" s="664"/>
      <c r="DL6" s="664"/>
      <c r="DM6" s="664"/>
      <c r="DN6" s="664"/>
      <c r="DO6" s="664"/>
      <c r="DP6" s="665"/>
      <c r="DQ6" s="669">
        <v>100932</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3969</v>
      </c>
      <c r="S7" s="664"/>
      <c r="T7" s="664"/>
      <c r="U7" s="664"/>
      <c r="V7" s="664"/>
      <c r="W7" s="664"/>
      <c r="X7" s="664"/>
      <c r="Y7" s="665"/>
      <c r="Z7" s="723">
        <v>0</v>
      </c>
      <c r="AA7" s="723"/>
      <c r="AB7" s="723"/>
      <c r="AC7" s="723"/>
      <c r="AD7" s="724">
        <v>3969</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1141098</v>
      </c>
      <c r="BH7" s="664"/>
      <c r="BI7" s="664"/>
      <c r="BJ7" s="664"/>
      <c r="BK7" s="664"/>
      <c r="BL7" s="664"/>
      <c r="BM7" s="664"/>
      <c r="BN7" s="665"/>
      <c r="BO7" s="723">
        <v>44.2</v>
      </c>
      <c r="BP7" s="723"/>
      <c r="BQ7" s="723"/>
      <c r="BR7" s="723"/>
      <c r="BS7" s="724" t="s">
        <v>124</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1336897</v>
      </c>
      <c r="CS7" s="664"/>
      <c r="CT7" s="664"/>
      <c r="CU7" s="664"/>
      <c r="CV7" s="664"/>
      <c r="CW7" s="664"/>
      <c r="CX7" s="664"/>
      <c r="CY7" s="665"/>
      <c r="CZ7" s="723">
        <v>13</v>
      </c>
      <c r="DA7" s="723"/>
      <c r="DB7" s="723"/>
      <c r="DC7" s="723"/>
      <c r="DD7" s="669">
        <v>7443</v>
      </c>
      <c r="DE7" s="664"/>
      <c r="DF7" s="664"/>
      <c r="DG7" s="664"/>
      <c r="DH7" s="664"/>
      <c r="DI7" s="664"/>
      <c r="DJ7" s="664"/>
      <c r="DK7" s="664"/>
      <c r="DL7" s="664"/>
      <c r="DM7" s="664"/>
      <c r="DN7" s="664"/>
      <c r="DO7" s="664"/>
      <c r="DP7" s="665"/>
      <c r="DQ7" s="669">
        <v>1228310</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3772</v>
      </c>
      <c r="S8" s="664"/>
      <c r="T8" s="664"/>
      <c r="U8" s="664"/>
      <c r="V8" s="664"/>
      <c r="W8" s="664"/>
      <c r="X8" s="664"/>
      <c r="Y8" s="665"/>
      <c r="Z8" s="723">
        <v>0</v>
      </c>
      <c r="AA8" s="723"/>
      <c r="AB8" s="723"/>
      <c r="AC8" s="723"/>
      <c r="AD8" s="724">
        <v>3772</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42147</v>
      </c>
      <c r="BH8" s="664"/>
      <c r="BI8" s="664"/>
      <c r="BJ8" s="664"/>
      <c r="BK8" s="664"/>
      <c r="BL8" s="664"/>
      <c r="BM8" s="664"/>
      <c r="BN8" s="665"/>
      <c r="BO8" s="723">
        <v>1.6</v>
      </c>
      <c r="BP8" s="723"/>
      <c r="BQ8" s="723"/>
      <c r="BR8" s="723"/>
      <c r="BS8" s="669" t="s">
        <v>230</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3273192</v>
      </c>
      <c r="CS8" s="664"/>
      <c r="CT8" s="664"/>
      <c r="CU8" s="664"/>
      <c r="CV8" s="664"/>
      <c r="CW8" s="664"/>
      <c r="CX8" s="664"/>
      <c r="CY8" s="665"/>
      <c r="CZ8" s="723">
        <v>31.8</v>
      </c>
      <c r="DA8" s="723"/>
      <c r="DB8" s="723"/>
      <c r="DC8" s="723"/>
      <c r="DD8" s="669">
        <v>1207</v>
      </c>
      <c r="DE8" s="664"/>
      <c r="DF8" s="664"/>
      <c r="DG8" s="664"/>
      <c r="DH8" s="664"/>
      <c r="DI8" s="664"/>
      <c r="DJ8" s="664"/>
      <c r="DK8" s="664"/>
      <c r="DL8" s="664"/>
      <c r="DM8" s="664"/>
      <c r="DN8" s="664"/>
      <c r="DO8" s="664"/>
      <c r="DP8" s="665"/>
      <c r="DQ8" s="669">
        <v>1540530</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3049</v>
      </c>
      <c r="S9" s="664"/>
      <c r="T9" s="664"/>
      <c r="U9" s="664"/>
      <c r="V9" s="664"/>
      <c r="W9" s="664"/>
      <c r="X9" s="664"/>
      <c r="Y9" s="665"/>
      <c r="Z9" s="723">
        <v>0</v>
      </c>
      <c r="AA9" s="723"/>
      <c r="AB9" s="723"/>
      <c r="AC9" s="723"/>
      <c r="AD9" s="724">
        <v>3049</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939840</v>
      </c>
      <c r="BH9" s="664"/>
      <c r="BI9" s="664"/>
      <c r="BJ9" s="664"/>
      <c r="BK9" s="664"/>
      <c r="BL9" s="664"/>
      <c r="BM9" s="664"/>
      <c r="BN9" s="665"/>
      <c r="BO9" s="723">
        <v>36.4</v>
      </c>
      <c r="BP9" s="723"/>
      <c r="BQ9" s="723"/>
      <c r="BR9" s="723"/>
      <c r="BS9" s="669" t="s">
        <v>124</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597833</v>
      </c>
      <c r="CS9" s="664"/>
      <c r="CT9" s="664"/>
      <c r="CU9" s="664"/>
      <c r="CV9" s="664"/>
      <c r="CW9" s="664"/>
      <c r="CX9" s="664"/>
      <c r="CY9" s="665"/>
      <c r="CZ9" s="723">
        <v>5.8</v>
      </c>
      <c r="DA9" s="723"/>
      <c r="DB9" s="723"/>
      <c r="DC9" s="723"/>
      <c r="DD9" s="669">
        <v>33939</v>
      </c>
      <c r="DE9" s="664"/>
      <c r="DF9" s="664"/>
      <c r="DG9" s="664"/>
      <c r="DH9" s="664"/>
      <c r="DI9" s="664"/>
      <c r="DJ9" s="664"/>
      <c r="DK9" s="664"/>
      <c r="DL9" s="664"/>
      <c r="DM9" s="664"/>
      <c r="DN9" s="664"/>
      <c r="DO9" s="664"/>
      <c r="DP9" s="665"/>
      <c r="DQ9" s="669">
        <v>581582</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169</v>
      </c>
      <c r="S10" s="664"/>
      <c r="T10" s="664"/>
      <c r="U10" s="664"/>
      <c r="V10" s="664"/>
      <c r="W10" s="664"/>
      <c r="X10" s="664"/>
      <c r="Y10" s="665"/>
      <c r="Z10" s="723" t="s">
        <v>230</v>
      </c>
      <c r="AA10" s="723"/>
      <c r="AB10" s="723"/>
      <c r="AC10" s="723"/>
      <c r="AD10" s="724" t="s">
        <v>124</v>
      </c>
      <c r="AE10" s="724"/>
      <c r="AF10" s="724"/>
      <c r="AG10" s="724"/>
      <c r="AH10" s="724"/>
      <c r="AI10" s="724"/>
      <c r="AJ10" s="724"/>
      <c r="AK10" s="724"/>
      <c r="AL10" s="666" t="s">
        <v>230</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71481</v>
      </c>
      <c r="BH10" s="664"/>
      <c r="BI10" s="664"/>
      <c r="BJ10" s="664"/>
      <c r="BK10" s="664"/>
      <c r="BL10" s="664"/>
      <c r="BM10" s="664"/>
      <c r="BN10" s="665"/>
      <c r="BO10" s="723">
        <v>2.8</v>
      </c>
      <c r="BP10" s="723"/>
      <c r="BQ10" s="723"/>
      <c r="BR10" s="723"/>
      <c r="BS10" s="669" t="s">
        <v>124</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2997</v>
      </c>
      <c r="CS10" s="664"/>
      <c r="CT10" s="664"/>
      <c r="CU10" s="664"/>
      <c r="CV10" s="664"/>
      <c r="CW10" s="664"/>
      <c r="CX10" s="664"/>
      <c r="CY10" s="665"/>
      <c r="CZ10" s="723">
        <v>0</v>
      </c>
      <c r="DA10" s="723"/>
      <c r="DB10" s="723"/>
      <c r="DC10" s="723"/>
      <c r="DD10" s="669" t="s">
        <v>230</v>
      </c>
      <c r="DE10" s="664"/>
      <c r="DF10" s="664"/>
      <c r="DG10" s="664"/>
      <c r="DH10" s="664"/>
      <c r="DI10" s="664"/>
      <c r="DJ10" s="664"/>
      <c r="DK10" s="664"/>
      <c r="DL10" s="664"/>
      <c r="DM10" s="664"/>
      <c r="DN10" s="664"/>
      <c r="DO10" s="664"/>
      <c r="DP10" s="665"/>
      <c r="DQ10" s="669">
        <v>691</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124</v>
      </c>
      <c r="S11" s="664"/>
      <c r="T11" s="664"/>
      <c r="U11" s="664"/>
      <c r="V11" s="664"/>
      <c r="W11" s="664"/>
      <c r="X11" s="664"/>
      <c r="Y11" s="665"/>
      <c r="Z11" s="723" t="s">
        <v>169</v>
      </c>
      <c r="AA11" s="723"/>
      <c r="AB11" s="723"/>
      <c r="AC11" s="723"/>
      <c r="AD11" s="724" t="s">
        <v>124</v>
      </c>
      <c r="AE11" s="724"/>
      <c r="AF11" s="724"/>
      <c r="AG11" s="724"/>
      <c r="AH11" s="724"/>
      <c r="AI11" s="724"/>
      <c r="AJ11" s="724"/>
      <c r="AK11" s="724"/>
      <c r="AL11" s="666" t="s">
        <v>124</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87630</v>
      </c>
      <c r="BH11" s="664"/>
      <c r="BI11" s="664"/>
      <c r="BJ11" s="664"/>
      <c r="BK11" s="664"/>
      <c r="BL11" s="664"/>
      <c r="BM11" s="664"/>
      <c r="BN11" s="665"/>
      <c r="BO11" s="723">
        <v>3.4</v>
      </c>
      <c r="BP11" s="723"/>
      <c r="BQ11" s="723"/>
      <c r="BR11" s="723"/>
      <c r="BS11" s="669" t="s">
        <v>169</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265881</v>
      </c>
      <c r="CS11" s="664"/>
      <c r="CT11" s="664"/>
      <c r="CU11" s="664"/>
      <c r="CV11" s="664"/>
      <c r="CW11" s="664"/>
      <c r="CX11" s="664"/>
      <c r="CY11" s="665"/>
      <c r="CZ11" s="723">
        <v>2.6</v>
      </c>
      <c r="DA11" s="723"/>
      <c r="DB11" s="723"/>
      <c r="DC11" s="723"/>
      <c r="DD11" s="669">
        <v>69212</v>
      </c>
      <c r="DE11" s="664"/>
      <c r="DF11" s="664"/>
      <c r="DG11" s="664"/>
      <c r="DH11" s="664"/>
      <c r="DI11" s="664"/>
      <c r="DJ11" s="664"/>
      <c r="DK11" s="664"/>
      <c r="DL11" s="664"/>
      <c r="DM11" s="664"/>
      <c r="DN11" s="664"/>
      <c r="DO11" s="664"/>
      <c r="DP11" s="665"/>
      <c r="DQ11" s="669">
        <v>202167</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431429</v>
      </c>
      <c r="S12" s="664"/>
      <c r="T12" s="664"/>
      <c r="U12" s="664"/>
      <c r="V12" s="664"/>
      <c r="W12" s="664"/>
      <c r="X12" s="664"/>
      <c r="Y12" s="665"/>
      <c r="Z12" s="723">
        <v>4.0999999999999996</v>
      </c>
      <c r="AA12" s="723"/>
      <c r="AB12" s="723"/>
      <c r="AC12" s="723"/>
      <c r="AD12" s="724">
        <v>431429</v>
      </c>
      <c r="AE12" s="724"/>
      <c r="AF12" s="724"/>
      <c r="AG12" s="724"/>
      <c r="AH12" s="724"/>
      <c r="AI12" s="724"/>
      <c r="AJ12" s="724"/>
      <c r="AK12" s="724"/>
      <c r="AL12" s="666">
        <v>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1165302</v>
      </c>
      <c r="BH12" s="664"/>
      <c r="BI12" s="664"/>
      <c r="BJ12" s="664"/>
      <c r="BK12" s="664"/>
      <c r="BL12" s="664"/>
      <c r="BM12" s="664"/>
      <c r="BN12" s="665"/>
      <c r="BO12" s="723">
        <v>45.1</v>
      </c>
      <c r="BP12" s="723"/>
      <c r="BQ12" s="723"/>
      <c r="BR12" s="723"/>
      <c r="BS12" s="669" t="s">
        <v>124</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106732</v>
      </c>
      <c r="CS12" s="664"/>
      <c r="CT12" s="664"/>
      <c r="CU12" s="664"/>
      <c r="CV12" s="664"/>
      <c r="CW12" s="664"/>
      <c r="CX12" s="664"/>
      <c r="CY12" s="665"/>
      <c r="CZ12" s="723">
        <v>1</v>
      </c>
      <c r="DA12" s="723"/>
      <c r="DB12" s="723"/>
      <c r="DC12" s="723"/>
      <c r="DD12" s="669">
        <v>486</v>
      </c>
      <c r="DE12" s="664"/>
      <c r="DF12" s="664"/>
      <c r="DG12" s="664"/>
      <c r="DH12" s="664"/>
      <c r="DI12" s="664"/>
      <c r="DJ12" s="664"/>
      <c r="DK12" s="664"/>
      <c r="DL12" s="664"/>
      <c r="DM12" s="664"/>
      <c r="DN12" s="664"/>
      <c r="DO12" s="664"/>
      <c r="DP12" s="665"/>
      <c r="DQ12" s="669">
        <v>101591</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124</v>
      </c>
      <c r="S13" s="664"/>
      <c r="T13" s="664"/>
      <c r="U13" s="664"/>
      <c r="V13" s="664"/>
      <c r="W13" s="664"/>
      <c r="X13" s="664"/>
      <c r="Y13" s="665"/>
      <c r="Z13" s="723" t="s">
        <v>124</v>
      </c>
      <c r="AA13" s="723"/>
      <c r="AB13" s="723"/>
      <c r="AC13" s="723"/>
      <c r="AD13" s="724" t="s">
        <v>169</v>
      </c>
      <c r="AE13" s="724"/>
      <c r="AF13" s="724"/>
      <c r="AG13" s="724"/>
      <c r="AH13" s="724"/>
      <c r="AI13" s="724"/>
      <c r="AJ13" s="724"/>
      <c r="AK13" s="724"/>
      <c r="AL13" s="666" t="s">
        <v>124</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1160061</v>
      </c>
      <c r="BH13" s="664"/>
      <c r="BI13" s="664"/>
      <c r="BJ13" s="664"/>
      <c r="BK13" s="664"/>
      <c r="BL13" s="664"/>
      <c r="BM13" s="664"/>
      <c r="BN13" s="665"/>
      <c r="BO13" s="723">
        <v>44.9</v>
      </c>
      <c r="BP13" s="723"/>
      <c r="BQ13" s="723"/>
      <c r="BR13" s="723"/>
      <c r="BS13" s="669" t="s">
        <v>124</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1386379</v>
      </c>
      <c r="CS13" s="664"/>
      <c r="CT13" s="664"/>
      <c r="CU13" s="664"/>
      <c r="CV13" s="664"/>
      <c r="CW13" s="664"/>
      <c r="CX13" s="664"/>
      <c r="CY13" s="665"/>
      <c r="CZ13" s="723">
        <v>13.5</v>
      </c>
      <c r="DA13" s="723"/>
      <c r="DB13" s="723"/>
      <c r="DC13" s="723"/>
      <c r="DD13" s="669">
        <v>283678</v>
      </c>
      <c r="DE13" s="664"/>
      <c r="DF13" s="664"/>
      <c r="DG13" s="664"/>
      <c r="DH13" s="664"/>
      <c r="DI13" s="664"/>
      <c r="DJ13" s="664"/>
      <c r="DK13" s="664"/>
      <c r="DL13" s="664"/>
      <c r="DM13" s="664"/>
      <c r="DN13" s="664"/>
      <c r="DO13" s="664"/>
      <c r="DP13" s="665"/>
      <c r="DQ13" s="669">
        <v>1232470</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124</v>
      </c>
      <c r="S14" s="664"/>
      <c r="T14" s="664"/>
      <c r="U14" s="664"/>
      <c r="V14" s="664"/>
      <c r="W14" s="664"/>
      <c r="X14" s="664"/>
      <c r="Y14" s="665"/>
      <c r="Z14" s="723" t="s">
        <v>230</v>
      </c>
      <c r="AA14" s="723"/>
      <c r="AB14" s="723"/>
      <c r="AC14" s="723"/>
      <c r="AD14" s="724" t="s">
        <v>230</v>
      </c>
      <c r="AE14" s="724"/>
      <c r="AF14" s="724"/>
      <c r="AG14" s="724"/>
      <c r="AH14" s="724"/>
      <c r="AI14" s="724"/>
      <c r="AJ14" s="724"/>
      <c r="AK14" s="724"/>
      <c r="AL14" s="666" t="s">
        <v>230</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78738</v>
      </c>
      <c r="BH14" s="664"/>
      <c r="BI14" s="664"/>
      <c r="BJ14" s="664"/>
      <c r="BK14" s="664"/>
      <c r="BL14" s="664"/>
      <c r="BM14" s="664"/>
      <c r="BN14" s="665"/>
      <c r="BO14" s="723">
        <v>3.1</v>
      </c>
      <c r="BP14" s="723"/>
      <c r="BQ14" s="723"/>
      <c r="BR14" s="723"/>
      <c r="BS14" s="669" t="s">
        <v>124</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449383</v>
      </c>
      <c r="CS14" s="664"/>
      <c r="CT14" s="664"/>
      <c r="CU14" s="664"/>
      <c r="CV14" s="664"/>
      <c r="CW14" s="664"/>
      <c r="CX14" s="664"/>
      <c r="CY14" s="665"/>
      <c r="CZ14" s="723">
        <v>4.4000000000000004</v>
      </c>
      <c r="DA14" s="723"/>
      <c r="DB14" s="723"/>
      <c r="DC14" s="723"/>
      <c r="DD14" s="669">
        <v>38620</v>
      </c>
      <c r="DE14" s="664"/>
      <c r="DF14" s="664"/>
      <c r="DG14" s="664"/>
      <c r="DH14" s="664"/>
      <c r="DI14" s="664"/>
      <c r="DJ14" s="664"/>
      <c r="DK14" s="664"/>
      <c r="DL14" s="664"/>
      <c r="DM14" s="664"/>
      <c r="DN14" s="664"/>
      <c r="DO14" s="664"/>
      <c r="DP14" s="665"/>
      <c r="DQ14" s="669">
        <v>414115</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31430</v>
      </c>
      <c r="S15" s="664"/>
      <c r="T15" s="664"/>
      <c r="U15" s="664"/>
      <c r="V15" s="664"/>
      <c r="W15" s="664"/>
      <c r="X15" s="664"/>
      <c r="Y15" s="665"/>
      <c r="Z15" s="723">
        <v>0.3</v>
      </c>
      <c r="AA15" s="723"/>
      <c r="AB15" s="723"/>
      <c r="AC15" s="723"/>
      <c r="AD15" s="724">
        <v>31430</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196346</v>
      </c>
      <c r="BH15" s="664"/>
      <c r="BI15" s="664"/>
      <c r="BJ15" s="664"/>
      <c r="BK15" s="664"/>
      <c r="BL15" s="664"/>
      <c r="BM15" s="664"/>
      <c r="BN15" s="665"/>
      <c r="BO15" s="723">
        <v>7.6</v>
      </c>
      <c r="BP15" s="723"/>
      <c r="BQ15" s="723"/>
      <c r="BR15" s="723"/>
      <c r="BS15" s="669" t="s">
        <v>124</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1759905</v>
      </c>
      <c r="CS15" s="664"/>
      <c r="CT15" s="664"/>
      <c r="CU15" s="664"/>
      <c r="CV15" s="664"/>
      <c r="CW15" s="664"/>
      <c r="CX15" s="664"/>
      <c r="CY15" s="665"/>
      <c r="CZ15" s="723">
        <v>17.100000000000001</v>
      </c>
      <c r="DA15" s="723"/>
      <c r="DB15" s="723"/>
      <c r="DC15" s="723"/>
      <c r="DD15" s="669">
        <v>868564</v>
      </c>
      <c r="DE15" s="664"/>
      <c r="DF15" s="664"/>
      <c r="DG15" s="664"/>
      <c r="DH15" s="664"/>
      <c r="DI15" s="664"/>
      <c r="DJ15" s="664"/>
      <c r="DK15" s="664"/>
      <c r="DL15" s="664"/>
      <c r="DM15" s="664"/>
      <c r="DN15" s="664"/>
      <c r="DO15" s="664"/>
      <c r="DP15" s="665"/>
      <c r="DQ15" s="669">
        <v>829677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230</v>
      </c>
      <c r="AA16" s="723"/>
      <c r="AB16" s="723"/>
      <c r="AC16" s="723"/>
      <c r="AD16" s="724" t="s">
        <v>230</v>
      </c>
      <c r="AE16" s="724"/>
      <c r="AF16" s="724"/>
      <c r="AG16" s="724"/>
      <c r="AH16" s="724"/>
      <c r="AI16" s="724"/>
      <c r="AJ16" s="724"/>
      <c r="AK16" s="724"/>
      <c r="AL16" s="666" t="s">
        <v>124</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230</v>
      </c>
      <c r="BH16" s="664"/>
      <c r="BI16" s="664"/>
      <c r="BJ16" s="664"/>
      <c r="BK16" s="664"/>
      <c r="BL16" s="664"/>
      <c r="BM16" s="664"/>
      <c r="BN16" s="665"/>
      <c r="BO16" s="723" t="s">
        <v>124</v>
      </c>
      <c r="BP16" s="723"/>
      <c r="BQ16" s="723"/>
      <c r="BR16" s="723"/>
      <c r="BS16" s="669" t="s">
        <v>124</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169</v>
      </c>
      <c r="CS16" s="664"/>
      <c r="CT16" s="664"/>
      <c r="CU16" s="664"/>
      <c r="CV16" s="664"/>
      <c r="CW16" s="664"/>
      <c r="CX16" s="664"/>
      <c r="CY16" s="665"/>
      <c r="CZ16" s="723" t="s">
        <v>169</v>
      </c>
      <c r="DA16" s="723"/>
      <c r="DB16" s="723"/>
      <c r="DC16" s="723"/>
      <c r="DD16" s="669" t="s">
        <v>124</v>
      </c>
      <c r="DE16" s="664"/>
      <c r="DF16" s="664"/>
      <c r="DG16" s="664"/>
      <c r="DH16" s="664"/>
      <c r="DI16" s="664"/>
      <c r="DJ16" s="664"/>
      <c r="DK16" s="664"/>
      <c r="DL16" s="664"/>
      <c r="DM16" s="664"/>
      <c r="DN16" s="664"/>
      <c r="DO16" s="664"/>
      <c r="DP16" s="665"/>
      <c r="DQ16" s="669" t="s">
        <v>230</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18135</v>
      </c>
      <c r="S17" s="664"/>
      <c r="T17" s="664"/>
      <c r="U17" s="664"/>
      <c r="V17" s="664"/>
      <c r="W17" s="664"/>
      <c r="X17" s="664"/>
      <c r="Y17" s="665"/>
      <c r="Z17" s="723">
        <v>0.2</v>
      </c>
      <c r="AA17" s="723"/>
      <c r="AB17" s="723"/>
      <c r="AC17" s="723"/>
      <c r="AD17" s="724">
        <v>18135</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169</v>
      </c>
      <c r="BH17" s="664"/>
      <c r="BI17" s="664"/>
      <c r="BJ17" s="664"/>
      <c r="BK17" s="664"/>
      <c r="BL17" s="664"/>
      <c r="BM17" s="664"/>
      <c r="BN17" s="665"/>
      <c r="BO17" s="723" t="s">
        <v>124</v>
      </c>
      <c r="BP17" s="723"/>
      <c r="BQ17" s="723"/>
      <c r="BR17" s="723"/>
      <c r="BS17" s="669" t="s">
        <v>230</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1027312</v>
      </c>
      <c r="CS17" s="664"/>
      <c r="CT17" s="664"/>
      <c r="CU17" s="664"/>
      <c r="CV17" s="664"/>
      <c r="CW17" s="664"/>
      <c r="CX17" s="664"/>
      <c r="CY17" s="665"/>
      <c r="CZ17" s="723">
        <v>10</v>
      </c>
      <c r="DA17" s="723"/>
      <c r="DB17" s="723"/>
      <c r="DC17" s="723"/>
      <c r="DD17" s="669" t="s">
        <v>230</v>
      </c>
      <c r="DE17" s="664"/>
      <c r="DF17" s="664"/>
      <c r="DG17" s="664"/>
      <c r="DH17" s="664"/>
      <c r="DI17" s="664"/>
      <c r="DJ17" s="664"/>
      <c r="DK17" s="664"/>
      <c r="DL17" s="664"/>
      <c r="DM17" s="664"/>
      <c r="DN17" s="664"/>
      <c r="DO17" s="664"/>
      <c r="DP17" s="665"/>
      <c r="DQ17" s="669">
        <v>984119</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3406213</v>
      </c>
      <c r="S18" s="664"/>
      <c r="T18" s="664"/>
      <c r="U18" s="664"/>
      <c r="V18" s="664"/>
      <c r="W18" s="664"/>
      <c r="X18" s="664"/>
      <c r="Y18" s="665"/>
      <c r="Z18" s="723">
        <v>32.5</v>
      </c>
      <c r="AA18" s="723"/>
      <c r="AB18" s="723"/>
      <c r="AC18" s="723"/>
      <c r="AD18" s="724">
        <v>2953775</v>
      </c>
      <c r="AE18" s="724"/>
      <c r="AF18" s="724"/>
      <c r="AG18" s="724"/>
      <c r="AH18" s="724"/>
      <c r="AI18" s="724"/>
      <c r="AJ18" s="724"/>
      <c r="AK18" s="724"/>
      <c r="AL18" s="666">
        <v>47.9</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124</v>
      </c>
      <c r="BH18" s="664"/>
      <c r="BI18" s="664"/>
      <c r="BJ18" s="664"/>
      <c r="BK18" s="664"/>
      <c r="BL18" s="664"/>
      <c r="BM18" s="664"/>
      <c r="BN18" s="665"/>
      <c r="BO18" s="723" t="s">
        <v>169</v>
      </c>
      <c r="BP18" s="723"/>
      <c r="BQ18" s="723"/>
      <c r="BR18" s="723"/>
      <c r="BS18" s="669" t="s">
        <v>124</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230</v>
      </c>
      <c r="CS18" s="664"/>
      <c r="CT18" s="664"/>
      <c r="CU18" s="664"/>
      <c r="CV18" s="664"/>
      <c r="CW18" s="664"/>
      <c r="CX18" s="664"/>
      <c r="CY18" s="665"/>
      <c r="CZ18" s="723" t="s">
        <v>230</v>
      </c>
      <c r="DA18" s="723"/>
      <c r="DB18" s="723"/>
      <c r="DC18" s="723"/>
      <c r="DD18" s="669" t="s">
        <v>124</v>
      </c>
      <c r="DE18" s="664"/>
      <c r="DF18" s="664"/>
      <c r="DG18" s="664"/>
      <c r="DH18" s="664"/>
      <c r="DI18" s="664"/>
      <c r="DJ18" s="664"/>
      <c r="DK18" s="664"/>
      <c r="DL18" s="664"/>
      <c r="DM18" s="664"/>
      <c r="DN18" s="664"/>
      <c r="DO18" s="664"/>
      <c r="DP18" s="665"/>
      <c r="DQ18" s="669" t="s">
        <v>124</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2953775</v>
      </c>
      <c r="S19" s="664"/>
      <c r="T19" s="664"/>
      <c r="U19" s="664"/>
      <c r="V19" s="664"/>
      <c r="W19" s="664"/>
      <c r="X19" s="664"/>
      <c r="Y19" s="665"/>
      <c r="Z19" s="723">
        <v>28.1</v>
      </c>
      <c r="AA19" s="723"/>
      <c r="AB19" s="723"/>
      <c r="AC19" s="723"/>
      <c r="AD19" s="724">
        <v>2953775</v>
      </c>
      <c r="AE19" s="724"/>
      <c r="AF19" s="724"/>
      <c r="AG19" s="724"/>
      <c r="AH19" s="724"/>
      <c r="AI19" s="724"/>
      <c r="AJ19" s="724"/>
      <c r="AK19" s="724"/>
      <c r="AL19" s="666">
        <v>47.9</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124</v>
      </c>
      <c r="BH19" s="664"/>
      <c r="BI19" s="664"/>
      <c r="BJ19" s="664"/>
      <c r="BK19" s="664"/>
      <c r="BL19" s="664"/>
      <c r="BM19" s="664"/>
      <c r="BN19" s="665"/>
      <c r="BO19" s="723" t="s">
        <v>124</v>
      </c>
      <c r="BP19" s="723"/>
      <c r="BQ19" s="723"/>
      <c r="BR19" s="723"/>
      <c r="BS19" s="669" t="s">
        <v>124</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124</v>
      </c>
      <c r="DA19" s="723"/>
      <c r="DB19" s="723"/>
      <c r="DC19" s="723"/>
      <c r="DD19" s="669" t="s">
        <v>230</v>
      </c>
      <c r="DE19" s="664"/>
      <c r="DF19" s="664"/>
      <c r="DG19" s="664"/>
      <c r="DH19" s="664"/>
      <c r="DI19" s="664"/>
      <c r="DJ19" s="664"/>
      <c r="DK19" s="664"/>
      <c r="DL19" s="664"/>
      <c r="DM19" s="664"/>
      <c r="DN19" s="664"/>
      <c r="DO19" s="664"/>
      <c r="DP19" s="665"/>
      <c r="DQ19" s="669" t="s">
        <v>124</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390913</v>
      </c>
      <c r="S20" s="664"/>
      <c r="T20" s="664"/>
      <c r="U20" s="664"/>
      <c r="V20" s="664"/>
      <c r="W20" s="664"/>
      <c r="X20" s="664"/>
      <c r="Y20" s="665"/>
      <c r="Z20" s="723">
        <v>3.7</v>
      </c>
      <c r="AA20" s="723"/>
      <c r="AB20" s="723"/>
      <c r="AC20" s="723"/>
      <c r="AD20" s="724" t="s">
        <v>124</v>
      </c>
      <c r="AE20" s="724"/>
      <c r="AF20" s="724"/>
      <c r="AG20" s="724"/>
      <c r="AH20" s="724"/>
      <c r="AI20" s="724"/>
      <c r="AJ20" s="724"/>
      <c r="AK20" s="724"/>
      <c r="AL20" s="666" t="s">
        <v>230</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124</v>
      </c>
      <c r="BH20" s="664"/>
      <c r="BI20" s="664"/>
      <c r="BJ20" s="664"/>
      <c r="BK20" s="664"/>
      <c r="BL20" s="664"/>
      <c r="BM20" s="664"/>
      <c r="BN20" s="665"/>
      <c r="BO20" s="723" t="s">
        <v>124</v>
      </c>
      <c r="BP20" s="723"/>
      <c r="BQ20" s="723"/>
      <c r="BR20" s="723"/>
      <c r="BS20" s="669" t="s">
        <v>124</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10307443</v>
      </c>
      <c r="CS20" s="664"/>
      <c r="CT20" s="664"/>
      <c r="CU20" s="664"/>
      <c r="CV20" s="664"/>
      <c r="CW20" s="664"/>
      <c r="CX20" s="664"/>
      <c r="CY20" s="665"/>
      <c r="CZ20" s="723">
        <v>100</v>
      </c>
      <c r="DA20" s="723"/>
      <c r="DB20" s="723"/>
      <c r="DC20" s="723"/>
      <c r="DD20" s="669">
        <v>1303149</v>
      </c>
      <c r="DE20" s="664"/>
      <c r="DF20" s="664"/>
      <c r="DG20" s="664"/>
      <c r="DH20" s="664"/>
      <c r="DI20" s="664"/>
      <c r="DJ20" s="664"/>
      <c r="DK20" s="664"/>
      <c r="DL20" s="664"/>
      <c r="DM20" s="664"/>
      <c r="DN20" s="664"/>
      <c r="DO20" s="664"/>
      <c r="DP20" s="665"/>
      <c r="DQ20" s="669">
        <v>7216184</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61525</v>
      </c>
      <c r="S21" s="664"/>
      <c r="T21" s="664"/>
      <c r="U21" s="664"/>
      <c r="V21" s="664"/>
      <c r="W21" s="664"/>
      <c r="X21" s="664"/>
      <c r="Y21" s="665"/>
      <c r="Z21" s="723">
        <v>0.6</v>
      </c>
      <c r="AA21" s="723"/>
      <c r="AB21" s="723"/>
      <c r="AC21" s="723"/>
      <c r="AD21" s="724" t="s">
        <v>169</v>
      </c>
      <c r="AE21" s="724"/>
      <c r="AF21" s="724"/>
      <c r="AG21" s="724"/>
      <c r="AH21" s="724"/>
      <c r="AI21" s="724"/>
      <c r="AJ21" s="724"/>
      <c r="AK21" s="724"/>
      <c r="AL21" s="666" t="s">
        <v>124</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230</v>
      </c>
      <c r="BH21" s="664"/>
      <c r="BI21" s="664"/>
      <c r="BJ21" s="664"/>
      <c r="BK21" s="664"/>
      <c r="BL21" s="664"/>
      <c r="BM21" s="664"/>
      <c r="BN21" s="665"/>
      <c r="BO21" s="723" t="s">
        <v>124</v>
      </c>
      <c r="BP21" s="723"/>
      <c r="BQ21" s="723"/>
      <c r="BR21" s="723"/>
      <c r="BS21" s="669" t="s">
        <v>124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6607264</v>
      </c>
      <c r="S22" s="664"/>
      <c r="T22" s="664"/>
      <c r="U22" s="664"/>
      <c r="V22" s="664"/>
      <c r="W22" s="664"/>
      <c r="X22" s="664"/>
      <c r="Y22" s="665"/>
      <c r="Z22" s="723">
        <v>63</v>
      </c>
      <c r="AA22" s="723"/>
      <c r="AB22" s="723"/>
      <c r="AC22" s="723"/>
      <c r="AD22" s="724">
        <v>6154826</v>
      </c>
      <c r="AE22" s="724"/>
      <c r="AF22" s="724"/>
      <c r="AG22" s="724"/>
      <c r="AH22" s="724"/>
      <c r="AI22" s="724"/>
      <c r="AJ22" s="724"/>
      <c r="AK22" s="724"/>
      <c r="AL22" s="666">
        <v>99.9</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169</v>
      </c>
      <c r="BH22" s="664"/>
      <c r="BI22" s="664"/>
      <c r="BJ22" s="664"/>
      <c r="BK22" s="664"/>
      <c r="BL22" s="664"/>
      <c r="BM22" s="664"/>
      <c r="BN22" s="665"/>
      <c r="BO22" s="723" t="s">
        <v>169</v>
      </c>
      <c r="BP22" s="723"/>
      <c r="BQ22" s="723"/>
      <c r="BR22" s="723"/>
      <c r="BS22" s="669" t="s">
        <v>169</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2788</v>
      </c>
      <c r="S23" s="664"/>
      <c r="T23" s="664"/>
      <c r="U23" s="664"/>
      <c r="V23" s="664"/>
      <c r="W23" s="664"/>
      <c r="X23" s="664"/>
      <c r="Y23" s="665"/>
      <c r="Z23" s="723">
        <v>0</v>
      </c>
      <c r="AA23" s="723"/>
      <c r="AB23" s="723"/>
      <c r="AC23" s="723"/>
      <c r="AD23" s="724">
        <v>2788</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169</v>
      </c>
      <c r="BH23" s="664"/>
      <c r="BI23" s="664"/>
      <c r="BJ23" s="664"/>
      <c r="BK23" s="664"/>
      <c r="BL23" s="664"/>
      <c r="BM23" s="664"/>
      <c r="BN23" s="665"/>
      <c r="BO23" s="723" t="s">
        <v>169</v>
      </c>
      <c r="BP23" s="723"/>
      <c r="BQ23" s="723"/>
      <c r="BR23" s="723"/>
      <c r="BS23" s="669" t="s">
        <v>124</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107855</v>
      </c>
      <c r="S24" s="664"/>
      <c r="T24" s="664"/>
      <c r="U24" s="664"/>
      <c r="V24" s="664"/>
      <c r="W24" s="664"/>
      <c r="X24" s="664"/>
      <c r="Y24" s="665"/>
      <c r="Z24" s="723">
        <v>1</v>
      </c>
      <c r="AA24" s="723"/>
      <c r="AB24" s="723"/>
      <c r="AC24" s="723"/>
      <c r="AD24" s="724" t="s">
        <v>230</v>
      </c>
      <c r="AE24" s="724"/>
      <c r="AF24" s="724"/>
      <c r="AG24" s="724"/>
      <c r="AH24" s="724"/>
      <c r="AI24" s="724"/>
      <c r="AJ24" s="724"/>
      <c r="AK24" s="724"/>
      <c r="AL24" s="666" t="s">
        <v>124</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124</v>
      </c>
      <c r="BH24" s="664"/>
      <c r="BI24" s="664"/>
      <c r="BJ24" s="664"/>
      <c r="BK24" s="664"/>
      <c r="BL24" s="664"/>
      <c r="BM24" s="664"/>
      <c r="BN24" s="665"/>
      <c r="BO24" s="723" t="s">
        <v>230</v>
      </c>
      <c r="BP24" s="723"/>
      <c r="BQ24" s="723"/>
      <c r="BR24" s="723"/>
      <c r="BS24" s="669" t="s">
        <v>230</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4373676</v>
      </c>
      <c r="CS24" s="727"/>
      <c r="CT24" s="727"/>
      <c r="CU24" s="727"/>
      <c r="CV24" s="727"/>
      <c r="CW24" s="727"/>
      <c r="CX24" s="727"/>
      <c r="CY24" s="773"/>
      <c r="CZ24" s="774">
        <v>42.4</v>
      </c>
      <c r="DA24" s="743"/>
      <c r="DB24" s="743"/>
      <c r="DC24" s="777"/>
      <c r="DD24" s="772">
        <v>2797102</v>
      </c>
      <c r="DE24" s="727"/>
      <c r="DF24" s="727"/>
      <c r="DG24" s="727"/>
      <c r="DH24" s="727"/>
      <c r="DI24" s="727"/>
      <c r="DJ24" s="727"/>
      <c r="DK24" s="773"/>
      <c r="DL24" s="772">
        <v>2777968</v>
      </c>
      <c r="DM24" s="727"/>
      <c r="DN24" s="727"/>
      <c r="DO24" s="727"/>
      <c r="DP24" s="727"/>
      <c r="DQ24" s="727"/>
      <c r="DR24" s="727"/>
      <c r="DS24" s="727"/>
      <c r="DT24" s="727"/>
      <c r="DU24" s="727"/>
      <c r="DV24" s="773"/>
      <c r="DW24" s="774">
        <v>42.8</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73488</v>
      </c>
      <c r="S25" s="664"/>
      <c r="T25" s="664"/>
      <c r="U25" s="664"/>
      <c r="V25" s="664"/>
      <c r="W25" s="664"/>
      <c r="X25" s="664"/>
      <c r="Y25" s="665"/>
      <c r="Z25" s="723">
        <v>0.7</v>
      </c>
      <c r="AA25" s="723"/>
      <c r="AB25" s="723"/>
      <c r="AC25" s="723"/>
      <c r="AD25" s="724">
        <v>4553</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124</v>
      </c>
      <c r="BP25" s="723"/>
      <c r="BQ25" s="723"/>
      <c r="BR25" s="723"/>
      <c r="BS25" s="669" t="s">
        <v>124</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1202252</v>
      </c>
      <c r="CS25" s="662"/>
      <c r="CT25" s="662"/>
      <c r="CU25" s="662"/>
      <c r="CV25" s="662"/>
      <c r="CW25" s="662"/>
      <c r="CX25" s="662"/>
      <c r="CY25" s="663"/>
      <c r="CZ25" s="666">
        <v>11.7</v>
      </c>
      <c r="DA25" s="695"/>
      <c r="DB25" s="695"/>
      <c r="DC25" s="696"/>
      <c r="DD25" s="669">
        <v>1150945</v>
      </c>
      <c r="DE25" s="662"/>
      <c r="DF25" s="662"/>
      <c r="DG25" s="662"/>
      <c r="DH25" s="662"/>
      <c r="DI25" s="662"/>
      <c r="DJ25" s="662"/>
      <c r="DK25" s="663"/>
      <c r="DL25" s="669">
        <v>1134911</v>
      </c>
      <c r="DM25" s="662"/>
      <c r="DN25" s="662"/>
      <c r="DO25" s="662"/>
      <c r="DP25" s="662"/>
      <c r="DQ25" s="662"/>
      <c r="DR25" s="662"/>
      <c r="DS25" s="662"/>
      <c r="DT25" s="662"/>
      <c r="DU25" s="662"/>
      <c r="DV25" s="663"/>
      <c r="DW25" s="666">
        <v>17.5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16097</v>
      </c>
      <c r="S26" s="664"/>
      <c r="T26" s="664"/>
      <c r="U26" s="664"/>
      <c r="V26" s="664"/>
      <c r="W26" s="664"/>
      <c r="X26" s="664"/>
      <c r="Y26" s="665"/>
      <c r="Z26" s="723">
        <v>0.2</v>
      </c>
      <c r="AA26" s="723"/>
      <c r="AB26" s="723"/>
      <c r="AC26" s="723"/>
      <c r="AD26" s="724" t="s">
        <v>124</v>
      </c>
      <c r="AE26" s="724"/>
      <c r="AF26" s="724"/>
      <c r="AG26" s="724"/>
      <c r="AH26" s="724"/>
      <c r="AI26" s="724"/>
      <c r="AJ26" s="724"/>
      <c r="AK26" s="724"/>
      <c r="AL26" s="666" t="s">
        <v>169</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169</v>
      </c>
      <c r="BH26" s="664"/>
      <c r="BI26" s="664"/>
      <c r="BJ26" s="664"/>
      <c r="BK26" s="664"/>
      <c r="BL26" s="664"/>
      <c r="BM26" s="664"/>
      <c r="BN26" s="665"/>
      <c r="BO26" s="723" t="s">
        <v>124</v>
      </c>
      <c r="BP26" s="723"/>
      <c r="BQ26" s="723"/>
      <c r="BR26" s="723"/>
      <c r="BS26" s="669" t="s">
        <v>124</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774166</v>
      </c>
      <c r="CS26" s="664"/>
      <c r="CT26" s="664"/>
      <c r="CU26" s="664"/>
      <c r="CV26" s="664"/>
      <c r="CW26" s="664"/>
      <c r="CX26" s="664"/>
      <c r="CY26" s="665"/>
      <c r="CZ26" s="666">
        <v>7.5</v>
      </c>
      <c r="DA26" s="695"/>
      <c r="DB26" s="695"/>
      <c r="DC26" s="696"/>
      <c r="DD26" s="669">
        <v>727448</v>
      </c>
      <c r="DE26" s="664"/>
      <c r="DF26" s="664"/>
      <c r="DG26" s="664"/>
      <c r="DH26" s="664"/>
      <c r="DI26" s="664"/>
      <c r="DJ26" s="664"/>
      <c r="DK26" s="665"/>
      <c r="DL26" s="669" t="s">
        <v>124</v>
      </c>
      <c r="DM26" s="664"/>
      <c r="DN26" s="664"/>
      <c r="DO26" s="664"/>
      <c r="DP26" s="664"/>
      <c r="DQ26" s="664"/>
      <c r="DR26" s="664"/>
      <c r="DS26" s="664"/>
      <c r="DT26" s="664"/>
      <c r="DU26" s="664"/>
      <c r="DV26" s="665"/>
      <c r="DW26" s="666" t="s">
        <v>124</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1290499</v>
      </c>
      <c r="S27" s="664"/>
      <c r="T27" s="664"/>
      <c r="U27" s="664"/>
      <c r="V27" s="664"/>
      <c r="W27" s="664"/>
      <c r="X27" s="664"/>
      <c r="Y27" s="665"/>
      <c r="Z27" s="723">
        <v>12.3</v>
      </c>
      <c r="AA27" s="723"/>
      <c r="AB27" s="723"/>
      <c r="AC27" s="723"/>
      <c r="AD27" s="724" t="s">
        <v>124</v>
      </c>
      <c r="AE27" s="724"/>
      <c r="AF27" s="724"/>
      <c r="AG27" s="724"/>
      <c r="AH27" s="724"/>
      <c r="AI27" s="724"/>
      <c r="AJ27" s="724"/>
      <c r="AK27" s="724"/>
      <c r="AL27" s="666" t="s">
        <v>230</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2581484</v>
      </c>
      <c r="BH27" s="664"/>
      <c r="BI27" s="664"/>
      <c r="BJ27" s="664"/>
      <c r="BK27" s="664"/>
      <c r="BL27" s="664"/>
      <c r="BM27" s="664"/>
      <c r="BN27" s="665"/>
      <c r="BO27" s="723">
        <v>100</v>
      </c>
      <c r="BP27" s="723"/>
      <c r="BQ27" s="723"/>
      <c r="BR27" s="723"/>
      <c r="BS27" s="669" t="s">
        <v>169</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2144112</v>
      </c>
      <c r="CS27" s="662"/>
      <c r="CT27" s="662"/>
      <c r="CU27" s="662"/>
      <c r="CV27" s="662"/>
      <c r="CW27" s="662"/>
      <c r="CX27" s="662"/>
      <c r="CY27" s="663"/>
      <c r="CZ27" s="666">
        <v>20.8</v>
      </c>
      <c r="DA27" s="695"/>
      <c r="DB27" s="695"/>
      <c r="DC27" s="696"/>
      <c r="DD27" s="669">
        <v>662038</v>
      </c>
      <c r="DE27" s="662"/>
      <c r="DF27" s="662"/>
      <c r="DG27" s="662"/>
      <c r="DH27" s="662"/>
      <c r="DI27" s="662"/>
      <c r="DJ27" s="662"/>
      <c r="DK27" s="663"/>
      <c r="DL27" s="669">
        <v>658938</v>
      </c>
      <c r="DM27" s="662"/>
      <c r="DN27" s="662"/>
      <c r="DO27" s="662"/>
      <c r="DP27" s="662"/>
      <c r="DQ27" s="662"/>
      <c r="DR27" s="662"/>
      <c r="DS27" s="662"/>
      <c r="DT27" s="662"/>
      <c r="DU27" s="662"/>
      <c r="DV27" s="663"/>
      <c r="DW27" s="666">
        <v>10.199999999999999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905</v>
      </c>
      <c r="S28" s="664"/>
      <c r="T28" s="664"/>
      <c r="U28" s="664"/>
      <c r="V28" s="664"/>
      <c r="W28" s="664"/>
      <c r="X28" s="664"/>
      <c r="Y28" s="665"/>
      <c r="Z28" s="723">
        <v>0</v>
      </c>
      <c r="AA28" s="723"/>
      <c r="AB28" s="723"/>
      <c r="AC28" s="723"/>
      <c r="AD28" s="724">
        <v>905</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1027312</v>
      </c>
      <c r="CS28" s="664"/>
      <c r="CT28" s="664"/>
      <c r="CU28" s="664"/>
      <c r="CV28" s="664"/>
      <c r="CW28" s="664"/>
      <c r="CX28" s="664"/>
      <c r="CY28" s="665"/>
      <c r="CZ28" s="666">
        <v>10</v>
      </c>
      <c r="DA28" s="695"/>
      <c r="DB28" s="695"/>
      <c r="DC28" s="696"/>
      <c r="DD28" s="669">
        <v>984119</v>
      </c>
      <c r="DE28" s="664"/>
      <c r="DF28" s="664"/>
      <c r="DG28" s="664"/>
      <c r="DH28" s="664"/>
      <c r="DI28" s="664"/>
      <c r="DJ28" s="664"/>
      <c r="DK28" s="665"/>
      <c r="DL28" s="669">
        <v>984119</v>
      </c>
      <c r="DM28" s="664"/>
      <c r="DN28" s="664"/>
      <c r="DO28" s="664"/>
      <c r="DP28" s="664"/>
      <c r="DQ28" s="664"/>
      <c r="DR28" s="664"/>
      <c r="DS28" s="664"/>
      <c r="DT28" s="664"/>
      <c r="DU28" s="664"/>
      <c r="DV28" s="665"/>
      <c r="DW28" s="666">
        <v>15.2</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967030</v>
      </c>
      <c r="S29" s="664"/>
      <c r="T29" s="664"/>
      <c r="U29" s="664"/>
      <c r="V29" s="664"/>
      <c r="W29" s="664"/>
      <c r="X29" s="664"/>
      <c r="Y29" s="665"/>
      <c r="Z29" s="723">
        <v>9.1999999999999993</v>
      </c>
      <c r="AA29" s="723"/>
      <c r="AB29" s="723"/>
      <c r="AC29" s="723"/>
      <c r="AD29" s="724" t="s">
        <v>124</v>
      </c>
      <c r="AE29" s="724"/>
      <c r="AF29" s="724"/>
      <c r="AG29" s="724"/>
      <c r="AH29" s="724"/>
      <c r="AI29" s="724"/>
      <c r="AJ29" s="724"/>
      <c r="AK29" s="724"/>
      <c r="AL29" s="666" t="s">
        <v>169</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69</v>
      </c>
      <c r="CG29" s="702"/>
      <c r="CH29" s="702"/>
      <c r="CI29" s="702"/>
      <c r="CJ29" s="702"/>
      <c r="CK29" s="702"/>
      <c r="CL29" s="702"/>
      <c r="CM29" s="702"/>
      <c r="CN29" s="702"/>
      <c r="CO29" s="702"/>
      <c r="CP29" s="702"/>
      <c r="CQ29" s="703"/>
      <c r="CR29" s="661">
        <v>1027288</v>
      </c>
      <c r="CS29" s="662"/>
      <c r="CT29" s="662"/>
      <c r="CU29" s="662"/>
      <c r="CV29" s="662"/>
      <c r="CW29" s="662"/>
      <c r="CX29" s="662"/>
      <c r="CY29" s="663"/>
      <c r="CZ29" s="666">
        <v>10</v>
      </c>
      <c r="DA29" s="695"/>
      <c r="DB29" s="695"/>
      <c r="DC29" s="696"/>
      <c r="DD29" s="669">
        <v>984095</v>
      </c>
      <c r="DE29" s="662"/>
      <c r="DF29" s="662"/>
      <c r="DG29" s="662"/>
      <c r="DH29" s="662"/>
      <c r="DI29" s="662"/>
      <c r="DJ29" s="662"/>
      <c r="DK29" s="663"/>
      <c r="DL29" s="669">
        <v>984095</v>
      </c>
      <c r="DM29" s="662"/>
      <c r="DN29" s="662"/>
      <c r="DO29" s="662"/>
      <c r="DP29" s="662"/>
      <c r="DQ29" s="662"/>
      <c r="DR29" s="662"/>
      <c r="DS29" s="662"/>
      <c r="DT29" s="662"/>
      <c r="DU29" s="662"/>
      <c r="DV29" s="663"/>
      <c r="DW29" s="666">
        <v>15.2</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20733</v>
      </c>
      <c r="S30" s="664"/>
      <c r="T30" s="664"/>
      <c r="U30" s="664"/>
      <c r="V30" s="664"/>
      <c r="W30" s="664"/>
      <c r="X30" s="664"/>
      <c r="Y30" s="665"/>
      <c r="Z30" s="723">
        <v>0.2</v>
      </c>
      <c r="AA30" s="723"/>
      <c r="AB30" s="723"/>
      <c r="AC30" s="723"/>
      <c r="AD30" s="724" t="s">
        <v>124</v>
      </c>
      <c r="AE30" s="724"/>
      <c r="AF30" s="724"/>
      <c r="AG30" s="724"/>
      <c r="AH30" s="724"/>
      <c r="AI30" s="724"/>
      <c r="AJ30" s="724"/>
      <c r="AK30" s="724"/>
      <c r="AL30" s="666" t="s">
        <v>124</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98.4</v>
      </c>
      <c r="BH30" s="742"/>
      <c r="BI30" s="742"/>
      <c r="BJ30" s="742"/>
      <c r="BK30" s="742"/>
      <c r="BL30" s="742"/>
      <c r="BM30" s="743">
        <v>93.1</v>
      </c>
      <c r="BN30" s="742"/>
      <c r="BO30" s="742"/>
      <c r="BP30" s="742"/>
      <c r="BQ30" s="744"/>
      <c r="BR30" s="741">
        <v>98.3</v>
      </c>
      <c r="BS30" s="742"/>
      <c r="BT30" s="742"/>
      <c r="BU30" s="742"/>
      <c r="BV30" s="742"/>
      <c r="BW30" s="742"/>
      <c r="BX30" s="743">
        <v>92.9</v>
      </c>
      <c r="BY30" s="742"/>
      <c r="BZ30" s="742"/>
      <c r="CA30" s="742"/>
      <c r="CB30" s="744"/>
      <c r="CD30" s="747"/>
      <c r="CE30" s="748"/>
      <c r="CF30" s="705" t="s">
        <v>307</v>
      </c>
      <c r="CG30" s="702"/>
      <c r="CH30" s="702"/>
      <c r="CI30" s="702"/>
      <c r="CJ30" s="702"/>
      <c r="CK30" s="702"/>
      <c r="CL30" s="702"/>
      <c r="CM30" s="702"/>
      <c r="CN30" s="702"/>
      <c r="CO30" s="702"/>
      <c r="CP30" s="702"/>
      <c r="CQ30" s="703"/>
      <c r="CR30" s="661">
        <v>948293</v>
      </c>
      <c r="CS30" s="664"/>
      <c r="CT30" s="664"/>
      <c r="CU30" s="664"/>
      <c r="CV30" s="664"/>
      <c r="CW30" s="664"/>
      <c r="CX30" s="664"/>
      <c r="CY30" s="665"/>
      <c r="CZ30" s="666">
        <v>9.1999999999999993</v>
      </c>
      <c r="DA30" s="695"/>
      <c r="DB30" s="695"/>
      <c r="DC30" s="696"/>
      <c r="DD30" s="669">
        <v>905100</v>
      </c>
      <c r="DE30" s="664"/>
      <c r="DF30" s="664"/>
      <c r="DG30" s="664"/>
      <c r="DH30" s="664"/>
      <c r="DI30" s="664"/>
      <c r="DJ30" s="664"/>
      <c r="DK30" s="665"/>
      <c r="DL30" s="669">
        <v>905100</v>
      </c>
      <c r="DM30" s="664"/>
      <c r="DN30" s="664"/>
      <c r="DO30" s="664"/>
      <c r="DP30" s="664"/>
      <c r="DQ30" s="664"/>
      <c r="DR30" s="664"/>
      <c r="DS30" s="664"/>
      <c r="DT30" s="664"/>
      <c r="DU30" s="664"/>
      <c r="DV30" s="665"/>
      <c r="DW30" s="666">
        <v>14</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15568</v>
      </c>
      <c r="S31" s="664"/>
      <c r="T31" s="664"/>
      <c r="U31" s="664"/>
      <c r="V31" s="664"/>
      <c r="W31" s="664"/>
      <c r="X31" s="664"/>
      <c r="Y31" s="665"/>
      <c r="Z31" s="723">
        <v>0.1</v>
      </c>
      <c r="AA31" s="723"/>
      <c r="AB31" s="723"/>
      <c r="AC31" s="723"/>
      <c r="AD31" s="724" t="s">
        <v>169</v>
      </c>
      <c r="AE31" s="724"/>
      <c r="AF31" s="724"/>
      <c r="AG31" s="724"/>
      <c r="AH31" s="724"/>
      <c r="AI31" s="724"/>
      <c r="AJ31" s="724"/>
      <c r="AK31" s="724"/>
      <c r="AL31" s="666" t="s">
        <v>169</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98.4</v>
      </c>
      <c r="BH31" s="662"/>
      <c r="BI31" s="662"/>
      <c r="BJ31" s="662"/>
      <c r="BK31" s="662"/>
      <c r="BL31" s="662"/>
      <c r="BM31" s="667">
        <v>95.4</v>
      </c>
      <c r="BN31" s="740"/>
      <c r="BO31" s="740"/>
      <c r="BP31" s="740"/>
      <c r="BQ31" s="701"/>
      <c r="BR31" s="739">
        <v>98.6</v>
      </c>
      <c r="BS31" s="662"/>
      <c r="BT31" s="662"/>
      <c r="BU31" s="662"/>
      <c r="BV31" s="662"/>
      <c r="BW31" s="662"/>
      <c r="BX31" s="667">
        <v>95.3</v>
      </c>
      <c r="BY31" s="740"/>
      <c r="BZ31" s="740"/>
      <c r="CA31" s="740"/>
      <c r="CB31" s="701"/>
      <c r="CD31" s="747"/>
      <c r="CE31" s="748"/>
      <c r="CF31" s="705" t="s">
        <v>311</v>
      </c>
      <c r="CG31" s="702"/>
      <c r="CH31" s="702"/>
      <c r="CI31" s="702"/>
      <c r="CJ31" s="702"/>
      <c r="CK31" s="702"/>
      <c r="CL31" s="702"/>
      <c r="CM31" s="702"/>
      <c r="CN31" s="702"/>
      <c r="CO31" s="702"/>
      <c r="CP31" s="702"/>
      <c r="CQ31" s="703"/>
      <c r="CR31" s="661">
        <v>78995</v>
      </c>
      <c r="CS31" s="662"/>
      <c r="CT31" s="662"/>
      <c r="CU31" s="662"/>
      <c r="CV31" s="662"/>
      <c r="CW31" s="662"/>
      <c r="CX31" s="662"/>
      <c r="CY31" s="663"/>
      <c r="CZ31" s="666">
        <v>0.8</v>
      </c>
      <c r="DA31" s="695"/>
      <c r="DB31" s="695"/>
      <c r="DC31" s="696"/>
      <c r="DD31" s="669">
        <v>78995</v>
      </c>
      <c r="DE31" s="662"/>
      <c r="DF31" s="662"/>
      <c r="DG31" s="662"/>
      <c r="DH31" s="662"/>
      <c r="DI31" s="662"/>
      <c r="DJ31" s="662"/>
      <c r="DK31" s="663"/>
      <c r="DL31" s="669">
        <v>78995</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303097</v>
      </c>
      <c r="S32" s="664"/>
      <c r="T32" s="664"/>
      <c r="U32" s="664"/>
      <c r="V32" s="664"/>
      <c r="W32" s="664"/>
      <c r="X32" s="664"/>
      <c r="Y32" s="665"/>
      <c r="Z32" s="723">
        <v>2.9</v>
      </c>
      <c r="AA32" s="723"/>
      <c r="AB32" s="723"/>
      <c r="AC32" s="723"/>
      <c r="AD32" s="724" t="s">
        <v>169</v>
      </c>
      <c r="AE32" s="724"/>
      <c r="AF32" s="724"/>
      <c r="AG32" s="724"/>
      <c r="AH32" s="724"/>
      <c r="AI32" s="724"/>
      <c r="AJ32" s="724"/>
      <c r="AK32" s="724"/>
      <c r="AL32" s="666" t="s">
        <v>124</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v>
      </c>
      <c r="BH32" s="677"/>
      <c r="BI32" s="677"/>
      <c r="BJ32" s="677"/>
      <c r="BK32" s="677"/>
      <c r="BL32" s="677"/>
      <c r="BM32" s="721">
        <v>89.8</v>
      </c>
      <c r="BN32" s="677"/>
      <c r="BO32" s="677"/>
      <c r="BP32" s="677"/>
      <c r="BQ32" s="714"/>
      <c r="BR32" s="738">
        <v>97.8</v>
      </c>
      <c r="BS32" s="677"/>
      <c r="BT32" s="677"/>
      <c r="BU32" s="677"/>
      <c r="BV32" s="677"/>
      <c r="BW32" s="677"/>
      <c r="BX32" s="721">
        <v>89.7</v>
      </c>
      <c r="BY32" s="677"/>
      <c r="BZ32" s="677"/>
      <c r="CA32" s="677"/>
      <c r="CB32" s="714"/>
      <c r="CD32" s="749"/>
      <c r="CE32" s="750"/>
      <c r="CF32" s="705" t="s">
        <v>314</v>
      </c>
      <c r="CG32" s="702"/>
      <c r="CH32" s="702"/>
      <c r="CI32" s="702"/>
      <c r="CJ32" s="702"/>
      <c r="CK32" s="702"/>
      <c r="CL32" s="702"/>
      <c r="CM32" s="702"/>
      <c r="CN32" s="702"/>
      <c r="CO32" s="702"/>
      <c r="CP32" s="702"/>
      <c r="CQ32" s="703"/>
      <c r="CR32" s="661">
        <v>24</v>
      </c>
      <c r="CS32" s="664"/>
      <c r="CT32" s="664"/>
      <c r="CU32" s="664"/>
      <c r="CV32" s="664"/>
      <c r="CW32" s="664"/>
      <c r="CX32" s="664"/>
      <c r="CY32" s="665"/>
      <c r="CZ32" s="666">
        <v>0</v>
      </c>
      <c r="DA32" s="695"/>
      <c r="DB32" s="695"/>
      <c r="DC32" s="696"/>
      <c r="DD32" s="669">
        <v>24</v>
      </c>
      <c r="DE32" s="664"/>
      <c r="DF32" s="664"/>
      <c r="DG32" s="664"/>
      <c r="DH32" s="664"/>
      <c r="DI32" s="664"/>
      <c r="DJ32" s="664"/>
      <c r="DK32" s="665"/>
      <c r="DL32" s="669">
        <v>24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92744</v>
      </c>
      <c r="S33" s="664"/>
      <c r="T33" s="664"/>
      <c r="U33" s="664"/>
      <c r="V33" s="664"/>
      <c r="W33" s="664"/>
      <c r="X33" s="664"/>
      <c r="Y33" s="665"/>
      <c r="Z33" s="723">
        <v>0.9</v>
      </c>
      <c r="AA33" s="723"/>
      <c r="AB33" s="723"/>
      <c r="AC33" s="723"/>
      <c r="AD33" s="724" t="s">
        <v>230</v>
      </c>
      <c r="AE33" s="724"/>
      <c r="AF33" s="724"/>
      <c r="AG33" s="724"/>
      <c r="AH33" s="724"/>
      <c r="AI33" s="724"/>
      <c r="AJ33" s="724"/>
      <c r="AK33" s="724"/>
      <c r="AL33" s="666" t="s">
        <v>124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4630618</v>
      </c>
      <c r="CS33" s="662"/>
      <c r="CT33" s="662"/>
      <c r="CU33" s="662"/>
      <c r="CV33" s="662"/>
      <c r="CW33" s="662"/>
      <c r="CX33" s="662"/>
      <c r="CY33" s="663"/>
      <c r="CZ33" s="666">
        <v>44.9</v>
      </c>
      <c r="DA33" s="695"/>
      <c r="DB33" s="695"/>
      <c r="DC33" s="696"/>
      <c r="DD33" s="669">
        <v>4060242</v>
      </c>
      <c r="DE33" s="662"/>
      <c r="DF33" s="662"/>
      <c r="DG33" s="662"/>
      <c r="DH33" s="662"/>
      <c r="DI33" s="662"/>
      <c r="DJ33" s="662"/>
      <c r="DK33" s="663"/>
      <c r="DL33" s="669">
        <v>3384664</v>
      </c>
      <c r="DM33" s="662"/>
      <c r="DN33" s="662"/>
      <c r="DO33" s="662"/>
      <c r="DP33" s="662"/>
      <c r="DQ33" s="662"/>
      <c r="DR33" s="662"/>
      <c r="DS33" s="662"/>
      <c r="DT33" s="662"/>
      <c r="DU33" s="662"/>
      <c r="DV33" s="663"/>
      <c r="DW33" s="666">
        <v>52.2</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62765</v>
      </c>
      <c r="S34" s="664"/>
      <c r="T34" s="664"/>
      <c r="U34" s="664"/>
      <c r="V34" s="664"/>
      <c r="W34" s="664"/>
      <c r="X34" s="664"/>
      <c r="Y34" s="665"/>
      <c r="Z34" s="723">
        <v>0.6</v>
      </c>
      <c r="AA34" s="723"/>
      <c r="AB34" s="723"/>
      <c r="AC34" s="723"/>
      <c r="AD34" s="724">
        <v>49</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1500220</v>
      </c>
      <c r="CS34" s="664"/>
      <c r="CT34" s="664"/>
      <c r="CU34" s="664"/>
      <c r="CV34" s="664"/>
      <c r="CW34" s="664"/>
      <c r="CX34" s="664"/>
      <c r="CY34" s="665"/>
      <c r="CZ34" s="666">
        <v>14.6</v>
      </c>
      <c r="DA34" s="695"/>
      <c r="DB34" s="695"/>
      <c r="DC34" s="696"/>
      <c r="DD34" s="669">
        <v>1210881</v>
      </c>
      <c r="DE34" s="664"/>
      <c r="DF34" s="664"/>
      <c r="DG34" s="664"/>
      <c r="DH34" s="664"/>
      <c r="DI34" s="664"/>
      <c r="DJ34" s="664"/>
      <c r="DK34" s="665"/>
      <c r="DL34" s="669">
        <v>1013702</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933200</v>
      </c>
      <c r="S35" s="664"/>
      <c r="T35" s="664"/>
      <c r="U35" s="664"/>
      <c r="V35" s="664"/>
      <c r="W35" s="664"/>
      <c r="X35" s="664"/>
      <c r="Y35" s="665"/>
      <c r="Z35" s="723">
        <v>8.9</v>
      </c>
      <c r="AA35" s="723"/>
      <c r="AB35" s="723"/>
      <c r="AC35" s="723"/>
      <c r="AD35" s="724" t="s">
        <v>230</v>
      </c>
      <c r="AE35" s="724"/>
      <c r="AF35" s="724"/>
      <c r="AG35" s="724"/>
      <c r="AH35" s="724"/>
      <c r="AI35" s="724"/>
      <c r="AJ35" s="724"/>
      <c r="AK35" s="724"/>
      <c r="AL35" s="666" t="s">
        <v>230</v>
      </c>
      <c r="AM35" s="667"/>
      <c r="AN35" s="667"/>
      <c r="AO35" s="725"/>
      <c r="AP35" s="234"/>
      <c r="AQ35" s="729" t="s">
        <v>322</v>
      </c>
      <c r="AR35" s="730"/>
      <c r="AS35" s="730"/>
      <c r="AT35" s="730"/>
      <c r="AU35" s="730"/>
      <c r="AV35" s="730"/>
      <c r="AW35" s="730"/>
      <c r="AX35" s="730"/>
      <c r="AY35" s="731"/>
      <c r="AZ35" s="726">
        <v>1717555</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18498</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252390</v>
      </c>
      <c r="CS35" s="662"/>
      <c r="CT35" s="662"/>
      <c r="CU35" s="662"/>
      <c r="CV35" s="662"/>
      <c r="CW35" s="662"/>
      <c r="CX35" s="662"/>
      <c r="CY35" s="663"/>
      <c r="CZ35" s="666">
        <v>2.4</v>
      </c>
      <c r="DA35" s="695"/>
      <c r="DB35" s="695"/>
      <c r="DC35" s="696"/>
      <c r="DD35" s="669">
        <v>244659</v>
      </c>
      <c r="DE35" s="662"/>
      <c r="DF35" s="662"/>
      <c r="DG35" s="662"/>
      <c r="DH35" s="662"/>
      <c r="DI35" s="662"/>
      <c r="DJ35" s="662"/>
      <c r="DK35" s="663"/>
      <c r="DL35" s="669">
        <v>193957</v>
      </c>
      <c r="DM35" s="662"/>
      <c r="DN35" s="662"/>
      <c r="DO35" s="662"/>
      <c r="DP35" s="662"/>
      <c r="DQ35" s="662"/>
      <c r="DR35" s="662"/>
      <c r="DS35" s="662"/>
      <c r="DT35" s="662"/>
      <c r="DU35" s="662"/>
      <c r="DV35" s="663"/>
      <c r="DW35" s="666">
        <v>3</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230</v>
      </c>
      <c r="AA36" s="723"/>
      <c r="AB36" s="723"/>
      <c r="AC36" s="723"/>
      <c r="AD36" s="724" t="s">
        <v>124</v>
      </c>
      <c r="AE36" s="724"/>
      <c r="AF36" s="724"/>
      <c r="AG36" s="724"/>
      <c r="AH36" s="724"/>
      <c r="AI36" s="724"/>
      <c r="AJ36" s="724"/>
      <c r="AK36" s="724"/>
      <c r="AL36" s="666" t="s">
        <v>124</v>
      </c>
      <c r="AM36" s="667"/>
      <c r="AN36" s="667"/>
      <c r="AO36" s="725"/>
      <c r="AQ36" s="698" t="s">
        <v>326</v>
      </c>
      <c r="AR36" s="699"/>
      <c r="AS36" s="699"/>
      <c r="AT36" s="699"/>
      <c r="AU36" s="699"/>
      <c r="AV36" s="699"/>
      <c r="AW36" s="699"/>
      <c r="AX36" s="699"/>
      <c r="AY36" s="700"/>
      <c r="AZ36" s="661">
        <v>777443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12768</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1138701</v>
      </c>
      <c r="CS36" s="664"/>
      <c r="CT36" s="664"/>
      <c r="CU36" s="664"/>
      <c r="CV36" s="664"/>
      <c r="CW36" s="664"/>
      <c r="CX36" s="664"/>
      <c r="CY36" s="665"/>
      <c r="CZ36" s="666">
        <v>11</v>
      </c>
      <c r="DA36" s="695"/>
      <c r="DB36" s="695"/>
      <c r="DC36" s="696"/>
      <c r="DD36" s="669">
        <v>1066862</v>
      </c>
      <c r="DE36" s="664"/>
      <c r="DF36" s="664"/>
      <c r="DG36" s="664"/>
      <c r="DH36" s="664"/>
      <c r="DI36" s="664"/>
      <c r="DJ36" s="664"/>
      <c r="DK36" s="665"/>
      <c r="DL36" s="669">
        <v>982949</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320000</v>
      </c>
      <c r="S37" s="664"/>
      <c r="T37" s="664"/>
      <c r="U37" s="664"/>
      <c r="V37" s="664"/>
      <c r="W37" s="664"/>
      <c r="X37" s="664"/>
      <c r="Y37" s="665"/>
      <c r="Z37" s="723">
        <v>3</v>
      </c>
      <c r="AA37" s="723"/>
      <c r="AB37" s="723"/>
      <c r="AC37" s="723"/>
      <c r="AD37" s="724" t="s">
        <v>124</v>
      </c>
      <c r="AE37" s="724"/>
      <c r="AF37" s="724"/>
      <c r="AG37" s="724"/>
      <c r="AH37" s="724"/>
      <c r="AI37" s="724"/>
      <c r="AJ37" s="724"/>
      <c r="AK37" s="724"/>
      <c r="AL37" s="666" t="s">
        <v>124</v>
      </c>
      <c r="AM37" s="667"/>
      <c r="AN37" s="667"/>
      <c r="AO37" s="725"/>
      <c r="AQ37" s="698" t="s">
        <v>330</v>
      </c>
      <c r="AR37" s="699"/>
      <c r="AS37" s="699"/>
      <c r="AT37" s="699"/>
      <c r="AU37" s="699"/>
      <c r="AV37" s="699"/>
      <c r="AW37" s="699"/>
      <c r="AX37" s="699"/>
      <c r="AY37" s="700"/>
      <c r="AZ37" s="661">
        <v>119047</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3369</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598118</v>
      </c>
      <c r="CS37" s="662"/>
      <c r="CT37" s="662"/>
      <c r="CU37" s="662"/>
      <c r="CV37" s="662"/>
      <c r="CW37" s="662"/>
      <c r="CX37" s="662"/>
      <c r="CY37" s="663"/>
      <c r="CZ37" s="666">
        <v>5.8</v>
      </c>
      <c r="DA37" s="695"/>
      <c r="DB37" s="695"/>
      <c r="DC37" s="696"/>
      <c r="DD37" s="669">
        <v>598074</v>
      </c>
      <c r="DE37" s="662"/>
      <c r="DF37" s="662"/>
      <c r="DG37" s="662"/>
      <c r="DH37" s="662"/>
      <c r="DI37" s="662"/>
      <c r="DJ37" s="662"/>
      <c r="DK37" s="663"/>
      <c r="DL37" s="669">
        <v>598074</v>
      </c>
      <c r="DM37" s="662"/>
      <c r="DN37" s="662"/>
      <c r="DO37" s="662"/>
      <c r="DP37" s="662"/>
      <c r="DQ37" s="662"/>
      <c r="DR37" s="662"/>
      <c r="DS37" s="662"/>
      <c r="DT37" s="662"/>
      <c r="DU37" s="662"/>
      <c r="DV37" s="663"/>
      <c r="DW37" s="666">
        <v>9.1999999999999993</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10494033</v>
      </c>
      <c r="S38" s="713"/>
      <c r="T38" s="713"/>
      <c r="U38" s="713"/>
      <c r="V38" s="713"/>
      <c r="W38" s="713"/>
      <c r="X38" s="713"/>
      <c r="Y38" s="718"/>
      <c r="Z38" s="719">
        <v>100</v>
      </c>
      <c r="AA38" s="719"/>
      <c r="AB38" s="719"/>
      <c r="AC38" s="719"/>
      <c r="AD38" s="720">
        <v>6163121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9033</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5419</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1589475</v>
      </c>
      <c r="CS38" s="664"/>
      <c r="CT38" s="664"/>
      <c r="CU38" s="664"/>
      <c r="CV38" s="664"/>
      <c r="CW38" s="664"/>
      <c r="CX38" s="664"/>
      <c r="CY38" s="665"/>
      <c r="CZ38" s="666">
        <v>15.4</v>
      </c>
      <c r="DA38" s="695"/>
      <c r="DB38" s="695"/>
      <c r="DC38" s="696"/>
      <c r="DD38" s="669">
        <v>1417002</v>
      </c>
      <c r="DE38" s="664"/>
      <c r="DF38" s="664"/>
      <c r="DG38" s="664"/>
      <c r="DH38" s="664"/>
      <c r="DI38" s="664"/>
      <c r="DJ38" s="664"/>
      <c r="DK38" s="665"/>
      <c r="DL38" s="669">
        <v>1180208</v>
      </c>
      <c r="DM38" s="664"/>
      <c r="DN38" s="664"/>
      <c r="DO38" s="664"/>
      <c r="DP38" s="664"/>
      <c r="DQ38" s="664"/>
      <c r="DR38" s="664"/>
      <c r="DS38" s="664"/>
      <c r="DT38" s="664"/>
      <c r="DU38" s="664"/>
      <c r="DV38" s="665"/>
      <c r="DW38" s="666">
        <v>18.2</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169</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107</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135434</v>
      </c>
      <c r="CS39" s="662"/>
      <c r="CT39" s="662"/>
      <c r="CU39" s="662"/>
      <c r="CV39" s="662"/>
      <c r="CW39" s="662"/>
      <c r="CX39" s="662"/>
      <c r="CY39" s="663"/>
      <c r="CZ39" s="666">
        <v>1.3</v>
      </c>
      <c r="DA39" s="695"/>
      <c r="DB39" s="695"/>
      <c r="DC39" s="696"/>
      <c r="DD39" s="669">
        <v>106990</v>
      </c>
      <c r="DE39" s="662"/>
      <c r="DF39" s="662"/>
      <c r="DG39" s="662"/>
      <c r="DH39" s="662"/>
      <c r="DI39" s="662"/>
      <c r="DJ39" s="662"/>
      <c r="DK39" s="663"/>
      <c r="DL39" s="669" t="s">
        <v>124</v>
      </c>
      <c r="DM39" s="662"/>
      <c r="DN39" s="662"/>
      <c r="DO39" s="662"/>
      <c r="DP39" s="662"/>
      <c r="DQ39" s="662"/>
      <c r="DR39" s="662"/>
      <c r="DS39" s="662"/>
      <c r="DT39" s="662"/>
      <c r="DU39" s="662"/>
      <c r="DV39" s="663"/>
      <c r="DW39" s="666" t="s">
        <v>124</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218709</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230</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14398</v>
      </c>
      <c r="CS40" s="664"/>
      <c r="CT40" s="664"/>
      <c r="CU40" s="664"/>
      <c r="CV40" s="664"/>
      <c r="CW40" s="664"/>
      <c r="CX40" s="664"/>
      <c r="CY40" s="665"/>
      <c r="CZ40" s="666">
        <v>0.1</v>
      </c>
      <c r="DA40" s="695"/>
      <c r="DB40" s="695"/>
      <c r="DC40" s="696"/>
      <c r="DD40" s="669">
        <v>13848</v>
      </c>
      <c r="DE40" s="664"/>
      <c r="DF40" s="664"/>
      <c r="DG40" s="664"/>
      <c r="DH40" s="664"/>
      <c r="DI40" s="664"/>
      <c r="DJ40" s="664"/>
      <c r="DK40" s="665"/>
      <c r="DL40" s="669">
        <v>13848</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593323</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280</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169</v>
      </c>
      <c r="CS41" s="662"/>
      <c r="CT41" s="662"/>
      <c r="CU41" s="662"/>
      <c r="CV41" s="662"/>
      <c r="CW41" s="662"/>
      <c r="CX41" s="662"/>
      <c r="CY41" s="663"/>
      <c r="CZ41" s="666" t="s">
        <v>169</v>
      </c>
      <c r="DA41" s="695"/>
      <c r="DB41" s="695"/>
      <c r="DC41" s="696"/>
      <c r="DD41" s="669" t="s">
        <v>124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1303149</v>
      </c>
      <c r="CS42" s="664"/>
      <c r="CT42" s="664"/>
      <c r="CU42" s="664"/>
      <c r="CV42" s="664"/>
      <c r="CW42" s="664"/>
      <c r="CX42" s="664"/>
      <c r="CY42" s="665"/>
      <c r="CZ42" s="666">
        <v>12.6</v>
      </c>
      <c r="DA42" s="667"/>
      <c r="DB42" s="667"/>
      <c r="DC42" s="668"/>
      <c r="DD42" s="669">
        <v>358840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17455</v>
      </c>
      <c r="CS43" s="662"/>
      <c r="CT43" s="662"/>
      <c r="CU43" s="662"/>
      <c r="CV43" s="662"/>
      <c r="CW43" s="662"/>
      <c r="CX43" s="662"/>
      <c r="CY43" s="663"/>
      <c r="CZ43" s="666">
        <v>0.2</v>
      </c>
      <c r="DA43" s="695"/>
      <c r="DB43" s="695"/>
      <c r="DC43" s="696"/>
      <c r="DD43" s="669">
        <v>17455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1303149</v>
      </c>
      <c r="CS44" s="664"/>
      <c r="CT44" s="664"/>
      <c r="CU44" s="664"/>
      <c r="CV44" s="664"/>
      <c r="CW44" s="664"/>
      <c r="CX44" s="664"/>
      <c r="CY44" s="665"/>
      <c r="CZ44" s="666">
        <v>12.6</v>
      </c>
      <c r="DA44" s="667"/>
      <c r="DB44" s="667"/>
      <c r="DC44" s="668"/>
      <c r="DD44" s="669">
        <v>358840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431930</v>
      </c>
      <c r="CS45" s="662"/>
      <c r="CT45" s="662"/>
      <c r="CU45" s="662"/>
      <c r="CV45" s="662"/>
      <c r="CW45" s="662"/>
      <c r="CX45" s="662"/>
      <c r="CY45" s="663"/>
      <c r="CZ45" s="666">
        <v>4.2</v>
      </c>
      <c r="DA45" s="695"/>
      <c r="DB45" s="695"/>
      <c r="DC45" s="696"/>
      <c r="DD45" s="669">
        <v>8860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765392</v>
      </c>
      <c r="CS46" s="664"/>
      <c r="CT46" s="664"/>
      <c r="CU46" s="664"/>
      <c r="CV46" s="664"/>
      <c r="CW46" s="664"/>
      <c r="CX46" s="664"/>
      <c r="CY46" s="665"/>
      <c r="CZ46" s="666">
        <v>7.4</v>
      </c>
      <c r="DA46" s="667"/>
      <c r="DB46" s="667"/>
      <c r="DC46" s="668"/>
      <c r="DD46" s="669">
        <v>303353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124</v>
      </c>
      <c r="CS47" s="662"/>
      <c r="CT47" s="662"/>
      <c r="CU47" s="662"/>
      <c r="CV47" s="662"/>
      <c r="CW47" s="662"/>
      <c r="CX47" s="662"/>
      <c r="CY47" s="663"/>
      <c r="CZ47" s="666" t="s">
        <v>124</v>
      </c>
      <c r="DA47" s="695"/>
      <c r="DB47" s="695"/>
      <c r="DC47" s="696"/>
      <c r="DD47" s="669" t="s">
        <v>230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124</v>
      </c>
      <c r="CS48" s="664"/>
      <c r="CT48" s="664"/>
      <c r="CU48" s="664"/>
      <c r="CV48" s="664"/>
      <c r="CW48" s="664"/>
      <c r="CX48" s="664"/>
      <c r="CY48" s="665"/>
      <c r="CZ48" s="666" t="s">
        <v>230</v>
      </c>
      <c r="DA48" s="667"/>
      <c r="DB48" s="667"/>
      <c r="DC48" s="668"/>
      <c r="DD48" s="669" t="s">
        <v>124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10307443</v>
      </c>
      <c r="CS49" s="677"/>
      <c r="CT49" s="677"/>
      <c r="CU49" s="677"/>
      <c r="CV49" s="677"/>
      <c r="CW49" s="677"/>
      <c r="CX49" s="677"/>
      <c r="CY49" s="678"/>
      <c r="CZ49" s="679">
        <v>100</v>
      </c>
      <c r="DA49" s="680"/>
      <c r="DB49" s="680"/>
      <c r="DC49" s="681"/>
      <c r="DD49" s="682">
        <v>7216184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4oiH0fraIjfsPgF+A0RUX/QfBW7YQ33mtUINzvAYh0dvpGZt8GGjedw5HD6g6jmhonClMr6SYnlUzhXFlH5mJw==" saltValue="1/exGOSJVzxS9KeD44bq9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27" t="s">
        <v>359</v>
      </c>
      <c r="DK2" s="1228"/>
      <c r="DL2" s="1228"/>
      <c r="DM2" s="1228"/>
      <c r="DN2" s="1228"/>
      <c r="DO2" s="1229"/>
      <c r="DP2" s="249"/>
      <c r="DQ2" s="1227" t="s">
        <v>360</v>
      </c>
      <c r="DR2" s="1228"/>
      <c r="DS2" s="1228"/>
      <c r="DT2" s="1228"/>
      <c r="DU2" s="1228"/>
      <c r="DV2" s="1228"/>
      <c r="DW2" s="1228"/>
      <c r="DX2" s="1228"/>
      <c r="DY2" s="1228"/>
      <c r="DZ2" s="122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7" t="s">
        <v>361</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363</v>
      </c>
      <c r="B5" s="1088"/>
      <c r="C5" s="1088"/>
      <c r="D5" s="1088"/>
      <c r="E5" s="1088"/>
      <c r="F5" s="1088"/>
      <c r="G5" s="1088"/>
      <c r="H5" s="1088"/>
      <c r="I5" s="1088"/>
      <c r="J5" s="1088"/>
      <c r="K5" s="1088"/>
      <c r="L5" s="1088"/>
      <c r="M5" s="1088"/>
      <c r="N5" s="1088"/>
      <c r="O5" s="1088"/>
      <c r="P5" s="1089"/>
      <c r="Q5" s="1093" t="s">
        <v>364</v>
      </c>
      <c r="R5" s="1094"/>
      <c r="S5" s="1094"/>
      <c r="T5" s="1094"/>
      <c r="U5" s="1095"/>
      <c r="V5" s="1093" t="s">
        <v>365</v>
      </c>
      <c r="W5" s="1094"/>
      <c r="X5" s="1094"/>
      <c r="Y5" s="1094"/>
      <c r="Z5" s="1095"/>
      <c r="AA5" s="1093" t="s">
        <v>366</v>
      </c>
      <c r="AB5" s="1094"/>
      <c r="AC5" s="1094"/>
      <c r="AD5" s="1094"/>
      <c r="AE5" s="1094"/>
      <c r="AF5" s="1230" t="s">
        <v>367</v>
      </c>
      <c r="AG5" s="1094"/>
      <c r="AH5" s="1094"/>
      <c r="AI5" s="1094"/>
      <c r="AJ5" s="1109"/>
      <c r="AK5" s="1094" t="s">
        <v>368</v>
      </c>
      <c r="AL5" s="1094"/>
      <c r="AM5" s="1094"/>
      <c r="AN5" s="1094"/>
      <c r="AO5" s="1095"/>
      <c r="AP5" s="1093" t="s">
        <v>369</v>
      </c>
      <c r="AQ5" s="1094"/>
      <c r="AR5" s="1094"/>
      <c r="AS5" s="1094"/>
      <c r="AT5" s="1095"/>
      <c r="AU5" s="1093" t="s">
        <v>370</v>
      </c>
      <c r="AV5" s="1094"/>
      <c r="AW5" s="1094"/>
      <c r="AX5" s="1094"/>
      <c r="AY5" s="1109"/>
      <c r="AZ5" s="256"/>
      <c r="BA5" s="256"/>
      <c r="BB5" s="256"/>
      <c r="BC5" s="256"/>
      <c r="BD5" s="256"/>
      <c r="BE5" s="257"/>
      <c r="BF5" s="257"/>
      <c r="BG5" s="257"/>
      <c r="BH5" s="257"/>
      <c r="BI5" s="257"/>
      <c r="BJ5" s="257"/>
      <c r="BK5" s="257"/>
      <c r="BL5" s="257"/>
      <c r="BM5" s="257"/>
      <c r="BN5" s="257"/>
      <c r="BO5" s="257"/>
      <c r="BP5" s="257"/>
      <c r="BQ5" s="1087" t="s">
        <v>371</v>
      </c>
      <c r="BR5" s="1088"/>
      <c r="BS5" s="1088"/>
      <c r="BT5" s="1088"/>
      <c r="BU5" s="1088"/>
      <c r="BV5" s="1088"/>
      <c r="BW5" s="1088"/>
      <c r="BX5" s="1088"/>
      <c r="BY5" s="1088"/>
      <c r="BZ5" s="1088"/>
      <c r="CA5" s="1088"/>
      <c r="CB5" s="1088"/>
      <c r="CC5" s="1088"/>
      <c r="CD5" s="1088"/>
      <c r="CE5" s="1088"/>
      <c r="CF5" s="1088"/>
      <c r="CG5" s="1089"/>
      <c r="CH5" s="1093" t="s">
        <v>372</v>
      </c>
      <c r="CI5" s="1094"/>
      <c r="CJ5" s="1094"/>
      <c r="CK5" s="1094"/>
      <c r="CL5" s="1095"/>
      <c r="CM5" s="1093" t="s">
        <v>373</v>
      </c>
      <c r="CN5" s="1094"/>
      <c r="CO5" s="1094"/>
      <c r="CP5" s="1094"/>
      <c r="CQ5" s="1095"/>
      <c r="CR5" s="1093" t="s">
        <v>374</v>
      </c>
      <c r="CS5" s="1094"/>
      <c r="CT5" s="1094"/>
      <c r="CU5" s="1094"/>
      <c r="CV5" s="1095"/>
      <c r="CW5" s="1093" t="s">
        <v>375</v>
      </c>
      <c r="CX5" s="1094"/>
      <c r="CY5" s="1094"/>
      <c r="CZ5" s="1094"/>
      <c r="DA5" s="1095"/>
      <c r="DB5" s="1093" t="s">
        <v>376</v>
      </c>
      <c r="DC5" s="1094"/>
      <c r="DD5" s="1094"/>
      <c r="DE5" s="1094"/>
      <c r="DF5" s="1095"/>
      <c r="DG5" s="1213" t="s">
        <v>377</v>
      </c>
      <c r="DH5" s="1214"/>
      <c r="DI5" s="1214"/>
      <c r="DJ5" s="1214"/>
      <c r="DK5" s="1215"/>
      <c r="DL5" s="1213" t="s">
        <v>378</v>
      </c>
      <c r="DM5" s="1214"/>
      <c r="DN5" s="1214"/>
      <c r="DO5" s="1214"/>
      <c r="DP5" s="1215"/>
      <c r="DQ5" s="1093" t="s">
        <v>379</v>
      </c>
      <c r="DR5" s="1094"/>
      <c r="DS5" s="1094"/>
      <c r="DT5" s="1094"/>
      <c r="DU5" s="1095"/>
      <c r="DV5" s="1093" t="s">
        <v>370</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31"/>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216"/>
      <c r="DH6" s="1217"/>
      <c r="DI6" s="1217"/>
      <c r="DJ6" s="1217"/>
      <c r="DK6" s="1218"/>
      <c r="DL6" s="1216"/>
      <c r="DM6" s="1217"/>
      <c r="DN6" s="1217"/>
      <c r="DO6" s="1217"/>
      <c r="DP6" s="1218"/>
      <c r="DQ6" s="1096"/>
      <c r="DR6" s="1097"/>
      <c r="DS6" s="1097"/>
      <c r="DT6" s="1097"/>
      <c r="DU6" s="1098"/>
      <c r="DV6" s="1096"/>
      <c r="DW6" s="1097"/>
      <c r="DX6" s="1097"/>
      <c r="DY6" s="1097"/>
      <c r="DZ6" s="1110"/>
      <c r="EA6" s="254"/>
    </row>
    <row r="7" spans="1:131" s="255" customFormat="1" ht="26.25" customHeight="1" thickTop="1" x14ac:dyDescent="0.15">
      <c r="A7" s="258">
        <v>1</v>
      </c>
      <c r="B7" s="1144" t="s">
        <v>591</v>
      </c>
      <c r="C7" s="1145"/>
      <c r="D7" s="1145"/>
      <c r="E7" s="1145"/>
      <c r="F7" s="1145"/>
      <c r="G7" s="1145"/>
      <c r="H7" s="1145"/>
      <c r="I7" s="1145"/>
      <c r="J7" s="1145"/>
      <c r="K7" s="1145"/>
      <c r="L7" s="1145"/>
      <c r="M7" s="1145"/>
      <c r="N7" s="1145"/>
      <c r="O7" s="1145"/>
      <c r="P7" s="1146"/>
      <c r="Q7" s="1219">
        <v>10499</v>
      </c>
      <c r="R7" s="1220"/>
      <c r="S7" s="1220"/>
      <c r="T7" s="1220"/>
      <c r="U7" s="1221"/>
      <c r="V7" s="1222">
        <v>10312</v>
      </c>
      <c r="W7" s="1220"/>
      <c r="X7" s="1220"/>
      <c r="Y7" s="1220"/>
      <c r="Z7" s="1221"/>
      <c r="AA7" s="1222">
        <v>187</v>
      </c>
      <c r="AB7" s="1220"/>
      <c r="AC7" s="1220"/>
      <c r="AD7" s="1220"/>
      <c r="AE7" s="1223"/>
      <c r="AF7" s="1224">
        <v>184</v>
      </c>
      <c r="AG7" s="1225"/>
      <c r="AH7" s="1225"/>
      <c r="AI7" s="1225"/>
      <c r="AJ7" s="1226"/>
      <c r="AK7" s="1204">
        <v>298</v>
      </c>
      <c r="AL7" s="1202"/>
      <c r="AM7" s="1202"/>
      <c r="AN7" s="1202"/>
      <c r="AO7" s="1205"/>
      <c r="AP7" s="1206">
        <v>10693</v>
      </c>
      <c r="AQ7" s="1202"/>
      <c r="AR7" s="1202"/>
      <c r="AS7" s="1202"/>
      <c r="AT7" s="1205"/>
      <c r="AU7" s="1207"/>
      <c r="AV7" s="1208"/>
      <c r="AW7" s="1208"/>
      <c r="AX7" s="1208"/>
      <c r="AY7" s="1209"/>
      <c r="AZ7" s="252"/>
      <c r="BA7" s="252"/>
      <c r="BB7" s="252"/>
      <c r="BC7" s="252"/>
      <c r="BD7" s="252"/>
      <c r="BE7" s="253"/>
      <c r="BF7" s="253"/>
      <c r="BG7" s="253"/>
      <c r="BH7" s="253"/>
      <c r="BI7" s="253"/>
      <c r="BJ7" s="253"/>
      <c r="BK7" s="253"/>
      <c r="BL7" s="253"/>
      <c r="BM7" s="253"/>
      <c r="BN7" s="253"/>
      <c r="BO7" s="253"/>
      <c r="BP7" s="253"/>
      <c r="BQ7" s="259">
        <v>1</v>
      </c>
      <c r="BR7" s="260" t="s">
        <v>583</v>
      </c>
      <c r="BS7" s="1210" t="s">
        <v>582</v>
      </c>
      <c r="BT7" s="1211"/>
      <c r="BU7" s="1211"/>
      <c r="BV7" s="1211"/>
      <c r="BW7" s="1211"/>
      <c r="BX7" s="1211"/>
      <c r="BY7" s="1211"/>
      <c r="BZ7" s="1211"/>
      <c r="CA7" s="1211"/>
      <c r="CB7" s="1211"/>
      <c r="CC7" s="1211"/>
      <c r="CD7" s="1211"/>
      <c r="CE7" s="1211"/>
      <c r="CF7" s="1211"/>
      <c r="CG7" s="1212"/>
      <c r="CH7" s="1201">
        <v>0</v>
      </c>
      <c r="CI7" s="1202"/>
      <c r="CJ7" s="1202"/>
      <c r="CK7" s="1202"/>
      <c r="CL7" s="1203"/>
      <c r="CM7" s="1201">
        <v>5</v>
      </c>
      <c r="CN7" s="1202"/>
      <c r="CO7" s="1202"/>
      <c r="CP7" s="1202"/>
      <c r="CQ7" s="1203"/>
      <c r="CR7" s="1201">
        <v>5</v>
      </c>
      <c r="CS7" s="1202"/>
      <c r="CT7" s="1202"/>
      <c r="CU7" s="1202"/>
      <c r="CV7" s="1203"/>
      <c r="CW7" s="1201" t="s">
        <v>506</v>
      </c>
      <c r="CX7" s="1202"/>
      <c r="CY7" s="1202"/>
      <c r="CZ7" s="1202"/>
      <c r="DA7" s="1203"/>
      <c r="DB7" s="1201" t="s">
        <v>506</v>
      </c>
      <c r="DC7" s="1202"/>
      <c r="DD7" s="1202"/>
      <c r="DE7" s="1202"/>
      <c r="DF7" s="1203"/>
      <c r="DG7" s="1201" t="s">
        <v>506</v>
      </c>
      <c r="DH7" s="1202"/>
      <c r="DI7" s="1202"/>
      <c r="DJ7" s="1202"/>
      <c r="DK7" s="1203"/>
      <c r="DL7" s="1201" t="s">
        <v>506</v>
      </c>
      <c r="DM7" s="1202"/>
      <c r="DN7" s="1202"/>
      <c r="DO7" s="1202"/>
      <c r="DP7" s="1203"/>
      <c r="DQ7" s="1201" t="s">
        <v>506</v>
      </c>
      <c r="DR7" s="1202"/>
      <c r="DS7" s="1202"/>
      <c r="DT7" s="1202"/>
      <c r="DU7" s="1203"/>
      <c r="DV7" s="1232"/>
      <c r="DW7" s="1208"/>
      <c r="DX7" s="1208"/>
      <c r="DY7" s="1208"/>
      <c r="DZ7" s="1209"/>
      <c r="EA7" s="254"/>
    </row>
    <row r="8" spans="1:131" s="255" customFormat="1" ht="26.25" customHeight="1" x14ac:dyDescent="0.15">
      <c r="A8" s="261">
        <v>2</v>
      </c>
      <c r="B8" s="1131" t="s">
        <v>380</v>
      </c>
      <c r="C8" s="1132"/>
      <c r="D8" s="1132"/>
      <c r="E8" s="1132"/>
      <c r="F8" s="1132"/>
      <c r="G8" s="1132"/>
      <c r="H8" s="1132"/>
      <c r="I8" s="1132"/>
      <c r="J8" s="1132"/>
      <c r="K8" s="1132"/>
      <c r="L8" s="1132"/>
      <c r="M8" s="1132"/>
      <c r="N8" s="1132"/>
      <c r="O8" s="1132"/>
      <c r="P8" s="1133"/>
      <c r="Q8" s="1196">
        <v>19</v>
      </c>
      <c r="R8" s="1197"/>
      <c r="S8" s="1197"/>
      <c r="T8" s="1197"/>
      <c r="U8" s="1198"/>
      <c r="V8" s="1199">
        <v>18</v>
      </c>
      <c r="W8" s="1197"/>
      <c r="X8" s="1197"/>
      <c r="Y8" s="1197"/>
      <c r="Z8" s="1198"/>
      <c r="AA8" s="1199">
        <v>0</v>
      </c>
      <c r="AB8" s="1197"/>
      <c r="AC8" s="1197"/>
      <c r="AD8" s="1197"/>
      <c r="AE8" s="1200"/>
      <c r="AF8" s="1111">
        <v>0</v>
      </c>
      <c r="AG8" s="1112"/>
      <c r="AH8" s="1112"/>
      <c r="AI8" s="1112"/>
      <c r="AJ8" s="1113"/>
      <c r="AK8" s="1193">
        <v>4</v>
      </c>
      <c r="AL8" s="1082"/>
      <c r="AM8" s="1082"/>
      <c r="AN8" s="1082"/>
      <c r="AO8" s="1194"/>
      <c r="AP8" s="1195">
        <v>0</v>
      </c>
      <c r="AQ8" s="1082"/>
      <c r="AR8" s="1082"/>
      <c r="AS8" s="1082"/>
      <c r="AT8" s="1194"/>
      <c r="AU8" s="1190"/>
      <c r="AV8" s="1085"/>
      <c r="AW8" s="1085"/>
      <c r="AX8" s="1085"/>
      <c r="AY8" s="1086"/>
      <c r="AZ8" s="252"/>
      <c r="BA8" s="252"/>
      <c r="BB8" s="252"/>
      <c r="BC8" s="252"/>
      <c r="BD8" s="252"/>
      <c r="BE8" s="253"/>
      <c r="BF8" s="253"/>
      <c r="BG8" s="253"/>
      <c r="BH8" s="253"/>
      <c r="BI8" s="253"/>
      <c r="BJ8" s="253"/>
      <c r="BK8" s="253"/>
      <c r="BL8" s="253"/>
      <c r="BM8" s="253"/>
      <c r="BN8" s="253"/>
      <c r="BO8" s="253"/>
      <c r="BP8" s="253"/>
      <c r="BQ8" s="262">
        <v>2</v>
      </c>
      <c r="BR8" s="263"/>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4"/>
    </row>
    <row r="9" spans="1:131" s="255" customFormat="1" ht="26.25" customHeight="1" x14ac:dyDescent="0.15">
      <c r="A9" s="261">
        <v>3</v>
      </c>
      <c r="B9" s="1131"/>
      <c r="C9" s="1132"/>
      <c r="D9" s="1132"/>
      <c r="E9" s="1132"/>
      <c r="F9" s="1132"/>
      <c r="G9" s="1132"/>
      <c r="H9" s="1132"/>
      <c r="I9" s="1132"/>
      <c r="J9" s="1132"/>
      <c r="K9" s="1132"/>
      <c r="L9" s="1132"/>
      <c r="M9" s="1132"/>
      <c r="N9" s="1132"/>
      <c r="O9" s="1132"/>
      <c r="P9" s="1133"/>
      <c r="Q9" s="1191"/>
      <c r="R9" s="1112"/>
      <c r="S9" s="1112"/>
      <c r="T9" s="1112"/>
      <c r="U9" s="1192"/>
      <c r="V9" s="1139"/>
      <c r="W9" s="1112"/>
      <c r="X9" s="1112"/>
      <c r="Y9" s="1112"/>
      <c r="Z9" s="1192"/>
      <c r="AA9" s="1139"/>
      <c r="AB9" s="1112"/>
      <c r="AC9" s="1112"/>
      <c r="AD9" s="1112"/>
      <c r="AE9" s="1113"/>
      <c r="AF9" s="1111"/>
      <c r="AG9" s="1112"/>
      <c r="AH9" s="1112"/>
      <c r="AI9" s="1112"/>
      <c r="AJ9" s="1113"/>
      <c r="AK9" s="1193"/>
      <c r="AL9" s="1082"/>
      <c r="AM9" s="1082"/>
      <c r="AN9" s="1082"/>
      <c r="AO9" s="1194"/>
      <c r="AP9" s="1195"/>
      <c r="AQ9" s="1082"/>
      <c r="AR9" s="1082"/>
      <c r="AS9" s="1082"/>
      <c r="AT9" s="1194"/>
      <c r="AU9" s="1190"/>
      <c r="AV9" s="1085"/>
      <c r="AW9" s="1085"/>
      <c r="AX9" s="1085"/>
      <c r="AY9" s="1086"/>
      <c r="AZ9" s="252"/>
      <c r="BA9" s="252"/>
      <c r="BB9" s="252"/>
      <c r="BC9" s="252"/>
      <c r="BD9" s="252"/>
      <c r="BE9" s="253"/>
      <c r="BF9" s="253"/>
      <c r="BG9" s="253"/>
      <c r="BH9" s="253"/>
      <c r="BI9" s="253"/>
      <c r="BJ9" s="253"/>
      <c r="BK9" s="253"/>
      <c r="BL9" s="253"/>
      <c r="BM9" s="253"/>
      <c r="BN9" s="253"/>
      <c r="BO9" s="253"/>
      <c r="BP9" s="253"/>
      <c r="BQ9" s="262">
        <v>3</v>
      </c>
      <c r="BR9" s="263"/>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4"/>
    </row>
    <row r="10" spans="1:131" s="255" customFormat="1" ht="26.25" customHeight="1" x14ac:dyDescent="0.15">
      <c r="A10" s="261">
        <v>4</v>
      </c>
      <c r="B10" s="1131"/>
      <c r="C10" s="1132"/>
      <c r="D10" s="1132"/>
      <c r="E10" s="1132"/>
      <c r="F10" s="1132"/>
      <c r="G10" s="1132"/>
      <c r="H10" s="1132"/>
      <c r="I10" s="1132"/>
      <c r="J10" s="1132"/>
      <c r="K10" s="1132"/>
      <c r="L10" s="1132"/>
      <c r="M10" s="1132"/>
      <c r="N10" s="1132"/>
      <c r="O10" s="1132"/>
      <c r="P10" s="1133"/>
      <c r="Q10" s="1191"/>
      <c r="R10" s="1112"/>
      <c r="S10" s="1112"/>
      <c r="T10" s="1112"/>
      <c r="U10" s="1192"/>
      <c r="V10" s="1139"/>
      <c r="W10" s="1112"/>
      <c r="X10" s="1112"/>
      <c r="Y10" s="1112"/>
      <c r="Z10" s="1192"/>
      <c r="AA10" s="1139"/>
      <c r="AB10" s="1112"/>
      <c r="AC10" s="1112"/>
      <c r="AD10" s="1112"/>
      <c r="AE10" s="1113"/>
      <c r="AF10" s="1111"/>
      <c r="AG10" s="1112"/>
      <c r="AH10" s="1112"/>
      <c r="AI10" s="1112"/>
      <c r="AJ10" s="1113"/>
      <c r="AK10" s="1193"/>
      <c r="AL10" s="1082"/>
      <c r="AM10" s="1082"/>
      <c r="AN10" s="1082"/>
      <c r="AO10" s="1194"/>
      <c r="AP10" s="1195"/>
      <c r="AQ10" s="1082"/>
      <c r="AR10" s="1082"/>
      <c r="AS10" s="1082"/>
      <c r="AT10" s="1194"/>
      <c r="AU10" s="1190"/>
      <c r="AV10" s="1085"/>
      <c r="AW10" s="1085"/>
      <c r="AX10" s="1085"/>
      <c r="AY10" s="1086"/>
      <c r="AZ10" s="252"/>
      <c r="BA10" s="252"/>
      <c r="BB10" s="252"/>
      <c r="BC10" s="252"/>
      <c r="BD10" s="252"/>
      <c r="BE10" s="253"/>
      <c r="BF10" s="253"/>
      <c r="BG10" s="253"/>
      <c r="BH10" s="253"/>
      <c r="BI10" s="253"/>
      <c r="BJ10" s="253"/>
      <c r="BK10" s="253"/>
      <c r="BL10" s="253"/>
      <c r="BM10" s="253"/>
      <c r="BN10" s="253"/>
      <c r="BO10" s="253"/>
      <c r="BP10" s="253"/>
      <c r="BQ10" s="262">
        <v>4</v>
      </c>
      <c r="BR10" s="263"/>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4"/>
    </row>
    <row r="11" spans="1:131" s="255" customFormat="1" ht="26.25" customHeight="1" x14ac:dyDescent="0.15">
      <c r="A11" s="261">
        <v>5</v>
      </c>
      <c r="B11" s="1131"/>
      <c r="C11" s="1132"/>
      <c r="D11" s="1132"/>
      <c r="E11" s="1132"/>
      <c r="F11" s="1132"/>
      <c r="G11" s="1132"/>
      <c r="H11" s="1132"/>
      <c r="I11" s="1132"/>
      <c r="J11" s="1132"/>
      <c r="K11" s="1132"/>
      <c r="L11" s="1132"/>
      <c r="M11" s="1132"/>
      <c r="N11" s="1132"/>
      <c r="O11" s="1132"/>
      <c r="P11" s="1133"/>
      <c r="Q11" s="1191"/>
      <c r="R11" s="1112"/>
      <c r="S11" s="1112"/>
      <c r="T11" s="1112"/>
      <c r="U11" s="1192"/>
      <c r="V11" s="1139"/>
      <c r="W11" s="1112"/>
      <c r="X11" s="1112"/>
      <c r="Y11" s="1112"/>
      <c r="Z11" s="1192"/>
      <c r="AA11" s="1139"/>
      <c r="AB11" s="1112"/>
      <c r="AC11" s="1112"/>
      <c r="AD11" s="1112"/>
      <c r="AE11" s="1113"/>
      <c r="AF11" s="1111"/>
      <c r="AG11" s="1112"/>
      <c r="AH11" s="1112"/>
      <c r="AI11" s="1112"/>
      <c r="AJ11" s="1113"/>
      <c r="AK11" s="1193"/>
      <c r="AL11" s="1082"/>
      <c r="AM11" s="1082"/>
      <c r="AN11" s="1082"/>
      <c r="AO11" s="1194"/>
      <c r="AP11" s="1195"/>
      <c r="AQ11" s="1082"/>
      <c r="AR11" s="1082"/>
      <c r="AS11" s="1082"/>
      <c r="AT11" s="1194"/>
      <c r="AU11" s="1190"/>
      <c r="AV11" s="1085"/>
      <c r="AW11" s="1085"/>
      <c r="AX11" s="1085"/>
      <c r="AY11" s="1086"/>
      <c r="AZ11" s="252"/>
      <c r="BA11" s="252"/>
      <c r="BB11" s="252"/>
      <c r="BC11" s="252"/>
      <c r="BD11" s="252"/>
      <c r="BE11" s="253"/>
      <c r="BF11" s="253"/>
      <c r="BG11" s="253"/>
      <c r="BH11" s="253"/>
      <c r="BI11" s="253"/>
      <c r="BJ11" s="253"/>
      <c r="BK11" s="253"/>
      <c r="BL11" s="253"/>
      <c r="BM11" s="253"/>
      <c r="BN11" s="253"/>
      <c r="BO11" s="253"/>
      <c r="BP11" s="253"/>
      <c r="BQ11" s="262">
        <v>5</v>
      </c>
      <c r="BR11" s="263"/>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4"/>
    </row>
    <row r="12" spans="1:131" s="255" customFormat="1" ht="26.25" customHeight="1" x14ac:dyDescent="0.15">
      <c r="A12" s="261">
        <v>6</v>
      </c>
      <c r="B12" s="1131"/>
      <c r="C12" s="1132"/>
      <c r="D12" s="1132"/>
      <c r="E12" s="1132"/>
      <c r="F12" s="1132"/>
      <c r="G12" s="1132"/>
      <c r="H12" s="1132"/>
      <c r="I12" s="1132"/>
      <c r="J12" s="1132"/>
      <c r="K12" s="1132"/>
      <c r="L12" s="1132"/>
      <c r="M12" s="1132"/>
      <c r="N12" s="1132"/>
      <c r="O12" s="1132"/>
      <c r="P12" s="1133"/>
      <c r="Q12" s="1191"/>
      <c r="R12" s="1112"/>
      <c r="S12" s="1112"/>
      <c r="T12" s="1112"/>
      <c r="U12" s="1192"/>
      <c r="V12" s="1139"/>
      <c r="W12" s="1112"/>
      <c r="X12" s="1112"/>
      <c r="Y12" s="1112"/>
      <c r="Z12" s="1192"/>
      <c r="AA12" s="1139"/>
      <c r="AB12" s="1112"/>
      <c r="AC12" s="1112"/>
      <c r="AD12" s="1112"/>
      <c r="AE12" s="1113"/>
      <c r="AF12" s="1111"/>
      <c r="AG12" s="1112"/>
      <c r="AH12" s="1112"/>
      <c r="AI12" s="1112"/>
      <c r="AJ12" s="1113"/>
      <c r="AK12" s="1193"/>
      <c r="AL12" s="1082"/>
      <c r="AM12" s="1082"/>
      <c r="AN12" s="1082"/>
      <c r="AO12" s="1194"/>
      <c r="AP12" s="1195"/>
      <c r="AQ12" s="1082"/>
      <c r="AR12" s="1082"/>
      <c r="AS12" s="1082"/>
      <c r="AT12" s="1194"/>
      <c r="AU12" s="1190"/>
      <c r="AV12" s="1085"/>
      <c r="AW12" s="1085"/>
      <c r="AX12" s="1085"/>
      <c r="AY12" s="1086"/>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4"/>
    </row>
    <row r="13" spans="1:131" s="255" customFormat="1" ht="26.25" customHeight="1" x14ac:dyDescent="0.15">
      <c r="A13" s="261">
        <v>7</v>
      </c>
      <c r="B13" s="1131"/>
      <c r="C13" s="1132"/>
      <c r="D13" s="1132"/>
      <c r="E13" s="1132"/>
      <c r="F13" s="1132"/>
      <c r="G13" s="1132"/>
      <c r="H13" s="1132"/>
      <c r="I13" s="1132"/>
      <c r="J13" s="1132"/>
      <c r="K13" s="1132"/>
      <c r="L13" s="1132"/>
      <c r="M13" s="1132"/>
      <c r="N13" s="1132"/>
      <c r="O13" s="1132"/>
      <c r="P13" s="1133"/>
      <c r="Q13" s="1191"/>
      <c r="R13" s="1112"/>
      <c r="S13" s="1112"/>
      <c r="T13" s="1112"/>
      <c r="U13" s="1192"/>
      <c r="V13" s="1139"/>
      <c r="W13" s="1112"/>
      <c r="X13" s="1112"/>
      <c r="Y13" s="1112"/>
      <c r="Z13" s="1192"/>
      <c r="AA13" s="1139"/>
      <c r="AB13" s="1112"/>
      <c r="AC13" s="1112"/>
      <c r="AD13" s="1112"/>
      <c r="AE13" s="1113"/>
      <c r="AF13" s="1111"/>
      <c r="AG13" s="1112"/>
      <c r="AH13" s="1112"/>
      <c r="AI13" s="1112"/>
      <c r="AJ13" s="1113"/>
      <c r="AK13" s="1193"/>
      <c r="AL13" s="1082"/>
      <c r="AM13" s="1082"/>
      <c r="AN13" s="1082"/>
      <c r="AO13" s="1194"/>
      <c r="AP13" s="1195"/>
      <c r="AQ13" s="1082"/>
      <c r="AR13" s="1082"/>
      <c r="AS13" s="1082"/>
      <c r="AT13" s="1194"/>
      <c r="AU13" s="1190"/>
      <c r="AV13" s="1085"/>
      <c r="AW13" s="1085"/>
      <c r="AX13" s="1085"/>
      <c r="AY13" s="1086"/>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4"/>
    </row>
    <row r="14" spans="1:131" s="255" customFormat="1" ht="26.25" customHeight="1" x14ac:dyDescent="0.15">
      <c r="A14" s="261">
        <v>8</v>
      </c>
      <c r="B14" s="1131"/>
      <c r="C14" s="1132"/>
      <c r="D14" s="1132"/>
      <c r="E14" s="1132"/>
      <c r="F14" s="1132"/>
      <c r="G14" s="1132"/>
      <c r="H14" s="1132"/>
      <c r="I14" s="1132"/>
      <c r="J14" s="1132"/>
      <c r="K14" s="1132"/>
      <c r="L14" s="1132"/>
      <c r="M14" s="1132"/>
      <c r="N14" s="1132"/>
      <c r="O14" s="1132"/>
      <c r="P14" s="1133"/>
      <c r="Q14" s="1191"/>
      <c r="R14" s="1112"/>
      <c r="S14" s="1112"/>
      <c r="T14" s="1112"/>
      <c r="U14" s="1192"/>
      <c r="V14" s="1139"/>
      <c r="W14" s="1112"/>
      <c r="X14" s="1112"/>
      <c r="Y14" s="1112"/>
      <c r="Z14" s="1192"/>
      <c r="AA14" s="1139"/>
      <c r="AB14" s="1112"/>
      <c r="AC14" s="1112"/>
      <c r="AD14" s="1112"/>
      <c r="AE14" s="1113"/>
      <c r="AF14" s="1111"/>
      <c r="AG14" s="1112"/>
      <c r="AH14" s="1112"/>
      <c r="AI14" s="1112"/>
      <c r="AJ14" s="1113"/>
      <c r="AK14" s="1193"/>
      <c r="AL14" s="1082"/>
      <c r="AM14" s="1082"/>
      <c r="AN14" s="1082"/>
      <c r="AO14" s="1194"/>
      <c r="AP14" s="1195"/>
      <c r="AQ14" s="1082"/>
      <c r="AR14" s="1082"/>
      <c r="AS14" s="1082"/>
      <c r="AT14" s="1194"/>
      <c r="AU14" s="1190"/>
      <c r="AV14" s="1085"/>
      <c r="AW14" s="1085"/>
      <c r="AX14" s="1085"/>
      <c r="AY14" s="1086"/>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31"/>
      <c r="C15" s="1132"/>
      <c r="D15" s="1132"/>
      <c r="E15" s="1132"/>
      <c r="F15" s="1132"/>
      <c r="G15" s="1132"/>
      <c r="H15" s="1132"/>
      <c r="I15" s="1132"/>
      <c r="J15" s="1132"/>
      <c r="K15" s="1132"/>
      <c r="L15" s="1132"/>
      <c r="M15" s="1132"/>
      <c r="N15" s="1132"/>
      <c r="O15" s="1132"/>
      <c r="P15" s="1133"/>
      <c r="Q15" s="1191"/>
      <c r="R15" s="1112"/>
      <c r="S15" s="1112"/>
      <c r="T15" s="1112"/>
      <c r="U15" s="1192"/>
      <c r="V15" s="1139"/>
      <c r="W15" s="1112"/>
      <c r="X15" s="1112"/>
      <c r="Y15" s="1112"/>
      <c r="Z15" s="1192"/>
      <c r="AA15" s="1139"/>
      <c r="AB15" s="1112"/>
      <c r="AC15" s="1112"/>
      <c r="AD15" s="1112"/>
      <c r="AE15" s="1113"/>
      <c r="AF15" s="1111"/>
      <c r="AG15" s="1112"/>
      <c r="AH15" s="1112"/>
      <c r="AI15" s="1112"/>
      <c r="AJ15" s="1113"/>
      <c r="AK15" s="1193"/>
      <c r="AL15" s="1082"/>
      <c r="AM15" s="1082"/>
      <c r="AN15" s="1082"/>
      <c r="AO15" s="1194"/>
      <c r="AP15" s="1195"/>
      <c r="AQ15" s="1082"/>
      <c r="AR15" s="1082"/>
      <c r="AS15" s="1082"/>
      <c r="AT15" s="1194"/>
      <c r="AU15" s="1190"/>
      <c r="AV15" s="1085"/>
      <c r="AW15" s="1085"/>
      <c r="AX15" s="1085"/>
      <c r="AY15" s="1086"/>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31"/>
      <c r="C16" s="1132"/>
      <c r="D16" s="1132"/>
      <c r="E16" s="1132"/>
      <c r="F16" s="1132"/>
      <c r="G16" s="1132"/>
      <c r="H16" s="1132"/>
      <c r="I16" s="1132"/>
      <c r="J16" s="1132"/>
      <c r="K16" s="1132"/>
      <c r="L16" s="1132"/>
      <c r="M16" s="1132"/>
      <c r="N16" s="1132"/>
      <c r="O16" s="1132"/>
      <c r="P16" s="1133"/>
      <c r="Q16" s="1191"/>
      <c r="R16" s="1112"/>
      <c r="S16" s="1112"/>
      <c r="T16" s="1112"/>
      <c r="U16" s="1192"/>
      <c r="V16" s="1139"/>
      <c r="W16" s="1112"/>
      <c r="X16" s="1112"/>
      <c r="Y16" s="1112"/>
      <c r="Z16" s="1192"/>
      <c r="AA16" s="1139"/>
      <c r="AB16" s="1112"/>
      <c r="AC16" s="1112"/>
      <c r="AD16" s="1112"/>
      <c r="AE16" s="1113"/>
      <c r="AF16" s="1111"/>
      <c r="AG16" s="1112"/>
      <c r="AH16" s="1112"/>
      <c r="AI16" s="1112"/>
      <c r="AJ16" s="1113"/>
      <c r="AK16" s="1193"/>
      <c r="AL16" s="1082"/>
      <c r="AM16" s="1082"/>
      <c r="AN16" s="1082"/>
      <c r="AO16" s="1194"/>
      <c r="AP16" s="1195"/>
      <c r="AQ16" s="1082"/>
      <c r="AR16" s="1082"/>
      <c r="AS16" s="1082"/>
      <c r="AT16" s="1194"/>
      <c r="AU16" s="1190"/>
      <c r="AV16" s="1085"/>
      <c r="AW16" s="1085"/>
      <c r="AX16" s="1085"/>
      <c r="AY16" s="1086"/>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31"/>
      <c r="C17" s="1132"/>
      <c r="D17" s="1132"/>
      <c r="E17" s="1132"/>
      <c r="F17" s="1132"/>
      <c r="G17" s="1132"/>
      <c r="H17" s="1132"/>
      <c r="I17" s="1132"/>
      <c r="J17" s="1132"/>
      <c r="K17" s="1132"/>
      <c r="L17" s="1132"/>
      <c r="M17" s="1132"/>
      <c r="N17" s="1132"/>
      <c r="O17" s="1132"/>
      <c r="P17" s="1133"/>
      <c r="Q17" s="1191"/>
      <c r="R17" s="1112"/>
      <c r="S17" s="1112"/>
      <c r="T17" s="1112"/>
      <c r="U17" s="1192"/>
      <c r="V17" s="1139"/>
      <c r="W17" s="1112"/>
      <c r="X17" s="1112"/>
      <c r="Y17" s="1112"/>
      <c r="Z17" s="1192"/>
      <c r="AA17" s="1139"/>
      <c r="AB17" s="1112"/>
      <c r="AC17" s="1112"/>
      <c r="AD17" s="1112"/>
      <c r="AE17" s="1113"/>
      <c r="AF17" s="1111"/>
      <c r="AG17" s="1112"/>
      <c r="AH17" s="1112"/>
      <c r="AI17" s="1112"/>
      <c r="AJ17" s="1113"/>
      <c r="AK17" s="1193"/>
      <c r="AL17" s="1082"/>
      <c r="AM17" s="1082"/>
      <c r="AN17" s="1082"/>
      <c r="AO17" s="1194"/>
      <c r="AP17" s="1195"/>
      <c r="AQ17" s="1082"/>
      <c r="AR17" s="1082"/>
      <c r="AS17" s="1082"/>
      <c r="AT17" s="1194"/>
      <c r="AU17" s="1190"/>
      <c r="AV17" s="1085"/>
      <c r="AW17" s="1085"/>
      <c r="AX17" s="1085"/>
      <c r="AY17" s="1086"/>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31"/>
      <c r="C18" s="1132"/>
      <c r="D18" s="1132"/>
      <c r="E18" s="1132"/>
      <c r="F18" s="1132"/>
      <c r="G18" s="1132"/>
      <c r="H18" s="1132"/>
      <c r="I18" s="1132"/>
      <c r="J18" s="1132"/>
      <c r="K18" s="1132"/>
      <c r="L18" s="1132"/>
      <c r="M18" s="1132"/>
      <c r="N18" s="1132"/>
      <c r="O18" s="1132"/>
      <c r="P18" s="1133"/>
      <c r="Q18" s="1191"/>
      <c r="R18" s="1112"/>
      <c r="S18" s="1112"/>
      <c r="T18" s="1112"/>
      <c r="U18" s="1192"/>
      <c r="V18" s="1139"/>
      <c r="W18" s="1112"/>
      <c r="X18" s="1112"/>
      <c r="Y18" s="1112"/>
      <c r="Z18" s="1192"/>
      <c r="AA18" s="1139"/>
      <c r="AB18" s="1112"/>
      <c r="AC18" s="1112"/>
      <c r="AD18" s="1112"/>
      <c r="AE18" s="1113"/>
      <c r="AF18" s="1111"/>
      <c r="AG18" s="1112"/>
      <c r="AH18" s="1112"/>
      <c r="AI18" s="1112"/>
      <c r="AJ18" s="1113"/>
      <c r="AK18" s="1193"/>
      <c r="AL18" s="1082"/>
      <c r="AM18" s="1082"/>
      <c r="AN18" s="1082"/>
      <c r="AO18" s="1194"/>
      <c r="AP18" s="1195"/>
      <c r="AQ18" s="1082"/>
      <c r="AR18" s="1082"/>
      <c r="AS18" s="1082"/>
      <c r="AT18" s="1194"/>
      <c r="AU18" s="1190"/>
      <c r="AV18" s="1085"/>
      <c r="AW18" s="1085"/>
      <c r="AX18" s="1085"/>
      <c r="AY18" s="1086"/>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31"/>
      <c r="C19" s="1132"/>
      <c r="D19" s="1132"/>
      <c r="E19" s="1132"/>
      <c r="F19" s="1132"/>
      <c r="G19" s="1132"/>
      <c r="H19" s="1132"/>
      <c r="I19" s="1132"/>
      <c r="J19" s="1132"/>
      <c r="K19" s="1132"/>
      <c r="L19" s="1132"/>
      <c r="M19" s="1132"/>
      <c r="N19" s="1132"/>
      <c r="O19" s="1132"/>
      <c r="P19" s="1133"/>
      <c r="Q19" s="1191"/>
      <c r="R19" s="1112"/>
      <c r="S19" s="1112"/>
      <c r="T19" s="1112"/>
      <c r="U19" s="1192"/>
      <c r="V19" s="1139"/>
      <c r="W19" s="1112"/>
      <c r="X19" s="1112"/>
      <c r="Y19" s="1112"/>
      <c r="Z19" s="1192"/>
      <c r="AA19" s="1139"/>
      <c r="AB19" s="1112"/>
      <c r="AC19" s="1112"/>
      <c r="AD19" s="1112"/>
      <c r="AE19" s="1113"/>
      <c r="AF19" s="1111"/>
      <c r="AG19" s="1112"/>
      <c r="AH19" s="1112"/>
      <c r="AI19" s="1112"/>
      <c r="AJ19" s="1113"/>
      <c r="AK19" s="1193"/>
      <c r="AL19" s="1082"/>
      <c r="AM19" s="1082"/>
      <c r="AN19" s="1082"/>
      <c r="AO19" s="1194"/>
      <c r="AP19" s="1195"/>
      <c r="AQ19" s="1082"/>
      <c r="AR19" s="1082"/>
      <c r="AS19" s="1082"/>
      <c r="AT19" s="1194"/>
      <c r="AU19" s="1190"/>
      <c r="AV19" s="1085"/>
      <c r="AW19" s="1085"/>
      <c r="AX19" s="1085"/>
      <c r="AY19" s="1086"/>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31"/>
      <c r="C20" s="1132"/>
      <c r="D20" s="1132"/>
      <c r="E20" s="1132"/>
      <c r="F20" s="1132"/>
      <c r="G20" s="1132"/>
      <c r="H20" s="1132"/>
      <c r="I20" s="1132"/>
      <c r="J20" s="1132"/>
      <c r="K20" s="1132"/>
      <c r="L20" s="1132"/>
      <c r="M20" s="1132"/>
      <c r="N20" s="1132"/>
      <c r="O20" s="1132"/>
      <c r="P20" s="1133"/>
      <c r="Q20" s="1191"/>
      <c r="R20" s="1112"/>
      <c r="S20" s="1112"/>
      <c r="T20" s="1112"/>
      <c r="U20" s="1192"/>
      <c r="V20" s="1139"/>
      <c r="W20" s="1112"/>
      <c r="X20" s="1112"/>
      <c r="Y20" s="1112"/>
      <c r="Z20" s="1192"/>
      <c r="AA20" s="1139"/>
      <c r="AB20" s="1112"/>
      <c r="AC20" s="1112"/>
      <c r="AD20" s="1112"/>
      <c r="AE20" s="1113"/>
      <c r="AF20" s="1111"/>
      <c r="AG20" s="1112"/>
      <c r="AH20" s="1112"/>
      <c r="AI20" s="1112"/>
      <c r="AJ20" s="1113"/>
      <c r="AK20" s="1193"/>
      <c r="AL20" s="1082"/>
      <c r="AM20" s="1082"/>
      <c r="AN20" s="1082"/>
      <c r="AO20" s="1194"/>
      <c r="AP20" s="1195"/>
      <c r="AQ20" s="1082"/>
      <c r="AR20" s="1082"/>
      <c r="AS20" s="1082"/>
      <c r="AT20" s="1194"/>
      <c r="AU20" s="1190"/>
      <c r="AV20" s="1085"/>
      <c r="AW20" s="1085"/>
      <c r="AX20" s="1085"/>
      <c r="AY20" s="1086"/>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31"/>
      <c r="C21" s="1132"/>
      <c r="D21" s="1132"/>
      <c r="E21" s="1132"/>
      <c r="F21" s="1132"/>
      <c r="G21" s="1132"/>
      <c r="H21" s="1132"/>
      <c r="I21" s="1132"/>
      <c r="J21" s="1132"/>
      <c r="K21" s="1132"/>
      <c r="L21" s="1132"/>
      <c r="M21" s="1132"/>
      <c r="N21" s="1132"/>
      <c r="O21" s="1132"/>
      <c r="P21" s="1133"/>
      <c r="Q21" s="1191"/>
      <c r="R21" s="1112"/>
      <c r="S21" s="1112"/>
      <c r="T21" s="1112"/>
      <c r="U21" s="1192"/>
      <c r="V21" s="1139"/>
      <c r="W21" s="1112"/>
      <c r="X21" s="1112"/>
      <c r="Y21" s="1112"/>
      <c r="Z21" s="1192"/>
      <c r="AA21" s="1139"/>
      <c r="AB21" s="1112"/>
      <c r="AC21" s="1112"/>
      <c r="AD21" s="1112"/>
      <c r="AE21" s="1113"/>
      <c r="AF21" s="1111"/>
      <c r="AG21" s="1112"/>
      <c r="AH21" s="1112"/>
      <c r="AI21" s="1112"/>
      <c r="AJ21" s="1113"/>
      <c r="AK21" s="1193"/>
      <c r="AL21" s="1082"/>
      <c r="AM21" s="1082"/>
      <c r="AN21" s="1082"/>
      <c r="AO21" s="1194"/>
      <c r="AP21" s="1195"/>
      <c r="AQ21" s="1082"/>
      <c r="AR21" s="1082"/>
      <c r="AS21" s="1082"/>
      <c r="AT21" s="1194"/>
      <c r="AU21" s="1190"/>
      <c r="AV21" s="1085"/>
      <c r="AW21" s="1085"/>
      <c r="AX21" s="1085"/>
      <c r="AY21" s="1086"/>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81"/>
      <c r="C22" s="1182"/>
      <c r="D22" s="1182"/>
      <c r="E22" s="1182"/>
      <c r="F22" s="1182"/>
      <c r="G22" s="1182"/>
      <c r="H22" s="1182"/>
      <c r="I22" s="1182"/>
      <c r="J22" s="1182"/>
      <c r="K22" s="1182"/>
      <c r="L22" s="1182"/>
      <c r="M22" s="1182"/>
      <c r="N22" s="1182"/>
      <c r="O22" s="1182"/>
      <c r="P22" s="1183"/>
      <c r="Q22" s="1184"/>
      <c r="R22" s="1185"/>
      <c r="S22" s="1185"/>
      <c r="T22" s="1185"/>
      <c r="U22" s="1186"/>
      <c r="V22" s="1187"/>
      <c r="W22" s="1185"/>
      <c r="X22" s="1185"/>
      <c r="Y22" s="1185"/>
      <c r="Z22" s="1186"/>
      <c r="AA22" s="1187"/>
      <c r="AB22" s="1185"/>
      <c r="AC22" s="1185"/>
      <c r="AD22" s="1185"/>
      <c r="AE22" s="1188"/>
      <c r="AF22" s="1189"/>
      <c r="AG22" s="1185"/>
      <c r="AH22" s="1185"/>
      <c r="AI22" s="1185"/>
      <c r="AJ22" s="1188"/>
      <c r="AK22" s="1174"/>
      <c r="AL22" s="1175"/>
      <c r="AM22" s="1175"/>
      <c r="AN22" s="1175"/>
      <c r="AO22" s="1176"/>
      <c r="AP22" s="1177"/>
      <c r="AQ22" s="1175"/>
      <c r="AR22" s="1175"/>
      <c r="AS22" s="1175"/>
      <c r="AT22" s="1176"/>
      <c r="AU22" s="1178"/>
      <c r="AV22" s="1179"/>
      <c r="AW22" s="1179"/>
      <c r="AX22" s="1179"/>
      <c r="AY22" s="1180"/>
      <c r="AZ22" s="1129" t="s">
        <v>381</v>
      </c>
      <c r="BA22" s="1129"/>
      <c r="BB22" s="1129"/>
      <c r="BC22" s="1129"/>
      <c r="BD22" s="1130"/>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62">
        <v>10494</v>
      </c>
      <c r="R23" s="1163"/>
      <c r="S23" s="1163"/>
      <c r="T23" s="1163"/>
      <c r="U23" s="1164"/>
      <c r="V23" s="1165">
        <v>10307</v>
      </c>
      <c r="W23" s="1163"/>
      <c r="X23" s="1163"/>
      <c r="Y23" s="1163"/>
      <c r="Z23" s="1164"/>
      <c r="AA23" s="1165">
        <v>187</v>
      </c>
      <c r="AB23" s="1163"/>
      <c r="AC23" s="1163"/>
      <c r="AD23" s="1163"/>
      <c r="AE23" s="1166"/>
      <c r="AF23" s="1167">
        <v>184</v>
      </c>
      <c r="AG23" s="1163"/>
      <c r="AH23" s="1163"/>
      <c r="AI23" s="1163"/>
      <c r="AJ23" s="1166"/>
      <c r="AK23" s="1168"/>
      <c r="AL23" s="1169"/>
      <c r="AM23" s="1169"/>
      <c r="AN23" s="1169"/>
      <c r="AO23" s="1170"/>
      <c r="AP23" s="1165">
        <f>SUM(AP7:AT22)</f>
        <v>10693</v>
      </c>
      <c r="AQ23" s="1163"/>
      <c r="AR23" s="1163"/>
      <c r="AS23" s="1163"/>
      <c r="AT23" s="1164"/>
      <c r="AU23" s="1171"/>
      <c r="AV23" s="1172"/>
      <c r="AW23" s="1172"/>
      <c r="AX23" s="1172"/>
      <c r="AY23" s="1173"/>
      <c r="AZ23" s="1159" t="s">
        <v>384</v>
      </c>
      <c r="BA23" s="1160"/>
      <c r="BB23" s="1160"/>
      <c r="BC23" s="1160"/>
      <c r="BD23" s="1161"/>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8" t="s">
        <v>385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7" t="s">
        <v>386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363</v>
      </c>
      <c r="B26" s="1088"/>
      <c r="C26" s="1088"/>
      <c r="D26" s="1088"/>
      <c r="E26" s="1088"/>
      <c r="F26" s="1088"/>
      <c r="G26" s="1088"/>
      <c r="H26" s="1088"/>
      <c r="I26" s="1088"/>
      <c r="J26" s="1088"/>
      <c r="K26" s="1088"/>
      <c r="L26" s="1088"/>
      <c r="M26" s="1088"/>
      <c r="N26" s="1088"/>
      <c r="O26" s="1088"/>
      <c r="P26" s="1089"/>
      <c r="Q26" s="1093" t="s">
        <v>387</v>
      </c>
      <c r="R26" s="1094"/>
      <c r="S26" s="1094"/>
      <c r="T26" s="1094"/>
      <c r="U26" s="1095"/>
      <c r="V26" s="1093" t="s">
        <v>388</v>
      </c>
      <c r="W26" s="1094"/>
      <c r="X26" s="1094"/>
      <c r="Y26" s="1094"/>
      <c r="Z26" s="1095"/>
      <c r="AA26" s="1093" t="s">
        <v>389</v>
      </c>
      <c r="AB26" s="1094"/>
      <c r="AC26" s="1094"/>
      <c r="AD26" s="1094"/>
      <c r="AE26" s="1094"/>
      <c r="AF26" s="1153" t="s">
        <v>390</v>
      </c>
      <c r="AG26" s="1100"/>
      <c r="AH26" s="1100"/>
      <c r="AI26" s="1100"/>
      <c r="AJ26" s="1154"/>
      <c r="AK26" s="1094" t="s">
        <v>391</v>
      </c>
      <c r="AL26" s="1094"/>
      <c r="AM26" s="1094"/>
      <c r="AN26" s="1094"/>
      <c r="AO26" s="1095"/>
      <c r="AP26" s="1093" t="s">
        <v>392</v>
      </c>
      <c r="AQ26" s="1094"/>
      <c r="AR26" s="1094"/>
      <c r="AS26" s="1094"/>
      <c r="AT26" s="1095"/>
      <c r="AU26" s="1093" t="s">
        <v>393</v>
      </c>
      <c r="AV26" s="1094"/>
      <c r="AW26" s="1094"/>
      <c r="AX26" s="1094"/>
      <c r="AY26" s="1095"/>
      <c r="AZ26" s="1093" t="s">
        <v>394</v>
      </c>
      <c r="BA26" s="1094"/>
      <c r="BB26" s="1094"/>
      <c r="BC26" s="1094"/>
      <c r="BD26" s="1095"/>
      <c r="BE26" s="1093" t="s">
        <v>370</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5"/>
      <c r="AG27" s="1103"/>
      <c r="AH27" s="1103"/>
      <c r="AI27" s="1103"/>
      <c r="AJ27" s="1156"/>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4" t="s">
        <v>395</v>
      </c>
      <c r="C28" s="1145"/>
      <c r="D28" s="1145"/>
      <c r="E28" s="1145"/>
      <c r="F28" s="1145"/>
      <c r="G28" s="1145"/>
      <c r="H28" s="1145"/>
      <c r="I28" s="1145"/>
      <c r="J28" s="1145"/>
      <c r="K28" s="1145"/>
      <c r="L28" s="1145"/>
      <c r="M28" s="1145"/>
      <c r="N28" s="1145"/>
      <c r="O28" s="1145"/>
      <c r="P28" s="1146"/>
      <c r="Q28" s="1147">
        <v>2512</v>
      </c>
      <c r="R28" s="1148"/>
      <c r="S28" s="1148"/>
      <c r="T28" s="1148"/>
      <c r="U28" s="1148"/>
      <c r="V28" s="1148">
        <v>2494</v>
      </c>
      <c r="W28" s="1148"/>
      <c r="X28" s="1148"/>
      <c r="Y28" s="1148"/>
      <c r="Z28" s="1148"/>
      <c r="AA28" s="1148">
        <v>18</v>
      </c>
      <c r="AB28" s="1148"/>
      <c r="AC28" s="1148"/>
      <c r="AD28" s="1148"/>
      <c r="AE28" s="1149"/>
      <c r="AF28" s="1150">
        <v>18</v>
      </c>
      <c r="AG28" s="1148"/>
      <c r="AH28" s="1148"/>
      <c r="AI28" s="1148"/>
      <c r="AJ28" s="1151"/>
      <c r="AK28" s="1152">
        <v>219</v>
      </c>
      <c r="AL28" s="1140"/>
      <c r="AM28" s="1140"/>
      <c r="AN28" s="1140"/>
      <c r="AO28" s="1140"/>
      <c r="AP28" s="1140" t="s">
        <v>584</v>
      </c>
      <c r="AQ28" s="1140"/>
      <c r="AR28" s="1140"/>
      <c r="AS28" s="1140"/>
      <c r="AT28" s="1140"/>
      <c r="AU28" s="1140" t="s">
        <v>506</v>
      </c>
      <c r="AV28" s="1140"/>
      <c r="AW28" s="1140"/>
      <c r="AX28" s="1140"/>
      <c r="AY28" s="1140"/>
      <c r="AZ28" s="1141" t="s">
        <v>506</v>
      </c>
      <c r="BA28" s="1141"/>
      <c r="BB28" s="1141"/>
      <c r="BC28" s="1141"/>
      <c r="BD28" s="1141"/>
      <c r="BE28" s="1142"/>
      <c r="BF28" s="1142"/>
      <c r="BG28" s="1142"/>
      <c r="BH28" s="1142"/>
      <c r="BI28" s="1143"/>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31" t="s">
        <v>396</v>
      </c>
      <c r="C29" s="1132"/>
      <c r="D29" s="1132"/>
      <c r="E29" s="1132"/>
      <c r="F29" s="1132"/>
      <c r="G29" s="1132"/>
      <c r="H29" s="1132"/>
      <c r="I29" s="1132"/>
      <c r="J29" s="1132"/>
      <c r="K29" s="1132"/>
      <c r="L29" s="1132"/>
      <c r="M29" s="1132"/>
      <c r="N29" s="1132"/>
      <c r="O29" s="1132"/>
      <c r="P29" s="1133"/>
      <c r="Q29" s="1137">
        <v>2214</v>
      </c>
      <c r="R29" s="1138"/>
      <c r="S29" s="1138"/>
      <c r="T29" s="1138"/>
      <c r="U29" s="1138"/>
      <c r="V29" s="1138">
        <v>2139</v>
      </c>
      <c r="W29" s="1138"/>
      <c r="X29" s="1138"/>
      <c r="Y29" s="1138"/>
      <c r="Z29" s="1138"/>
      <c r="AA29" s="1138">
        <v>75</v>
      </c>
      <c r="AB29" s="1138"/>
      <c r="AC29" s="1138"/>
      <c r="AD29" s="1138"/>
      <c r="AE29" s="1139"/>
      <c r="AF29" s="1111">
        <v>75</v>
      </c>
      <c r="AG29" s="1112"/>
      <c r="AH29" s="1112"/>
      <c r="AI29" s="1112"/>
      <c r="AJ29" s="1113"/>
      <c r="AK29" s="1072">
        <v>338</v>
      </c>
      <c r="AL29" s="1063"/>
      <c r="AM29" s="1063"/>
      <c r="AN29" s="1063"/>
      <c r="AO29" s="1063"/>
      <c r="AP29" s="1063" t="s">
        <v>506</v>
      </c>
      <c r="AQ29" s="1063"/>
      <c r="AR29" s="1063"/>
      <c r="AS29" s="1063"/>
      <c r="AT29" s="1063"/>
      <c r="AU29" s="1063" t="s">
        <v>506</v>
      </c>
      <c r="AV29" s="1063"/>
      <c r="AW29" s="1063"/>
      <c r="AX29" s="1063"/>
      <c r="AY29" s="1063"/>
      <c r="AZ29" s="1136" t="s">
        <v>506</v>
      </c>
      <c r="BA29" s="1136"/>
      <c r="BB29" s="1136"/>
      <c r="BC29" s="1136"/>
      <c r="BD29" s="1136"/>
      <c r="BE29" s="1126"/>
      <c r="BF29" s="1126"/>
      <c r="BG29" s="1126"/>
      <c r="BH29" s="1126"/>
      <c r="BI29" s="1127"/>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31" t="s">
        <v>397</v>
      </c>
      <c r="C30" s="1132"/>
      <c r="D30" s="1132"/>
      <c r="E30" s="1132"/>
      <c r="F30" s="1132"/>
      <c r="G30" s="1132"/>
      <c r="H30" s="1132"/>
      <c r="I30" s="1132"/>
      <c r="J30" s="1132"/>
      <c r="K30" s="1132"/>
      <c r="L30" s="1132"/>
      <c r="M30" s="1132"/>
      <c r="N30" s="1132"/>
      <c r="O30" s="1132"/>
      <c r="P30" s="1133"/>
      <c r="Q30" s="1137">
        <v>192</v>
      </c>
      <c r="R30" s="1138"/>
      <c r="S30" s="1138"/>
      <c r="T30" s="1138"/>
      <c r="U30" s="1138"/>
      <c r="V30" s="1138">
        <v>190</v>
      </c>
      <c r="W30" s="1138"/>
      <c r="X30" s="1138"/>
      <c r="Y30" s="1138"/>
      <c r="Z30" s="1138"/>
      <c r="AA30" s="1138">
        <v>2</v>
      </c>
      <c r="AB30" s="1138"/>
      <c r="AC30" s="1138"/>
      <c r="AD30" s="1138"/>
      <c r="AE30" s="1139"/>
      <c r="AF30" s="1111">
        <v>2</v>
      </c>
      <c r="AG30" s="1112"/>
      <c r="AH30" s="1112"/>
      <c r="AI30" s="1112"/>
      <c r="AJ30" s="1113"/>
      <c r="AK30" s="1072">
        <v>67</v>
      </c>
      <c r="AL30" s="1063"/>
      <c r="AM30" s="1063"/>
      <c r="AN30" s="1063"/>
      <c r="AO30" s="1063"/>
      <c r="AP30" s="1063" t="s">
        <v>506</v>
      </c>
      <c r="AQ30" s="1063"/>
      <c r="AR30" s="1063"/>
      <c r="AS30" s="1063"/>
      <c r="AT30" s="1063"/>
      <c r="AU30" s="1063" t="s">
        <v>506</v>
      </c>
      <c r="AV30" s="1063"/>
      <c r="AW30" s="1063"/>
      <c r="AX30" s="1063"/>
      <c r="AY30" s="1063"/>
      <c r="AZ30" s="1136" t="s">
        <v>506</v>
      </c>
      <c r="BA30" s="1136"/>
      <c r="BB30" s="1136"/>
      <c r="BC30" s="1136"/>
      <c r="BD30" s="1136"/>
      <c r="BE30" s="1126"/>
      <c r="BF30" s="1126"/>
      <c r="BG30" s="1126"/>
      <c r="BH30" s="1126"/>
      <c r="BI30" s="1127"/>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31" t="s">
        <v>398</v>
      </c>
      <c r="C31" s="1132"/>
      <c r="D31" s="1132"/>
      <c r="E31" s="1132"/>
      <c r="F31" s="1132"/>
      <c r="G31" s="1132"/>
      <c r="H31" s="1132"/>
      <c r="I31" s="1132"/>
      <c r="J31" s="1132"/>
      <c r="K31" s="1132"/>
      <c r="L31" s="1132"/>
      <c r="M31" s="1132"/>
      <c r="N31" s="1132"/>
      <c r="O31" s="1132"/>
      <c r="P31" s="1133"/>
      <c r="Q31" s="1137">
        <v>896</v>
      </c>
      <c r="R31" s="1138"/>
      <c r="S31" s="1138"/>
      <c r="T31" s="1138"/>
      <c r="U31" s="1138"/>
      <c r="V31" s="1138">
        <v>947</v>
      </c>
      <c r="W31" s="1138"/>
      <c r="X31" s="1138"/>
      <c r="Y31" s="1138"/>
      <c r="Z31" s="1138"/>
      <c r="AA31" s="1138">
        <v>51</v>
      </c>
      <c r="AB31" s="1138"/>
      <c r="AC31" s="1138"/>
      <c r="AD31" s="1138"/>
      <c r="AE31" s="1139"/>
      <c r="AF31" s="1111">
        <v>874</v>
      </c>
      <c r="AG31" s="1112"/>
      <c r="AH31" s="1112"/>
      <c r="AI31" s="1112"/>
      <c r="AJ31" s="1113"/>
      <c r="AK31" s="1072">
        <v>119</v>
      </c>
      <c r="AL31" s="1063"/>
      <c r="AM31" s="1063"/>
      <c r="AN31" s="1063"/>
      <c r="AO31" s="1063"/>
      <c r="AP31" s="1063">
        <v>70</v>
      </c>
      <c r="AQ31" s="1063"/>
      <c r="AR31" s="1063"/>
      <c r="AS31" s="1063"/>
      <c r="AT31" s="1063"/>
      <c r="AU31" s="1063">
        <v>41</v>
      </c>
      <c r="AV31" s="1063"/>
      <c r="AW31" s="1063"/>
      <c r="AX31" s="1063"/>
      <c r="AY31" s="1063"/>
      <c r="AZ31" s="1136" t="s">
        <v>506</v>
      </c>
      <c r="BA31" s="1136"/>
      <c r="BB31" s="1136"/>
      <c r="BC31" s="1136"/>
      <c r="BD31" s="1136"/>
      <c r="BE31" s="1126" t="s">
        <v>399</v>
      </c>
      <c r="BF31" s="1126"/>
      <c r="BG31" s="1126"/>
      <c r="BH31" s="1126"/>
      <c r="BI31" s="1127"/>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31" t="s">
        <v>400</v>
      </c>
      <c r="C32" s="1132"/>
      <c r="D32" s="1132"/>
      <c r="E32" s="1132"/>
      <c r="F32" s="1132"/>
      <c r="G32" s="1132"/>
      <c r="H32" s="1132"/>
      <c r="I32" s="1132"/>
      <c r="J32" s="1132"/>
      <c r="K32" s="1132"/>
      <c r="L32" s="1132"/>
      <c r="M32" s="1132"/>
      <c r="N32" s="1132"/>
      <c r="O32" s="1132"/>
      <c r="P32" s="1133"/>
      <c r="Q32" s="1137">
        <v>1092</v>
      </c>
      <c r="R32" s="1138"/>
      <c r="S32" s="1138"/>
      <c r="T32" s="1138"/>
      <c r="U32" s="1138"/>
      <c r="V32" s="1138">
        <v>1084</v>
      </c>
      <c r="W32" s="1138"/>
      <c r="X32" s="1138"/>
      <c r="Y32" s="1138"/>
      <c r="Z32" s="1138"/>
      <c r="AA32" s="1138">
        <v>8</v>
      </c>
      <c r="AB32" s="1138"/>
      <c r="AC32" s="1138"/>
      <c r="AD32" s="1138"/>
      <c r="AE32" s="1139"/>
      <c r="AF32" s="1111">
        <v>8</v>
      </c>
      <c r="AG32" s="1112"/>
      <c r="AH32" s="1112"/>
      <c r="AI32" s="1112"/>
      <c r="AJ32" s="1113"/>
      <c r="AK32" s="1072">
        <v>704</v>
      </c>
      <c r="AL32" s="1063"/>
      <c r="AM32" s="1063"/>
      <c r="AN32" s="1063"/>
      <c r="AO32" s="1063"/>
      <c r="AP32" s="1063">
        <v>6739</v>
      </c>
      <c r="AQ32" s="1063"/>
      <c r="AR32" s="1063"/>
      <c r="AS32" s="1063"/>
      <c r="AT32" s="1063"/>
      <c r="AU32" s="1063">
        <v>5916</v>
      </c>
      <c r="AV32" s="1063"/>
      <c r="AW32" s="1063"/>
      <c r="AX32" s="1063"/>
      <c r="AY32" s="1063"/>
      <c r="AZ32" s="1136" t="s">
        <v>506</v>
      </c>
      <c r="BA32" s="1136"/>
      <c r="BB32" s="1136"/>
      <c r="BC32" s="1136"/>
      <c r="BD32" s="1136"/>
      <c r="BE32" s="1126" t="s">
        <v>401</v>
      </c>
      <c r="BF32" s="1126"/>
      <c r="BG32" s="1126"/>
      <c r="BH32" s="1126"/>
      <c r="BI32" s="1127"/>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31" t="s">
        <v>402</v>
      </c>
      <c r="C33" s="1132"/>
      <c r="D33" s="1132"/>
      <c r="E33" s="1132"/>
      <c r="F33" s="1132"/>
      <c r="G33" s="1132"/>
      <c r="H33" s="1132"/>
      <c r="I33" s="1132"/>
      <c r="J33" s="1132"/>
      <c r="K33" s="1132"/>
      <c r="L33" s="1132"/>
      <c r="M33" s="1132"/>
      <c r="N33" s="1132"/>
      <c r="O33" s="1132"/>
      <c r="P33" s="1133"/>
      <c r="Q33" s="1137">
        <v>127</v>
      </c>
      <c r="R33" s="1138"/>
      <c r="S33" s="1138"/>
      <c r="T33" s="1138"/>
      <c r="U33" s="1138"/>
      <c r="V33" s="1138">
        <v>124</v>
      </c>
      <c r="W33" s="1138"/>
      <c r="X33" s="1138"/>
      <c r="Y33" s="1138"/>
      <c r="Z33" s="1138"/>
      <c r="AA33" s="1138">
        <v>3</v>
      </c>
      <c r="AB33" s="1138"/>
      <c r="AC33" s="1138"/>
      <c r="AD33" s="1138"/>
      <c r="AE33" s="1139"/>
      <c r="AF33" s="1111">
        <v>3</v>
      </c>
      <c r="AG33" s="1112"/>
      <c r="AH33" s="1112"/>
      <c r="AI33" s="1112"/>
      <c r="AJ33" s="1113"/>
      <c r="AK33" s="1072">
        <v>74</v>
      </c>
      <c r="AL33" s="1063"/>
      <c r="AM33" s="1063"/>
      <c r="AN33" s="1063"/>
      <c r="AO33" s="1063"/>
      <c r="AP33" s="1063">
        <v>561</v>
      </c>
      <c r="AQ33" s="1063"/>
      <c r="AR33" s="1063"/>
      <c r="AS33" s="1063"/>
      <c r="AT33" s="1063"/>
      <c r="AU33" s="1063">
        <v>467</v>
      </c>
      <c r="AV33" s="1063"/>
      <c r="AW33" s="1063"/>
      <c r="AX33" s="1063"/>
      <c r="AY33" s="1063"/>
      <c r="AZ33" s="1136" t="s">
        <v>506</v>
      </c>
      <c r="BA33" s="1136"/>
      <c r="BB33" s="1136"/>
      <c r="BC33" s="1136"/>
      <c r="BD33" s="1136"/>
      <c r="BE33" s="1126" t="s">
        <v>401</v>
      </c>
      <c r="BF33" s="1126"/>
      <c r="BG33" s="1126"/>
      <c r="BH33" s="1126"/>
      <c r="BI33" s="1127"/>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1"/>
      <c r="AG34" s="1112"/>
      <c r="AH34" s="1112"/>
      <c r="AI34" s="1112"/>
      <c r="AJ34" s="1113"/>
      <c r="AK34" s="1072"/>
      <c r="AL34" s="1063"/>
      <c r="AM34" s="1063"/>
      <c r="AN34" s="1063"/>
      <c r="AO34" s="1063"/>
      <c r="AP34" s="1063"/>
      <c r="AQ34" s="1063"/>
      <c r="AR34" s="1063"/>
      <c r="AS34" s="1063"/>
      <c r="AT34" s="1063"/>
      <c r="AU34" s="1063"/>
      <c r="AV34" s="1063"/>
      <c r="AW34" s="1063"/>
      <c r="AX34" s="1063"/>
      <c r="AY34" s="1063"/>
      <c r="AZ34" s="1136"/>
      <c r="BA34" s="1136"/>
      <c r="BB34" s="1136"/>
      <c r="BC34" s="1136"/>
      <c r="BD34" s="1136"/>
      <c r="BE34" s="1126"/>
      <c r="BF34" s="1126"/>
      <c r="BG34" s="1126"/>
      <c r="BH34" s="1126"/>
      <c r="BI34" s="1127"/>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1"/>
      <c r="AG35" s="1112"/>
      <c r="AH35" s="1112"/>
      <c r="AI35" s="1112"/>
      <c r="AJ35" s="1113"/>
      <c r="AK35" s="1072"/>
      <c r="AL35" s="1063"/>
      <c r="AM35" s="1063"/>
      <c r="AN35" s="1063"/>
      <c r="AO35" s="1063"/>
      <c r="AP35" s="1063"/>
      <c r="AQ35" s="1063"/>
      <c r="AR35" s="1063"/>
      <c r="AS35" s="1063"/>
      <c r="AT35" s="1063"/>
      <c r="AU35" s="1063"/>
      <c r="AV35" s="1063"/>
      <c r="AW35" s="1063"/>
      <c r="AX35" s="1063"/>
      <c r="AY35" s="1063"/>
      <c r="AZ35" s="1136"/>
      <c r="BA35" s="1136"/>
      <c r="BB35" s="1136"/>
      <c r="BC35" s="1136"/>
      <c r="BD35" s="1136"/>
      <c r="BE35" s="1126"/>
      <c r="BF35" s="1126"/>
      <c r="BG35" s="1126"/>
      <c r="BH35" s="1126"/>
      <c r="BI35" s="1127"/>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6"/>
      <c r="BA36" s="1136"/>
      <c r="BB36" s="1136"/>
      <c r="BC36" s="1136"/>
      <c r="BD36" s="1136"/>
      <c r="BE36" s="1126"/>
      <c r="BF36" s="1126"/>
      <c r="BG36" s="1126"/>
      <c r="BH36" s="1126"/>
      <c r="BI36" s="1127"/>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6"/>
      <c r="BA37" s="1136"/>
      <c r="BB37" s="1136"/>
      <c r="BC37" s="1136"/>
      <c r="BD37" s="1136"/>
      <c r="BE37" s="1126"/>
      <c r="BF37" s="1126"/>
      <c r="BG37" s="1126"/>
      <c r="BH37" s="1126"/>
      <c r="BI37" s="1127"/>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6"/>
      <c r="BA38" s="1136"/>
      <c r="BB38" s="1136"/>
      <c r="BC38" s="1136"/>
      <c r="BD38" s="1136"/>
      <c r="BE38" s="1126"/>
      <c r="BF38" s="1126"/>
      <c r="BG38" s="1126"/>
      <c r="BH38" s="1126"/>
      <c r="BI38" s="1127"/>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6"/>
      <c r="BA39" s="1136"/>
      <c r="BB39" s="1136"/>
      <c r="BC39" s="1136"/>
      <c r="BD39" s="1136"/>
      <c r="BE39" s="1126"/>
      <c r="BF39" s="1126"/>
      <c r="BG39" s="1126"/>
      <c r="BH39" s="1126"/>
      <c r="BI39" s="1127"/>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6"/>
      <c r="BA40" s="1136"/>
      <c r="BB40" s="1136"/>
      <c r="BC40" s="1136"/>
      <c r="BD40" s="1136"/>
      <c r="BE40" s="1126"/>
      <c r="BF40" s="1126"/>
      <c r="BG40" s="1126"/>
      <c r="BH40" s="1126"/>
      <c r="BI40" s="1127"/>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6"/>
      <c r="BA41" s="1136"/>
      <c r="BB41" s="1136"/>
      <c r="BC41" s="1136"/>
      <c r="BD41" s="1136"/>
      <c r="BE41" s="1126"/>
      <c r="BF41" s="1126"/>
      <c r="BG41" s="1126"/>
      <c r="BH41" s="1126"/>
      <c r="BI41" s="1127"/>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6"/>
      <c r="BA42" s="1136"/>
      <c r="BB42" s="1136"/>
      <c r="BC42" s="1136"/>
      <c r="BD42" s="1136"/>
      <c r="BE42" s="1126"/>
      <c r="BF42" s="1126"/>
      <c r="BG42" s="1126"/>
      <c r="BH42" s="1126"/>
      <c r="BI42" s="1127"/>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6"/>
      <c r="BA43" s="1136"/>
      <c r="BB43" s="1136"/>
      <c r="BC43" s="1136"/>
      <c r="BD43" s="1136"/>
      <c r="BE43" s="1126"/>
      <c r="BF43" s="1126"/>
      <c r="BG43" s="1126"/>
      <c r="BH43" s="1126"/>
      <c r="BI43" s="1127"/>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6"/>
      <c r="BA44" s="1136"/>
      <c r="BB44" s="1136"/>
      <c r="BC44" s="1136"/>
      <c r="BD44" s="1136"/>
      <c r="BE44" s="1126"/>
      <c r="BF44" s="1126"/>
      <c r="BG44" s="1126"/>
      <c r="BH44" s="1126"/>
      <c r="BI44" s="1127"/>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6"/>
      <c r="BA45" s="1136"/>
      <c r="BB45" s="1136"/>
      <c r="BC45" s="1136"/>
      <c r="BD45" s="1136"/>
      <c r="BE45" s="1126"/>
      <c r="BF45" s="1126"/>
      <c r="BG45" s="1126"/>
      <c r="BH45" s="1126"/>
      <c r="BI45" s="1127"/>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6"/>
      <c r="BA46" s="1136"/>
      <c r="BB46" s="1136"/>
      <c r="BC46" s="1136"/>
      <c r="BD46" s="1136"/>
      <c r="BE46" s="1126"/>
      <c r="BF46" s="1126"/>
      <c r="BG46" s="1126"/>
      <c r="BH46" s="1126"/>
      <c r="BI46" s="1127"/>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6"/>
      <c r="BA47" s="1136"/>
      <c r="BB47" s="1136"/>
      <c r="BC47" s="1136"/>
      <c r="BD47" s="1136"/>
      <c r="BE47" s="1126"/>
      <c r="BF47" s="1126"/>
      <c r="BG47" s="1126"/>
      <c r="BH47" s="1126"/>
      <c r="BI47" s="1127"/>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6"/>
      <c r="BA48" s="1136"/>
      <c r="BB48" s="1136"/>
      <c r="BC48" s="1136"/>
      <c r="BD48" s="1136"/>
      <c r="BE48" s="1126"/>
      <c r="BF48" s="1126"/>
      <c r="BG48" s="1126"/>
      <c r="BH48" s="1126"/>
      <c r="BI48" s="1127"/>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6"/>
      <c r="BA49" s="1136"/>
      <c r="BB49" s="1136"/>
      <c r="BC49" s="1136"/>
      <c r="BD49" s="1136"/>
      <c r="BE49" s="1126"/>
      <c r="BF49" s="1126"/>
      <c r="BG49" s="1126"/>
      <c r="BH49" s="1126"/>
      <c r="BI49" s="1127"/>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31"/>
      <c r="C50" s="1132"/>
      <c r="D50" s="1132"/>
      <c r="E50" s="1132"/>
      <c r="F50" s="1132"/>
      <c r="G50" s="1132"/>
      <c r="H50" s="1132"/>
      <c r="I50" s="1132"/>
      <c r="J50" s="1132"/>
      <c r="K50" s="1132"/>
      <c r="L50" s="1132"/>
      <c r="M50" s="1132"/>
      <c r="N50" s="1132"/>
      <c r="O50" s="1132"/>
      <c r="P50" s="1133"/>
      <c r="Q50" s="1134"/>
      <c r="R50" s="1115"/>
      <c r="S50" s="1115"/>
      <c r="T50" s="1115"/>
      <c r="U50" s="1115"/>
      <c r="V50" s="1115"/>
      <c r="W50" s="1115"/>
      <c r="X50" s="1115"/>
      <c r="Y50" s="1115"/>
      <c r="Z50" s="1115"/>
      <c r="AA50" s="1115"/>
      <c r="AB50" s="1115"/>
      <c r="AC50" s="1115"/>
      <c r="AD50" s="1115"/>
      <c r="AE50" s="1135"/>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6"/>
      <c r="BF50" s="1126"/>
      <c r="BG50" s="1126"/>
      <c r="BH50" s="1126"/>
      <c r="BI50" s="1127"/>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31"/>
      <c r="C51" s="1132"/>
      <c r="D51" s="1132"/>
      <c r="E51" s="1132"/>
      <c r="F51" s="1132"/>
      <c r="G51" s="1132"/>
      <c r="H51" s="1132"/>
      <c r="I51" s="1132"/>
      <c r="J51" s="1132"/>
      <c r="K51" s="1132"/>
      <c r="L51" s="1132"/>
      <c r="M51" s="1132"/>
      <c r="N51" s="1132"/>
      <c r="O51" s="1132"/>
      <c r="P51" s="1133"/>
      <c r="Q51" s="1134"/>
      <c r="R51" s="1115"/>
      <c r="S51" s="1115"/>
      <c r="T51" s="1115"/>
      <c r="U51" s="1115"/>
      <c r="V51" s="1115"/>
      <c r="W51" s="1115"/>
      <c r="X51" s="1115"/>
      <c r="Y51" s="1115"/>
      <c r="Z51" s="1115"/>
      <c r="AA51" s="1115"/>
      <c r="AB51" s="1115"/>
      <c r="AC51" s="1115"/>
      <c r="AD51" s="1115"/>
      <c r="AE51" s="1135"/>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6"/>
      <c r="BF51" s="1126"/>
      <c r="BG51" s="1126"/>
      <c r="BH51" s="1126"/>
      <c r="BI51" s="1127"/>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31"/>
      <c r="C52" s="1132"/>
      <c r="D52" s="1132"/>
      <c r="E52" s="1132"/>
      <c r="F52" s="1132"/>
      <c r="G52" s="1132"/>
      <c r="H52" s="1132"/>
      <c r="I52" s="1132"/>
      <c r="J52" s="1132"/>
      <c r="K52" s="1132"/>
      <c r="L52" s="1132"/>
      <c r="M52" s="1132"/>
      <c r="N52" s="1132"/>
      <c r="O52" s="1132"/>
      <c r="P52" s="1133"/>
      <c r="Q52" s="1134"/>
      <c r="R52" s="1115"/>
      <c r="S52" s="1115"/>
      <c r="T52" s="1115"/>
      <c r="U52" s="1115"/>
      <c r="V52" s="1115"/>
      <c r="W52" s="1115"/>
      <c r="X52" s="1115"/>
      <c r="Y52" s="1115"/>
      <c r="Z52" s="1115"/>
      <c r="AA52" s="1115"/>
      <c r="AB52" s="1115"/>
      <c r="AC52" s="1115"/>
      <c r="AD52" s="1115"/>
      <c r="AE52" s="1135"/>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6"/>
      <c r="BF52" s="1126"/>
      <c r="BG52" s="1126"/>
      <c r="BH52" s="1126"/>
      <c r="BI52" s="1127"/>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31"/>
      <c r="C53" s="1132"/>
      <c r="D53" s="1132"/>
      <c r="E53" s="1132"/>
      <c r="F53" s="1132"/>
      <c r="G53" s="1132"/>
      <c r="H53" s="1132"/>
      <c r="I53" s="1132"/>
      <c r="J53" s="1132"/>
      <c r="K53" s="1132"/>
      <c r="L53" s="1132"/>
      <c r="M53" s="1132"/>
      <c r="N53" s="1132"/>
      <c r="O53" s="1132"/>
      <c r="P53" s="1133"/>
      <c r="Q53" s="1134"/>
      <c r="R53" s="1115"/>
      <c r="S53" s="1115"/>
      <c r="T53" s="1115"/>
      <c r="U53" s="1115"/>
      <c r="V53" s="1115"/>
      <c r="W53" s="1115"/>
      <c r="X53" s="1115"/>
      <c r="Y53" s="1115"/>
      <c r="Z53" s="1115"/>
      <c r="AA53" s="1115"/>
      <c r="AB53" s="1115"/>
      <c r="AC53" s="1115"/>
      <c r="AD53" s="1115"/>
      <c r="AE53" s="1135"/>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6"/>
      <c r="BF53" s="1126"/>
      <c r="BG53" s="1126"/>
      <c r="BH53" s="1126"/>
      <c r="BI53" s="1127"/>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31"/>
      <c r="C54" s="1132"/>
      <c r="D54" s="1132"/>
      <c r="E54" s="1132"/>
      <c r="F54" s="1132"/>
      <c r="G54" s="1132"/>
      <c r="H54" s="1132"/>
      <c r="I54" s="1132"/>
      <c r="J54" s="1132"/>
      <c r="K54" s="1132"/>
      <c r="L54" s="1132"/>
      <c r="M54" s="1132"/>
      <c r="N54" s="1132"/>
      <c r="O54" s="1132"/>
      <c r="P54" s="1133"/>
      <c r="Q54" s="1134"/>
      <c r="R54" s="1115"/>
      <c r="S54" s="1115"/>
      <c r="T54" s="1115"/>
      <c r="U54" s="1115"/>
      <c r="V54" s="1115"/>
      <c r="W54" s="1115"/>
      <c r="X54" s="1115"/>
      <c r="Y54" s="1115"/>
      <c r="Z54" s="1115"/>
      <c r="AA54" s="1115"/>
      <c r="AB54" s="1115"/>
      <c r="AC54" s="1115"/>
      <c r="AD54" s="1115"/>
      <c r="AE54" s="1135"/>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6"/>
      <c r="BF54" s="1126"/>
      <c r="BG54" s="1126"/>
      <c r="BH54" s="1126"/>
      <c r="BI54" s="1127"/>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31"/>
      <c r="C55" s="1132"/>
      <c r="D55" s="1132"/>
      <c r="E55" s="1132"/>
      <c r="F55" s="1132"/>
      <c r="G55" s="1132"/>
      <c r="H55" s="1132"/>
      <c r="I55" s="1132"/>
      <c r="J55" s="1132"/>
      <c r="K55" s="1132"/>
      <c r="L55" s="1132"/>
      <c r="M55" s="1132"/>
      <c r="N55" s="1132"/>
      <c r="O55" s="1132"/>
      <c r="P55" s="1133"/>
      <c r="Q55" s="1134"/>
      <c r="R55" s="1115"/>
      <c r="S55" s="1115"/>
      <c r="T55" s="1115"/>
      <c r="U55" s="1115"/>
      <c r="V55" s="1115"/>
      <c r="W55" s="1115"/>
      <c r="X55" s="1115"/>
      <c r="Y55" s="1115"/>
      <c r="Z55" s="1115"/>
      <c r="AA55" s="1115"/>
      <c r="AB55" s="1115"/>
      <c r="AC55" s="1115"/>
      <c r="AD55" s="1115"/>
      <c r="AE55" s="1135"/>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6"/>
      <c r="BF55" s="1126"/>
      <c r="BG55" s="1126"/>
      <c r="BH55" s="1126"/>
      <c r="BI55" s="1127"/>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31"/>
      <c r="C56" s="1132"/>
      <c r="D56" s="1132"/>
      <c r="E56" s="1132"/>
      <c r="F56" s="1132"/>
      <c r="G56" s="1132"/>
      <c r="H56" s="1132"/>
      <c r="I56" s="1132"/>
      <c r="J56" s="1132"/>
      <c r="K56" s="1132"/>
      <c r="L56" s="1132"/>
      <c r="M56" s="1132"/>
      <c r="N56" s="1132"/>
      <c r="O56" s="1132"/>
      <c r="P56" s="1133"/>
      <c r="Q56" s="1134"/>
      <c r="R56" s="1115"/>
      <c r="S56" s="1115"/>
      <c r="T56" s="1115"/>
      <c r="U56" s="1115"/>
      <c r="V56" s="1115"/>
      <c r="W56" s="1115"/>
      <c r="X56" s="1115"/>
      <c r="Y56" s="1115"/>
      <c r="Z56" s="1115"/>
      <c r="AA56" s="1115"/>
      <c r="AB56" s="1115"/>
      <c r="AC56" s="1115"/>
      <c r="AD56" s="1115"/>
      <c r="AE56" s="1135"/>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6"/>
      <c r="BF56" s="1126"/>
      <c r="BG56" s="1126"/>
      <c r="BH56" s="1126"/>
      <c r="BI56" s="1127"/>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31"/>
      <c r="C57" s="1132"/>
      <c r="D57" s="1132"/>
      <c r="E57" s="1132"/>
      <c r="F57" s="1132"/>
      <c r="G57" s="1132"/>
      <c r="H57" s="1132"/>
      <c r="I57" s="1132"/>
      <c r="J57" s="1132"/>
      <c r="K57" s="1132"/>
      <c r="L57" s="1132"/>
      <c r="M57" s="1132"/>
      <c r="N57" s="1132"/>
      <c r="O57" s="1132"/>
      <c r="P57" s="1133"/>
      <c r="Q57" s="1134"/>
      <c r="R57" s="1115"/>
      <c r="S57" s="1115"/>
      <c r="T57" s="1115"/>
      <c r="U57" s="1115"/>
      <c r="V57" s="1115"/>
      <c r="W57" s="1115"/>
      <c r="X57" s="1115"/>
      <c r="Y57" s="1115"/>
      <c r="Z57" s="1115"/>
      <c r="AA57" s="1115"/>
      <c r="AB57" s="1115"/>
      <c r="AC57" s="1115"/>
      <c r="AD57" s="1115"/>
      <c r="AE57" s="1135"/>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6"/>
      <c r="BF57" s="1126"/>
      <c r="BG57" s="1126"/>
      <c r="BH57" s="1126"/>
      <c r="BI57" s="1127"/>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31"/>
      <c r="C58" s="1132"/>
      <c r="D58" s="1132"/>
      <c r="E58" s="1132"/>
      <c r="F58" s="1132"/>
      <c r="G58" s="1132"/>
      <c r="H58" s="1132"/>
      <c r="I58" s="1132"/>
      <c r="J58" s="1132"/>
      <c r="K58" s="1132"/>
      <c r="L58" s="1132"/>
      <c r="M58" s="1132"/>
      <c r="N58" s="1132"/>
      <c r="O58" s="1132"/>
      <c r="P58" s="1133"/>
      <c r="Q58" s="1134"/>
      <c r="R58" s="1115"/>
      <c r="S58" s="1115"/>
      <c r="T58" s="1115"/>
      <c r="U58" s="1115"/>
      <c r="V58" s="1115"/>
      <c r="W58" s="1115"/>
      <c r="X58" s="1115"/>
      <c r="Y58" s="1115"/>
      <c r="Z58" s="1115"/>
      <c r="AA58" s="1115"/>
      <c r="AB58" s="1115"/>
      <c r="AC58" s="1115"/>
      <c r="AD58" s="1115"/>
      <c r="AE58" s="1135"/>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6"/>
      <c r="BF58" s="1126"/>
      <c r="BG58" s="1126"/>
      <c r="BH58" s="1126"/>
      <c r="BI58" s="1127"/>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31"/>
      <c r="C59" s="1132"/>
      <c r="D59" s="1132"/>
      <c r="E59" s="1132"/>
      <c r="F59" s="1132"/>
      <c r="G59" s="1132"/>
      <c r="H59" s="1132"/>
      <c r="I59" s="1132"/>
      <c r="J59" s="1132"/>
      <c r="K59" s="1132"/>
      <c r="L59" s="1132"/>
      <c r="M59" s="1132"/>
      <c r="N59" s="1132"/>
      <c r="O59" s="1132"/>
      <c r="P59" s="1133"/>
      <c r="Q59" s="1134"/>
      <c r="R59" s="1115"/>
      <c r="S59" s="1115"/>
      <c r="T59" s="1115"/>
      <c r="U59" s="1115"/>
      <c r="V59" s="1115"/>
      <c r="W59" s="1115"/>
      <c r="X59" s="1115"/>
      <c r="Y59" s="1115"/>
      <c r="Z59" s="1115"/>
      <c r="AA59" s="1115"/>
      <c r="AB59" s="1115"/>
      <c r="AC59" s="1115"/>
      <c r="AD59" s="1115"/>
      <c r="AE59" s="1135"/>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6"/>
      <c r="BF59" s="1126"/>
      <c r="BG59" s="1126"/>
      <c r="BH59" s="1126"/>
      <c r="BI59" s="1127"/>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31"/>
      <c r="C60" s="1132"/>
      <c r="D60" s="1132"/>
      <c r="E60" s="1132"/>
      <c r="F60" s="1132"/>
      <c r="G60" s="1132"/>
      <c r="H60" s="1132"/>
      <c r="I60" s="1132"/>
      <c r="J60" s="1132"/>
      <c r="K60" s="1132"/>
      <c r="L60" s="1132"/>
      <c r="M60" s="1132"/>
      <c r="N60" s="1132"/>
      <c r="O60" s="1132"/>
      <c r="P60" s="1133"/>
      <c r="Q60" s="1134"/>
      <c r="R60" s="1115"/>
      <c r="S60" s="1115"/>
      <c r="T60" s="1115"/>
      <c r="U60" s="1115"/>
      <c r="V60" s="1115"/>
      <c r="W60" s="1115"/>
      <c r="X60" s="1115"/>
      <c r="Y60" s="1115"/>
      <c r="Z60" s="1115"/>
      <c r="AA60" s="1115"/>
      <c r="AB60" s="1115"/>
      <c r="AC60" s="1115"/>
      <c r="AD60" s="1115"/>
      <c r="AE60" s="1135"/>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6"/>
      <c r="BF60" s="1126"/>
      <c r="BG60" s="1126"/>
      <c r="BH60" s="1126"/>
      <c r="BI60" s="1127"/>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31"/>
      <c r="C61" s="1132"/>
      <c r="D61" s="1132"/>
      <c r="E61" s="1132"/>
      <c r="F61" s="1132"/>
      <c r="G61" s="1132"/>
      <c r="H61" s="1132"/>
      <c r="I61" s="1132"/>
      <c r="J61" s="1132"/>
      <c r="K61" s="1132"/>
      <c r="L61" s="1132"/>
      <c r="M61" s="1132"/>
      <c r="N61" s="1132"/>
      <c r="O61" s="1132"/>
      <c r="P61" s="1133"/>
      <c r="Q61" s="1134"/>
      <c r="R61" s="1115"/>
      <c r="S61" s="1115"/>
      <c r="T61" s="1115"/>
      <c r="U61" s="1115"/>
      <c r="V61" s="1115"/>
      <c r="W61" s="1115"/>
      <c r="X61" s="1115"/>
      <c r="Y61" s="1115"/>
      <c r="Z61" s="1115"/>
      <c r="AA61" s="1115"/>
      <c r="AB61" s="1115"/>
      <c r="AC61" s="1115"/>
      <c r="AD61" s="1115"/>
      <c r="AE61" s="1135"/>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6"/>
      <c r="BF61" s="1126"/>
      <c r="BG61" s="1126"/>
      <c r="BH61" s="1126"/>
      <c r="BI61" s="1127"/>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31"/>
      <c r="C62" s="1132"/>
      <c r="D62" s="1132"/>
      <c r="E62" s="1132"/>
      <c r="F62" s="1132"/>
      <c r="G62" s="1132"/>
      <c r="H62" s="1132"/>
      <c r="I62" s="1132"/>
      <c r="J62" s="1132"/>
      <c r="K62" s="1132"/>
      <c r="L62" s="1132"/>
      <c r="M62" s="1132"/>
      <c r="N62" s="1132"/>
      <c r="O62" s="1132"/>
      <c r="P62" s="1133"/>
      <c r="Q62" s="1134"/>
      <c r="R62" s="1115"/>
      <c r="S62" s="1115"/>
      <c r="T62" s="1115"/>
      <c r="U62" s="1115"/>
      <c r="V62" s="1115"/>
      <c r="W62" s="1115"/>
      <c r="X62" s="1115"/>
      <c r="Y62" s="1115"/>
      <c r="Z62" s="1115"/>
      <c r="AA62" s="1115"/>
      <c r="AB62" s="1115"/>
      <c r="AC62" s="1115"/>
      <c r="AD62" s="1115"/>
      <c r="AE62" s="1135"/>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6"/>
      <c r="BF62" s="1126"/>
      <c r="BG62" s="1126"/>
      <c r="BH62" s="1126"/>
      <c r="BI62" s="1127"/>
      <c r="BJ62" s="1128" t="s">
        <v>403</v>
      </c>
      <c r="BK62" s="1129"/>
      <c r="BL62" s="1129"/>
      <c r="BM62" s="1129"/>
      <c r="BN62" s="1130"/>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382</v>
      </c>
      <c r="B63" s="1033" t="s">
        <v>404</v>
      </c>
      <c r="C63" s="1034"/>
      <c r="D63" s="1034"/>
      <c r="E63" s="1034"/>
      <c r="F63" s="1034"/>
      <c r="G63" s="1034"/>
      <c r="H63" s="1034"/>
      <c r="I63" s="1034"/>
      <c r="J63" s="1034"/>
      <c r="K63" s="1034"/>
      <c r="L63" s="1034"/>
      <c r="M63" s="1034"/>
      <c r="N63" s="1034"/>
      <c r="O63" s="1034"/>
      <c r="P63" s="1035"/>
      <c r="Q63" s="1054"/>
      <c r="R63" s="1055"/>
      <c r="S63" s="1055"/>
      <c r="T63" s="1055"/>
      <c r="U63" s="1055"/>
      <c r="V63" s="1055"/>
      <c r="W63" s="1055"/>
      <c r="X63" s="1055"/>
      <c r="Y63" s="1055"/>
      <c r="Z63" s="1055"/>
      <c r="AA63" s="1055"/>
      <c r="AB63" s="1055"/>
      <c r="AC63" s="1055"/>
      <c r="AD63" s="1055"/>
      <c r="AE63" s="1121"/>
      <c r="AF63" s="1122">
        <v>980</v>
      </c>
      <c r="AG63" s="1051"/>
      <c r="AH63" s="1051"/>
      <c r="AI63" s="1051"/>
      <c r="AJ63" s="1123"/>
      <c r="AK63" s="1124"/>
      <c r="AL63" s="1125"/>
      <c r="AM63" s="1125"/>
      <c r="AN63" s="1125"/>
      <c r="AO63" s="1125"/>
      <c r="AP63" s="1117">
        <f>SUM(AP28:AT62)</f>
        <v>7370</v>
      </c>
      <c r="AQ63" s="1117"/>
      <c r="AR63" s="1117"/>
      <c r="AS63" s="1117"/>
      <c r="AT63" s="1117"/>
      <c r="AU63" s="1117">
        <f>SUM(AU28:AY62)</f>
        <v>6424</v>
      </c>
      <c r="AV63" s="1117"/>
      <c r="AW63" s="1117"/>
      <c r="AX63" s="1117"/>
      <c r="AY63" s="1117"/>
      <c r="AZ63" s="1118"/>
      <c r="BA63" s="1118"/>
      <c r="BB63" s="1118"/>
      <c r="BC63" s="1118"/>
      <c r="BD63" s="1118"/>
      <c r="BE63" s="1052"/>
      <c r="BF63" s="1052"/>
      <c r="BG63" s="1052"/>
      <c r="BH63" s="1052"/>
      <c r="BI63" s="1053"/>
      <c r="BJ63" s="1119" t="s">
        <v>124</v>
      </c>
      <c r="BK63" s="1043"/>
      <c r="BL63" s="1043"/>
      <c r="BM63" s="1043"/>
      <c r="BN63" s="1120"/>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406</v>
      </c>
      <c r="B66" s="1088"/>
      <c r="C66" s="1088"/>
      <c r="D66" s="1088"/>
      <c r="E66" s="1088"/>
      <c r="F66" s="1088"/>
      <c r="G66" s="1088"/>
      <c r="H66" s="1088"/>
      <c r="I66" s="1088"/>
      <c r="J66" s="1088"/>
      <c r="K66" s="1088"/>
      <c r="L66" s="1088"/>
      <c r="M66" s="1088"/>
      <c r="N66" s="1088"/>
      <c r="O66" s="1088"/>
      <c r="P66" s="1089"/>
      <c r="Q66" s="1093" t="s">
        <v>407</v>
      </c>
      <c r="R66" s="1094"/>
      <c r="S66" s="1094"/>
      <c r="T66" s="1094"/>
      <c r="U66" s="1095"/>
      <c r="V66" s="1093" t="s">
        <v>408</v>
      </c>
      <c r="W66" s="1094"/>
      <c r="X66" s="1094"/>
      <c r="Y66" s="1094"/>
      <c r="Z66" s="1095"/>
      <c r="AA66" s="1093" t="s">
        <v>389</v>
      </c>
      <c r="AB66" s="1094"/>
      <c r="AC66" s="1094"/>
      <c r="AD66" s="1094"/>
      <c r="AE66" s="1095"/>
      <c r="AF66" s="1099" t="s">
        <v>409</v>
      </c>
      <c r="AG66" s="1100"/>
      <c r="AH66" s="1100"/>
      <c r="AI66" s="1100"/>
      <c r="AJ66" s="1101"/>
      <c r="AK66" s="1093" t="s">
        <v>410</v>
      </c>
      <c r="AL66" s="1088"/>
      <c r="AM66" s="1088"/>
      <c r="AN66" s="1088"/>
      <c r="AO66" s="1089"/>
      <c r="AP66" s="1093" t="s">
        <v>392</v>
      </c>
      <c r="AQ66" s="1094"/>
      <c r="AR66" s="1094"/>
      <c r="AS66" s="1094"/>
      <c r="AT66" s="1095"/>
      <c r="AU66" s="1093" t="s">
        <v>411</v>
      </c>
      <c r="AV66" s="1094"/>
      <c r="AW66" s="1094"/>
      <c r="AX66" s="1094"/>
      <c r="AY66" s="1095"/>
      <c r="AZ66" s="1093" t="s">
        <v>370</v>
      </c>
      <c r="BA66" s="1094"/>
      <c r="BB66" s="1094"/>
      <c r="BC66" s="1094"/>
      <c r="BD66" s="1109"/>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0"/>
      <c r="DW67" s="1031"/>
      <c r="DX67" s="1031"/>
      <c r="DY67" s="1031"/>
      <c r="DZ67" s="1032"/>
      <c r="EA67" s="246"/>
    </row>
    <row r="68" spans="1:131" s="247" customFormat="1" ht="26.25" customHeight="1" thickTop="1" x14ac:dyDescent="0.15">
      <c r="A68" s="258">
        <v>1</v>
      </c>
      <c r="B68" s="1077" t="s">
        <v>571</v>
      </c>
      <c r="C68" s="1078"/>
      <c r="D68" s="1078"/>
      <c r="E68" s="1078"/>
      <c r="F68" s="1078"/>
      <c r="G68" s="1078"/>
      <c r="H68" s="1078"/>
      <c r="I68" s="1078"/>
      <c r="J68" s="1078"/>
      <c r="K68" s="1078"/>
      <c r="L68" s="1078"/>
      <c r="M68" s="1078"/>
      <c r="N68" s="1078"/>
      <c r="O68" s="1078"/>
      <c r="P68" s="1079"/>
      <c r="Q68" s="1080">
        <v>887</v>
      </c>
      <c r="R68" s="1074"/>
      <c r="S68" s="1074"/>
      <c r="T68" s="1074"/>
      <c r="U68" s="1074"/>
      <c r="V68" s="1074">
        <v>870</v>
      </c>
      <c r="W68" s="1074"/>
      <c r="X68" s="1074"/>
      <c r="Y68" s="1074"/>
      <c r="Z68" s="1074"/>
      <c r="AA68" s="1074">
        <v>17</v>
      </c>
      <c r="AB68" s="1074"/>
      <c r="AC68" s="1074"/>
      <c r="AD68" s="1074"/>
      <c r="AE68" s="1074"/>
      <c r="AF68" s="1074">
        <v>17</v>
      </c>
      <c r="AG68" s="1074"/>
      <c r="AH68" s="1074"/>
      <c r="AI68" s="1074"/>
      <c r="AJ68" s="1074"/>
      <c r="AK68" s="1074">
        <v>10</v>
      </c>
      <c r="AL68" s="1074"/>
      <c r="AM68" s="1074"/>
      <c r="AN68" s="1074"/>
      <c r="AO68" s="1074"/>
      <c r="AP68" s="1074" t="s">
        <v>506</v>
      </c>
      <c r="AQ68" s="1074"/>
      <c r="AR68" s="1074"/>
      <c r="AS68" s="1074"/>
      <c r="AT68" s="1074"/>
      <c r="AU68" s="1074" t="s">
        <v>506</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0"/>
      <c r="DW68" s="1031"/>
      <c r="DX68" s="1031"/>
      <c r="DY68" s="1031"/>
      <c r="DZ68" s="1032"/>
      <c r="EA68" s="246"/>
    </row>
    <row r="69" spans="1:131" s="247" customFormat="1" ht="26.25" customHeight="1" x14ac:dyDescent="0.15">
      <c r="A69" s="261">
        <v>2</v>
      </c>
      <c r="B69" s="1066" t="s">
        <v>572</v>
      </c>
      <c r="C69" s="1067"/>
      <c r="D69" s="1067"/>
      <c r="E69" s="1067"/>
      <c r="F69" s="1067"/>
      <c r="G69" s="1067"/>
      <c r="H69" s="1067"/>
      <c r="I69" s="1067"/>
      <c r="J69" s="1067"/>
      <c r="K69" s="1067"/>
      <c r="L69" s="1067"/>
      <c r="M69" s="1067"/>
      <c r="N69" s="1067"/>
      <c r="O69" s="1067"/>
      <c r="P69" s="1068"/>
      <c r="Q69" s="1069">
        <v>9725</v>
      </c>
      <c r="R69" s="1063"/>
      <c r="S69" s="1063"/>
      <c r="T69" s="1063"/>
      <c r="U69" s="1063"/>
      <c r="V69" s="1063">
        <v>8703</v>
      </c>
      <c r="W69" s="1063"/>
      <c r="X69" s="1063"/>
      <c r="Y69" s="1063"/>
      <c r="Z69" s="1063"/>
      <c r="AA69" s="1063">
        <v>1021</v>
      </c>
      <c r="AB69" s="1063"/>
      <c r="AC69" s="1063"/>
      <c r="AD69" s="1063"/>
      <c r="AE69" s="1063"/>
      <c r="AF69" s="1063">
        <v>1021</v>
      </c>
      <c r="AG69" s="1063"/>
      <c r="AH69" s="1063"/>
      <c r="AI69" s="1063"/>
      <c r="AJ69" s="1063"/>
      <c r="AK69" s="1063" t="s">
        <v>506</v>
      </c>
      <c r="AL69" s="1063"/>
      <c r="AM69" s="1063"/>
      <c r="AN69" s="1063"/>
      <c r="AO69" s="1063"/>
      <c r="AP69" s="1063" t="s">
        <v>506</v>
      </c>
      <c r="AQ69" s="1063"/>
      <c r="AR69" s="1063"/>
      <c r="AS69" s="1063"/>
      <c r="AT69" s="1063"/>
      <c r="AU69" s="1063" t="s">
        <v>506</v>
      </c>
      <c r="AV69" s="1063"/>
      <c r="AW69" s="1063"/>
      <c r="AX69" s="1063"/>
      <c r="AY69" s="1063"/>
      <c r="AZ69" s="1064"/>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0"/>
      <c r="DW69" s="1031"/>
      <c r="DX69" s="1031"/>
      <c r="DY69" s="1031"/>
      <c r="DZ69" s="1032"/>
      <c r="EA69" s="246"/>
    </row>
    <row r="70" spans="1:131" s="247" customFormat="1" ht="26.25" customHeight="1" x14ac:dyDescent="0.15">
      <c r="A70" s="261">
        <v>3</v>
      </c>
      <c r="B70" s="1066" t="s">
        <v>573</v>
      </c>
      <c r="C70" s="1067"/>
      <c r="D70" s="1067"/>
      <c r="E70" s="1067"/>
      <c r="F70" s="1067"/>
      <c r="G70" s="1067"/>
      <c r="H70" s="1067"/>
      <c r="I70" s="1067"/>
      <c r="J70" s="1067"/>
      <c r="K70" s="1067"/>
      <c r="L70" s="1067"/>
      <c r="M70" s="1067"/>
      <c r="N70" s="1067"/>
      <c r="O70" s="1067"/>
      <c r="P70" s="1068"/>
      <c r="Q70" s="1069">
        <v>1326</v>
      </c>
      <c r="R70" s="1063"/>
      <c r="S70" s="1063"/>
      <c r="T70" s="1063"/>
      <c r="U70" s="1063"/>
      <c r="V70" s="1063">
        <v>1312</v>
      </c>
      <c r="W70" s="1063"/>
      <c r="X70" s="1063"/>
      <c r="Y70" s="1063"/>
      <c r="Z70" s="1063"/>
      <c r="AA70" s="1063">
        <v>14</v>
      </c>
      <c r="AB70" s="1063"/>
      <c r="AC70" s="1063"/>
      <c r="AD70" s="1063"/>
      <c r="AE70" s="1063"/>
      <c r="AF70" s="1063">
        <v>14</v>
      </c>
      <c r="AG70" s="1063"/>
      <c r="AH70" s="1063"/>
      <c r="AI70" s="1063"/>
      <c r="AJ70" s="1063"/>
      <c r="AK70" s="1063">
        <v>100</v>
      </c>
      <c r="AL70" s="1063"/>
      <c r="AM70" s="1063"/>
      <c r="AN70" s="1063"/>
      <c r="AO70" s="1063"/>
      <c r="AP70" s="1063">
        <v>818</v>
      </c>
      <c r="AQ70" s="1063"/>
      <c r="AR70" s="1063"/>
      <c r="AS70" s="1063"/>
      <c r="AT70" s="1063"/>
      <c r="AU70" s="1063">
        <v>95</v>
      </c>
      <c r="AV70" s="1063"/>
      <c r="AW70" s="1063"/>
      <c r="AX70" s="1063"/>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0"/>
      <c r="DW70" s="1031"/>
      <c r="DX70" s="1031"/>
      <c r="DY70" s="1031"/>
      <c r="DZ70" s="1032"/>
      <c r="EA70" s="246"/>
    </row>
    <row r="71" spans="1:131" s="247" customFormat="1" ht="26.25" customHeight="1" x14ac:dyDescent="0.15">
      <c r="A71" s="261">
        <v>4</v>
      </c>
      <c r="B71" s="1066" t="s">
        <v>574</v>
      </c>
      <c r="C71" s="1067"/>
      <c r="D71" s="1067"/>
      <c r="E71" s="1067"/>
      <c r="F71" s="1067"/>
      <c r="G71" s="1067"/>
      <c r="H71" s="1067"/>
      <c r="I71" s="1067"/>
      <c r="J71" s="1067"/>
      <c r="K71" s="1067"/>
      <c r="L71" s="1067"/>
      <c r="M71" s="1067"/>
      <c r="N71" s="1067"/>
      <c r="O71" s="1067"/>
      <c r="P71" s="1068"/>
      <c r="Q71" s="1069">
        <v>319</v>
      </c>
      <c r="R71" s="1063"/>
      <c r="S71" s="1063"/>
      <c r="T71" s="1063"/>
      <c r="U71" s="1063"/>
      <c r="V71" s="1063">
        <v>301</v>
      </c>
      <c r="W71" s="1063"/>
      <c r="X71" s="1063"/>
      <c r="Y71" s="1063"/>
      <c r="Z71" s="1063"/>
      <c r="AA71" s="1063">
        <v>18</v>
      </c>
      <c r="AB71" s="1063"/>
      <c r="AC71" s="1063"/>
      <c r="AD71" s="1063"/>
      <c r="AE71" s="1063"/>
      <c r="AF71" s="1063">
        <v>17</v>
      </c>
      <c r="AG71" s="1063"/>
      <c r="AH71" s="1063"/>
      <c r="AI71" s="1063"/>
      <c r="AJ71" s="1063"/>
      <c r="AK71" s="1063">
        <v>825</v>
      </c>
      <c r="AL71" s="1063"/>
      <c r="AM71" s="1063"/>
      <c r="AN71" s="1063"/>
      <c r="AO71" s="1063"/>
      <c r="AP71" s="1063" t="s">
        <v>506</v>
      </c>
      <c r="AQ71" s="1063"/>
      <c r="AR71" s="1063"/>
      <c r="AS71" s="1063"/>
      <c r="AT71" s="1063"/>
      <c r="AU71" s="1063" t="s">
        <v>506</v>
      </c>
      <c r="AV71" s="1063"/>
      <c r="AW71" s="1063"/>
      <c r="AX71" s="1063"/>
      <c r="AY71" s="1063"/>
      <c r="AZ71" s="1064"/>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0"/>
      <c r="DW71" s="1031"/>
      <c r="DX71" s="1031"/>
      <c r="DY71" s="1031"/>
      <c r="DZ71" s="1032"/>
      <c r="EA71" s="246"/>
    </row>
    <row r="72" spans="1:131" s="247" customFormat="1" ht="26.25" customHeight="1" x14ac:dyDescent="0.15">
      <c r="A72" s="261">
        <v>5</v>
      </c>
      <c r="B72" s="1066" t="s">
        <v>575</v>
      </c>
      <c r="C72" s="1067"/>
      <c r="D72" s="1067"/>
      <c r="E72" s="1067"/>
      <c r="F72" s="1067"/>
      <c r="G72" s="1067"/>
      <c r="H72" s="1067"/>
      <c r="I72" s="1067"/>
      <c r="J72" s="1067"/>
      <c r="K72" s="1067"/>
      <c r="L72" s="1067"/>
      <c r="M72" s="1067"/>
      <c r="N72" s="1067"/>
      <c r="O72" s="1067"/>
      <c r="P72" s="1068"/>
      <c r="Q72" s="1069">
        <v>8811</v>
      </c>
      <c r="R72" s="1063"/>
      <c r="S72" s="1063"/>
      <c r="T72" s="1063"/>
      <c r="U72" s="1063"/>
      <c r="V72" s="1063">
        <v>8373</v>
      </c>
      <c r="W72" s="1063"/>
      <c r="X72" s="1063"/>
      <c r="Y72" s="1063"/>
      <c r="Z72" s="1063"/>
      <c r="AA72" s="1063">
        <v>438</v>
      </c>
      <c r="AB72" s="1063"/>
      <c r="AC72" s="1063"/>
      <c r="AD72" s="1063"/>
      <c r="AE72" s="1063"/>
      <c r="AF72" s="1063">
        <v>213</v>
      </c>
      <c r="AG72" s="1063"/>
      <c r="AH72" s="1063"/>
      <c r="AI72" s="1063"/>
      <c r="AJ72" s="1063"/>
      <c r="AK72" s="1063" t="s">
        <v>506</v>
      </c>
      <c r="AL72" s="1063"/>
      <c r="AM72" s="1063"/>
      <c r="AN72" s="1063"/>
      <c r="AO72" s="1063"/>
      <c r="AP72" s="1063">
        <v>5242</v>
      </c>
      <c r="AQ72" s="1063"/>
      <c r="AR72" s="1063"/>
      <c r="AS72" s="1063"/>
      <c r="AT72" s="1063"/>
      <c r="AU72" s="1063">
        <v>227</v>
      </c>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0"/>
      <c r="DW72" s="1031"/>
      <c r="DX72" s="1031"/>
      <c r="DY72" s="1031"/>
      <c r="DZ72" s="1032"/>
      <c r="EA72" s="246"/>
    </row>
    <row r="73" spans="1:131" s="247" customFormat="1" ht="26.25" customHeight="1" x14ac:dyDescent="0.15">
      <c r="A73" s="261">
        <v>6</v>
      </c>
      <c r="B73" s="1066" t="s">
        <v>576</v>
      </c>
      <c r="C73" s="1067"/>
      <c r="D73" s="1067"/>
      <c r="E73" s="1067"/>
      <c r="F73" s="1067"/>
      <c r="G73" s="1067"/>
      <c r="H73" s="1067"/>
      <c r="I73" s="1067"/>
      <c r="J73" s="1067"/>
      <c r="K73" s="1067"/>
      <c r="L73" s="1067"/>
      <c r="M73" s="1067"/>
      <c r="N73" s="1067"/>
      <c r="O73" s="1067"/>
      <c r="P73" s="1068"/>
      <c r="Q73" s="1069">
        <v>3440</v>
      </c>
      <c r="R73" s="1063"/>
      <c r="S73" s="1063"/>
      <c r="T73" s="1063"/>
      <c r="U73" s="1063"/>
      <c r="V73" s="1063">
        <v>3351</v>
      </c>
      <c r="W73" s="1063"/>
      <c r="X73" s="1063"/>
      <c r="Y73" s="1063"/>
      <c r="Z73" s="1063"/>
      <c r="AA73" s="1063">
        <v>90</v>
      </c>
      <c r="AB73" s="1063"/>
      <c r="AC73" s="1063"/>
      <c r="AD73" s="1063"/>
      <c r="AE73" s="1063"/>
      <c r="AF73" s="1063">
        <v>90</v>
      </c>
      <c r="AG73" s="1063"/>
      <c r="AH73" s="1063"/>
      <c r="AI73" s="1063"/>
      <c r="AJ73" s="1063"/>
      <c r="AK73" s="1063">
        <v>56</v>
      </c>
      <c r="AL73" s="1063"/>
      <c r="AM73" s="1063"/>
      <c r="AN73" s="1063"/>
      <c r="AO73" s="1063"/>
      <c r="AP73" s="1063">
        <v>606</v>
      </c>
      <c r="AQ73" s="1063"/>
      <c r="AR73" s="1063"/>
      <c r="AS73" s="1063"/>
      <c r="AT73" s="1063"/>
      <c r="AU73" s="1063" t="s">
        <v>506</v>
      </c>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0"/>
      <c r="DW73" s="1031"/>
      <c r="DX73" s="1031"/>
      <c r="DY73" s="1031"/>
      <c r="DZ73" s="1032"/>
      <c r="EA73" s="246"/>
    </row>
    <row r="74" spans="1:131" s="247" customFormat="1" ht="26.25" customHeight="1" x14ac:dyDescent="0.15">
      <c r="A74" s="261">
        <v>7</v>
      </c>
      <c r="B74" s="1066" t="s">
        <v>577</v>
      </c>
      <c r="C74" s="1067"/>
      <c r="D74" s="1067"/>
      <c r="E74" s="1067"/>
      <c r="F74" s="1067"/>
      <c r="G74" s="1067"/>
      <c r="H74" s="1067"/>
      <c r="I74" s="1067"/>
      <c r="J74" s="1067"/>
      <c r="K74" s="1067"/>
      <c r="L74" s="1067"/>
      <c r="M74" s="1067"/>
      <c r="N74" s="1067"/>
      <c r="O74" s="1067"/>
      <c r="P74" s="1068"/>
      <c r="Q74" s="1069">
        <v>177</v>
      </c>
      <c r="R74" s="1063"/>
      <c r="S74" s="1063"/>
      <c r="T74" s="1063"/>
      <c r="U74" s="1063"/>
      <c r="V74" s="1063">
        <v>173</v>
      </c>
      <c r="W74" s="1063"/>
      <c r="X74" s="1063"/>
      <c r="Y74" s="1063"/>
      <c r="Z74" s="1063"/>
      <c r="AA74" s="1063">
        <v>4</v>
      </c>
      <c r="AB74" s="1063"/>
      <c r="AC74" s="1063"/>
      <c r="AD74" s="1063"/>
      <c r="AE74" s="1063"/>
      <c r="AF74" s="1063">
        <v>4</v>
      </c>
      <c r="AG74" s="1063"/>
      <c r="AH74" s="1063"/>
      <c r="AI74" s="1063"/>
      <c r="AJ74" s="1063"/>
      <c r="AK74" s="1063">
        <v>24</v>
      </c>
      <c r="AL74" s="1063"/>
      <c r="AM74" s="1063"/>
      <c r="AN74" s="1063"/>
      <c r="AO74" s="1063"/>
      <c r="AP74" s="1063" t="s">
        <v>506</v>
      </c>
      <c r="AQ74" s="1063"/>
      <c r="AR74" s="1063"/>
      <c r="AS74" s="1063"/>
      <c r="AT74" s="1063"/>
      <c r="AU74" s="1063" t="s">
        <v>506</v>
      </c>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0"/>
      <c r="DW74" s="1031"/>
      <c r="DX74" s="1031"/>
      <c r="DY74" s="1031"/>
      <c r="DZ74" s="1032"/>
      <c r="EA74" s="246"/>
    </row>
    <row r="75" spans="1:131" s="247" customFormat="1" ht="26.25" customHeight="1" x14ac:dyDescent="0.15">
      <c r="A75" s="261">
        <v>8</v>
      </c>
      <c r="B75" s="1066" t="s">
        <v>578</v>
      </c>
      <c r="C75" s="1067"/>
      <c r="D75" s="1067"/>
      <c r="E75" s="1067"/>
      <c r="F75" s="1067"/>
      <c r="G75" s="1067"/>
      <c r="H75" s="1067"/>
      <c r="I75" s="1067"/>
      <c r="J75" s="1067"/>
      <c r="K75" s="1067"/>
      <c r="L75" s="1067"/>
      <c r="M75" s="1067"/>
      <c r="N75" s="1067"/>
      <c r="O75" s="1067"/>
      <c r="P75" s="1068"/>
      <c r="Q75" s="1070">
        <v>8555</v>
      </c>
      <c r="R75" s="1071"/>
      <c r="S75" s="1071"/>
      <c r="T75" s="1071"/>
      <c r="U75" s="1072"/>
      <c r="V75" s="1073">
        <v>7259</v>
      </c>
      <c r="W75" s="1071"/>
      <c r="X75" s="1071"/>
      <c r="Y75" s="1071"/>
      <c r="Z75" s="1072"/>
      <c r="AA75" s="1073">
        <v>1296</v>
      </c>
      <c r="AB75" s="1071"/>
      <c r="AC75" s="1071"/>
      <c r="AD75" s="1071"/>
      <c r="AE75" s="1072"/>
      <c r="AF75" s="1073">
        <v>5925</v>
      </c>
      <c r="AG75" s="1071"/>
      <c r="AH75" s="1071"/>
      <c r="AI75" s="1071"/>
      <c r="AJ75" s="1072"/>
      <c r="AK75" s="1073">
        <v>122</v>
      </c>
      <c r="AL75" s="1071"/>
      <c r="AM75" s="1071"/>
      <c r="AN75" s="1071"/>
      <c r="AO75" s="1072"/>
      <c r="AP75" s="1073">
        <v>11394</v>
      </c>
      <c r="AQ75" s="1071"/>
      <c r="AR75" s="1071"/>
      <c r="AS75" s="1071"/>
      <c r="AT75" s="1072"/>
      <c r="AU75" s="1073">
        <v>3</v>
      </c>
      <c r="AV75" s="1071"/>
      <c r="AW75" s="1071"/>
      <c r="AX75" s="1071"/>
      <c r="AY75" s="1072"/>
      <c r="AZ75" s="1064" t="s">
        <v>585</v>
      </c>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0"/>
      <c r="DW75" s="1031"/>
      <c r="DX75" s="1031"/>
      <c r="DY75" s="1031"/>
      <c r="DZ75" s="1032"/>
      <c r="EA75" s="246"/>
    </row>
    <row r="76" spans="1:131" s="247" customFormat="1" ht="26.25" customHeight="1" x14ac:dyDescent="0.15">
      <c r="A76" s="261">
        <v>9</v>
      </c>
      <c r="B76" s="1066" t="s">
        <v>579</v>
      </c>
      <c r="C76" s="1067"/>
      <c r="D76" s="1067"/>
      <c r="E76" s="1067"/>
      <c r="F76" s="1067"/>
      <c r="G76" s="1067"/>
      <c r="H76" s="1067"/>
      <c r="I76" s="1067"/>
      <c r="J76" s="1067"/>
      <c r="K76" s="1067"/>
      <c r="L76" s="1067"/>
      <c r="M76" s="1067"/>
      <c r="N76" s="1067"/>
      <c r="O76" s="1067"/>
      <c r="P76" s="1068"/>
      <c r="Q76" s="1070">
        <v>510</v>
      </c>
      <c r="R76" s="1071"/>
      <c r="S76" s="1071"/>
      <c r="T76" s="1071"/>
      <c r="U76" s="1072"/>
      <c r="V76" s="1073">
        <v>474</v>
      </c>
      <c r="W76" s="1071"/>
      <c r="X76" s="1071"/>
      <c r="Y76" s="1071"/>
      <c r="Z76" s="1072"/>
      <c r="AA76" s="1073">
        <v>35</v>
      </c>
      <c r="AB76" s="1071"/>
      <c r="AC76" s="1071"/>
      <c r="AD76" s="1071"/>
      <c r="AE76" s="1072"/>
      <c r="AF76" s="1073">
        <v>35</v>
      </c>
      <c r="AG76" s="1071"/>
      <c r="AH76" s="1071"/>
      <c r="AI76" s="1071"/>
      <c r="AJ76" s="1072"/>
      <c r="AK76" s="1073">
        <v>24</v>
      </c>
      <c r="AL76" s="1071"/>
      <c r="AM76" s="1071"/>
      <c r="AN76" s="1071"/>
      <c r="AO76" s="1072"/>
      <c r="AP76" s="1073" t="s">
        <v>506</v>
      </c>
      <c r="AQ76" s="1071"/>
      <c r="AR76" s="1071"/>
      <c r="AS76" s="1071"/>
      <c r="AT76" s="1072"/>
      <c r="AU76" s="1073" t="s">
        <v>506</v>
      </c>
      <c r="AV76" s="1071"/>
      <c r="AW76" s="1071"/>
      <c r="AX76" s="1071"/>
      <c r="AY76" s="1072"/>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0"/>
      <c r="DW76" s="1031"/>
      <c r="DX76" s="1031"/>
      <c r="DY76" s="1031"/>
      <c r="DZ76" s="1032"/>
      <c r="EA76" s="246"/>
    </row>
    <row r="77" spans="1:131" s="247" customFormat="1" ht="26.25" customHeight="1" x14ac:dyDescent="0.15">
      <c r="A77" s="261">
        <v>10</v>
      </c>
      <c r="B77" s="1066" t="s">
        <v>580</v>
      </c>
      <c r="C77" s="1067"/>
      <c r="D77" s="1067"/>
      <c r="E77" s="1067"/>
      <c r="F77" s="1067"/>
      <c r="G77" s="1067"/>
      <c r="H77" s="1067"/>
      <c r="I77" s="1067"/>
      <c r="J77" s="1067"/>
      <c r="K77" s="1067"/>
      <c r="L77" s="1067"/>
      <c r="M77" s="1067"/>
      <c r="N77" s="1067"/>
      <c r="O77" s="1067"/>
      <c r="P77" s="1068"/>
      <c r="Q77" s="1070">
        <v>169461</v>
      </c>
      <c r="R77" s="1071"/>
      <c r="S77" s="1071"/>
      <c r="T77" s="1071"/>
      <c r="U77" s="1072"/>
      <c r="V77" s="1073">
        <v>164687</v>
      </c>
      <c r="W77" s="1071"/>
      <c r="X77" s="1071"/>
      <c r="Y77" s="1071"/>
      <c r="Z77" s="1072"/>
      <c r="AA77" s="1073">
        <v>4774</v>
      </c>
      <c r="AB77" s="1071"/>
      <c r="AC77" s="1071"/>
      <c r="AD77" s="1071"/>
      <c r="AE77" s="1072"/>
      <c r="AF77" s="1073">
        <v>4771</v>
      </c>
      <c r="AG77" s="1071"/>
      <c r="AH77" s="1071"/>
      <c r="AI77" s="1071"/>
      <c r="AJ77" s="1072"/>
      <c r="AK77" s="1073">
        <v>5487</v>
      </c>
      <c r="AL77" s="1071"/>
      <c r="AM77" s="1071"/>
      <c r="AN77" s="1071"/>
      <c r="AO77" s="1072"/>
      <c r="AP77" s="1073" t="s">
        <v>506</v>
      </c>
      <c r="AQ77" s="1071"/>
      <c r="AR77" s="1071"/>
      <c r="AS77" s="1071"/>
      <c r="AT77" s="1072"/>
      <c r="AU77" s="1073" t="s">
        <v>506</v>
      </c>
      <c r="AV77" s="1071"/>
      <c r="AW77" s="1071"/>
      <c r="AX77" s="1071"/>
      <c r="AY77" s="1072"/>
      <c r="AZ77" s="1064"/>
      <c r="BA77" s="1064"/>
      <c r="BB77" s="1064"/>
      <c r="BC77" s="1064"/>
      <c r="BD77" s="106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0"/>
      <c r="DW77" s="1031"/>
      <c r="DX77" s="1031"/>
      <c r="DY77" s="1031"/>
      <c r="DZ77" s="1032"/>
      <c r="EA77" s="246"/>
    </row>
    <row r="78" spans="1:131" s="247" customFormat="1" ht="26.25" customHeight="1" x14ac:dyDescent="0.15">
      <c r="A78" s="261">
        <v>11</v>
      </c>
      <c r="B78" s="1066" t="s">
        <v>581</v>
      </c>
      <c r="C78" s="1067"/>
      <c r="D78" s="1067"/>
      <c r="E78" s="1067"/>
      <c r="F78" s="1067"/>
      <c r="G78" s="1067"/>
      <c r="H78" s="1067"/>
      <c r="I78" s="1067"/>
      <c r="J78" s="1067"/>
      <c r="K78" s="1067"/>
      <c r="L78" s="1067"/>
      <c r="M78" s="1067"/>
      <c r="N78" s="1067"/>
      <c r="O78" s="1067"/>
      <c r="P78" s="1068"/>
      <c r="Q78" s="1069">
        <v>108</v>
      </c>
      <c r="R78" s="1063"/>
      <c r="S78" s="1063"/>
      <c r="T78" s="1063"/>
      <c r="U78" s="1063"/>
      <c r="V78" s="1063">
        <v>6</v>
      </c>
      <c r="W78" s="1063"/>
      <c r="X78" s="1063"/>
      <c r="Y78" s="1063"/>
      <c r="Z78" s="1063"/>
      <c r="AA78" s="1063">
        <v>102</v>
      </c>
      <c r="AB78" s="1063"/>
      <c r="AC78" s="1063"/>
      <c r="AD78" s="1063"/>
      <c r="AE78" s="1063"/>
      <c r="AF78" s="1063">
        <v>-7</v>
      </c>
      <c r="AG78" s="1063"/>
      <c r="AH78" s="1063"/>
      <c r="AI78" s="1063"/>
      <c r="AJ78" s="1063"/>
      <c r="AK78" s="1063" t="s">
        <v>506</v>
      </c>
      <c r="AL78" s="1063"/>
      <c r="AM78" s="1063"/>
      <c r="AN78" s="1063"/>
      <c r="AO78" s="1063"/>
      <c r="AP78" s="1063" t="s">
        <v>506</v>
      </c>
      <c r="AQ78" s="1063"/>
      <c r="AR78" s="1063"/>
      <c r="AS78" s="1063"/>
      <c r="AT78" s="1063"/>
      <c r="AU78" s="1063" t="s">
        <v>506</v>
      </c>
      <c r="AV78" s="1063"/>
      <c r="AW78" s="1063"/>
      <c r="AX78" s="1063"/>
      <c r="AY78" s="1063"/>
      <c r="AZ78" s="1064" t="s">
        <v>585</v>
      </c>
      <c r="BA78" s="1064"/>
      <c r="BB78" s="1064"/>
      <c r="BC78" s="1064"/>
      <c r="BD78" s="106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0"/>
      <c r="DW78" s="1031"/>
      <c r="DX78" s="1031"/>
      <c r="DY78" s="1031"/>
      <c r="DZ78" s="1032"/>
      <c r="EA78" s="246"/>
    </row>
    <row r="79" spans="1:131" s="247" customFormat="1" ht="26.25" customHeight="1" x14ac:dyDescent="0.15">
      <c r="A79" s="261">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0"/>
      <c r="DW79" s="1031"/>
      <c r="DX79" s="1031"/>
      <c r="DY79" s="1031"/>
      <c r="DZ79" s="1032"/>
      <c r="EA79" s="246"/>
    </row>
    <row r="80" spans="1:131" s="247" customFormat="1" ht="26.25" customHeight="1" x14ac:dyDescent="0.15">
      <c r="A80" s="261">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0"/>
      <c r="DW80" s="1031"/>
      <c r="DX80" s="1031"/>
      <c r="DY80" s="1031"/>
      <c r="DZ80" s="1032"/>
      <c r="EA80" s="246"/>
    </row>
    <row r="81" spans="1:131" s="247" customFormat="1" ht="26.25" customHeight="1" x14ac:dyDescent="0.15">
      <c r="A81" s="261">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0"/>
      <c r="DW81" s="1031"/>
      <c r="DX81" s="1031"/>
      <c r="DY81" s="1031"/>
      <c r="DZ81" s="1032"/>
      <c r="EA81" s="246"/>
    </row>
    <row r="82" spans="1:131" s="247" customFormat="1" ht="26.25" customHeight="1" x14ac:dyDescent="0.15">
      <c r="A82" s="261">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0"/>
      <c r="DW82" s="1031"/>
      <c r="DX82" s="1031"/>
      <c r="DY82" s="1031"/>
      <c r="DZ82" s="1032"/>
      <c r="EA82" s="246"/>
    </row>
    <row r="83" spans="1:131" s="247" customFormat="1" ht="26.25" customHeight="1" x14ac:dyDescent="0.15">
      <c r="A83" s="261">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0"/>
      <c r="DW83" s="1031"/>
      <c r="DX83" s="1031"/>
      <c r="DY83" s="1031"/>
      <c r="DZ83" s="1032"/>
      <c r="EA83" s="246"/>
    </row>
    <row r="84" spans="1:131" s="247" customFormat="1" ht="26.25" customHeight="1" x14ac:dyDescent="0.15">
      <c r="A84" s="261">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0"/>
      <c r="DW84" s="1031"/>
      <c r="DX84" s="1031"/>
      <c r="DY84" s="1031"/>
      <c r="DZ84" s="1032"/>
      <c r="EA84" s="246"/>
    </row>
    <row r="85" spans="1:131" s="247" customFormat="1" ht="26.25" customHeight="1" x14ac:dyDescent="0.15">
      <c r="A85" s="261">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0"/>
      <c r="DW85" s="1031"/>
      <c r="DX85" s="1031"/>
      <c r="DY85" s="1031"/>
      <c r="DZ85" s="1032"/>
      <c r="EA85" s="246"/>
    </row>
    <row r="86" spans="1:131" s="247" customFormat="1" ht="26.25" customHeight="1" x14ac:dyDescent="0.15">
      <c r="A86" s="261">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0"/>
      <c r="DW86" s="1031"/>
      <c r="DX86" s="1031"/>
      <c r="DY86" s="1031"/>
      <c r="DZ86" s="1032"/>
      <c r="EA86" s="246"/>
    </row>
    <row r="87" spans="1:131" s="247" customFormat="1" ht="26.25" customHeight="1" x14ac:dyDescent="0.15">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0"/>
      <c r="DW87" s="1031"/>
      <c r="DX87" s="1031"/>
      <c r="DY87" s="1031"/>
      <c r="DZ87" s="1032"/>
      <c r="EA87" s="246"/>
    </row>
    <row r="88" spans="1:131" s="247" customFormat="1" ht="26.25" customHeight="1" thickBot="1" x14ac:dyDescent="0.2">
      <c r="A88" s="264" t="s">
        <v>382</v>
      </c>
      <c r="B88" s="1033" t="s">
        <v>412</v>
      </c>
      <c r="C88" s="1034"/>
      <c r="D88" s="1034"/>
      <c r="E88" s="1034"/>
      <c r="F88" s="1034"/>
      <c r="G88" s="1034"/>
      <c r="H88" s="1034"/>
      <c r="I88" s="1034"/>
      <c r="J88" s="1034"/>
      <c r="K88" s="1034"/>
      <c r="L88" s="1034"/>
      <c r="M88" s="1034"/>
      <c r="N88" s="1034"/>
      <c r="O88" s="1034"/>
      <c r="P88" s="1035"/>
      <c r="Q88" s="1054"/>
      <c r="R88" s="1055"/>
      <c r="S88" s="1055"/>
      <c r="T88" s="1055"/>
      <c r="U88" s="1055"/>
      <c r="V88" s="1055"/>
      <c r="W88" s="1055"/>
      <c r="X88" s="1055"/>
      <c r="Y88" s="1055"/>
      <c r="Z88" s="1055"/>
      <c r="AA88" s="1055"/>
      <c r="AB88" s="1055"/>
      <c r="AC88" s="1055"/>
      <c r="AD88" s="1055"/>
      <c r="AE88" s="1055"/>
      <c r="AF88" s="1051">
        <v>12100</v>
      </c>
      <c r="AG88" s="1051"/>
      <c r="AH88" s="1051"/>
      <c r="AI88" s="1051"/>
      <c r="AJ88" s="1051"/>
      <c r="AK88" s="1055"/>
      <c r="AL88" s="1055"/>
      <c r="AM88" s="1055"/>
      <c r="AN88" s="1055"/>
      <c r="AO88" s="1055"/>
      <c r="AP88" s="1051">
        <v>18060</v>
      </c>
      <c r="AQ88" s="1051"/>
      <c r="AR88" s="1051"/>
      <c r="AS88" s="1051"/>
      <c r="AT88" s="1051"/>
      <c r="AU88" s="1051">
        <v>325</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SUM(CR7:CV88)</f>
        <v>5</v>
      </c>
      <c r="CS102" s="1040"/>
      <c r="CT102" s="1040"/>
      <c r="CU102" s="1040"/>
      <c r="CV102" s="1041"/>
      <c r="CW102" s="1042" t="s">
        <v>584</v>
      </c>
      <c r="CX102" s="1043"/>
      <c r="CY102" s="1043"/>
      <c r="CZ102" s="1043"/>
      <c r="DA102" s="1044"/>
      <c r="DB102" s="1042" t="s">
        <v>592</v>
      </c>
      <c r="DC102" s="1043"/>
      <c r="DD102" s="1043"/>
      <c r="DE102" s="1043"/>
      <c r="DF102" s="1044"/>
      <c r="DG102" s="1042" t="s">
        <v>593</v>
      </c>
      <c r="DH102" s="1043"/>
      <c r="DI102" s="1043"/>
      <c r="DJ102" s="1043"/>
      <c r="DK102" s="1044"/>
      <c r="DL102" s="1042" t="s">
        <v>592</v>
      </c>
      <c r="DM102" s="1043"/>
      <c r="DN102" s="1043"/>
      <c r="DO102" s="1043"/>
      <c r="DP102" s="1044"/>
      <c r="DQ102" s="1042" t="s">
        <v>592</v>
      </c>
      <c r="DR102" s="1043"/>
      <c r="DS102" s="1043"/>
      <c r="DT102" s="1043"/>
      <c r="DU102" s="1044"/>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302</v>
      </c>
      <c r="AG109" s="983"/>
      <c r="AH109" s="983"/>
      <c r="AI109" s="983"/>
      <c r="AJ109" s="984"/>
      <c r="AK109" s="985" t="s">
        <v>301</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302</v>
      </c>
      <c r="BW109" s="983"/>
      <c r="BX109" s="983"/>
      <c r="BY109" s="983"/>
      <c r="BZ109" s="984"/>
      <c r="CA109" s="985" t="s">
        <v>301</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302</v>
      </c>
      <c r="DM109" s="983"/>
      <c r="DN109" s="983"/>
      <c r="DO109" s="983"/>
      <c r="DP109" s="984"/>
      <c r="DQ109" s="985" t="s">
        <v>301</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1203120</v>
      </c>
      <c r="AB110" s="976"/>
      <c r="AC110" s="976"/>
      <c r="AD110" s="976"/>
      <c r="AE110" s="977"/>
      <c r="AF110" s="978">
        <v>1062361</v>
      </c>
      <c r="AG110" s="976"/>
      <c r="AH110" s="976"/>
      <c r="AI110" s="976"/>
      <c r="AJ110" s="977"/>
      <c r="AK110" s="978">
        <v>1027288</v>
      </c>
      <c r="AL110" s="976"/>
      <c r="AM110" s="976"/>
      <c r="AN110" s="976"/>
      <c r="AO110" s="977"/>
      <c r="AP110" s="979">
        <v>18.899999999999999</v>
      </c>
      <c r="AQ110" s="980"/>
      <c r="AR110" s="980"/>
      <c r="AS110" s="980"/>
      <c r="AT110" s="981"/>
      <c r="AU110" s="1015" t="s">
        <v>72</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10071271</v>
      </c>
      <c r="BR110" s="923"/>
      <c r="BS110" s="923"/>
      <c r="BT110" s="923"/>
      <c r="BU110" s="923"/>
      <c r="BV110" s="923">
        <v>10708011</v>
      </c>
      <c r="BW110" s="923"/>
      <c r="BX110" s="923"/>
      <c r="BY110" s="923"/>
      <c r="BZ110" s="923"/>
      <c r="CA110" s="923">
        <v>10692918</v>
      </c>
      <c r="CB110" s="923"/>
      <c r="CC110" s="923"/>
      <c r="CD110" s="923"/>
      <c r="CE110" s="923"/>
      <c r="CF110" s="947">
        <v>196.5</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124</v>
      </c>
      <c r="DH110" s="923"/>
      <c r="DI110" s="923"/>
      <c r="DJ110" s="923"/>
      <c r="DK110" s="923"/>
      <c r="DL110" s="923" t="s">
        <v>384</v>
      </c>
      <c r="DM110" s="923"/>
      <c r="DN110" s="923"/>
      <c r="DO110" s="923"/>
      <c r="DP110" s="923"/>
      <c r="DQ110" s="923" t="s">
        <v>384</v>
      </c>
      <c r="DR110" s="923"/>
      <c r="DS110" s="923"/>
      <c r="DT110" s="923"/>
      <c r="DU110" s="923"/>
      <c r="DV110" s="924" t="s">
        <v>428</v>
      </c>
      <c r="DW110" s="924"/>
      <c r="DX110" s="924"/>
      <c r="DY110" s="924"/>
      <c r="DZ110" s="925"/>
    </row>
    <row r="111" spans="1:131" s="246"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384</v>
      </c>
      <c r="AB111" s="1004"/>
      <c r="AC111" s="1004"/>
      <c r="AD111" s="1004"/>
      <c r="AE111" s="1005"/>
      <c r="AF111" s="1006" t="s">
        <v>428</v>
      </c>
      <c r="AG111" s="1004"/>
      <c r="AH111" s="1004"/>
      <c r="AI111" s="1004"/>
      <c r="AJ111" s="1005"/>
      <c r="AK111" s="1006" t="s">
        <v>124</v>
      </c>
      <c r="AL111" s="1004"/>
      <c r="AM111" s="1004"/>
      <c r="AN111" s="1004"/>
      <c r="AO111" s="1005"/>
      <c r="AP111" s="1007" t="s">
        <v>124</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v>12275</v>
      </c>
      <c r="BR111" s="895"/>
      <c r="BS111" s="895"/>
      <c r="BT111" s="895"/>
      <c r="BU111" s="895"/>
      <c r="BV111" s="895">
        <v>11211</v>
      </c>
      <c r="BW111" s="895"/>
      <c r="BX111" s="895"/>
      <c r="BY111" s="895"/>
      <c r="BZ111" s="895"/>
      <c r="CA111" s="895">
        <v>9765</v>
      </c>
      <c r="CB111" s="895"/>
      <c r="CC111" s="895"/>
      <c r="CD111" s="895"/>
      <c r="CE111" s="895"/>
      <c r="CF111" s="956">
        <v>0.2</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124</v>
      </c>
      <c r="DH111" s="895"/>
      <c r="DI111" s="895"/>
      <c r="DJ111" s="895"/>
      <c r="DK111" s="895"/>
      <c r="DL111" s="895" t="s">
        <v>384</v>
      </c>
      <c r="DM111" s="895"/>
      <c r="DN111" s="895"/>
      <c r="DO111" s="895"/>
      <c r="DP111" s="895"/>
      <c r="DQ111" s="895" t="s">
        <v>384</v>
      </c>
      <c r="DR111" s="895"/>
      <c r="DS111" s="895"/>
      <c r="DT111" s="895"/>
      <c r="DU111" s="895"/>
      <c r="DV111" s="872" t="s">
        <v>384</v>
      </c>
      <c r="DW111" s="872"/>
      <c r="DX111" s="872"/>
      <c r="DY111" s="872"/>
      <c r="DZ111" s="873"/>
    </row>
    <row r="112" spans="1:131" s="246" customFormat="1" ht="26.25" customHeight="1" x14ac:dyDescent="0.15">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384</v>
      </c>
      <c r="AG112" s="858"/>
      <c r="AH112" s="858"/>
      <c r="AI112" s="858"/>
      <c r="AJ112" s="859"/>
      <c r="AK112" s="860" t="s">
        <v>124</v>
      </c>
      <c r="AL112" s="858"/>
      <c r="AM112" s="858"/>
      <c r="AN112" s="858"/>
      <c r="AO112" s="859"/>
      <c r="AP112" s="905" t="s">
        <v>384</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7285219</v>
      </c>
      <c r="BR112" s="895"/>
      <c r="BS112" s="895"/>
      <c r="BT112" s="895"/>
      <c r="BU112" s="895"/>
      <c r="BV112" s="895">
        <v>6791918</v>
      </c>
      <c r="BW112" s="895"/>
      <c r="BX112" s="895"/>
      <c r="BY112" s="895"/>
      <c r="BZ112" s="895"/>
      <c r="CA112" s="895">
        <v>6424351</v>
      </c>
      <c r="CB112" s="895"/>
      <c r="CC112" s="895"/>
      <c r="CD112" s="895"/>
      <c r="CE112" s="895"/>
      <c r="CF112" s="956">
        <v>118</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384</v>
      </c>
      <c r="DH112" s="895"/>
      <c r="DI112" s="895"/>
      <c r="DJ112" s="895"/>
      <c r="DK112" s="895"/>
      <c r="DL112" s="895" t="s">
        <v>124</v>
      </c>
      <c r="DM112" s="895"/>
      <c r="DN112" s="895"/>
      <c r="DO112" s="895"/>
      <c r="DP112" s="895"/>
      <c r="DQ112" s="895" t="s">
        <v>384</v>
      </c>
      <c r="DR112" s="895"/>
      <c r="DS112" s="895"/>
      <c r="DT112" s="895"/>
      <c r="DU112" s="895"/>
      <c r="DV112" s="872" t="s">
        <v>428</v>
      </c>
      <c r="DW112" s="872"/>
      <c r="DX112" s="872"/>
      <c r="DY112" s="872"/>
      <c r="DZ112" s="873"/>
    </row>
    <row r="113" spans="1:130" s="246" customFormat="1" ht="26.25" customHeight="1" x14ac:dyDescent="0.15">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557351</v>
      </c>
      <c r="AB113" s="1004"/>
      <c r="AC113" s="1004"/>
      <c r="AD113" s="1004"/>
      <c r="AE113" s="1005"/>
      <c r="AF113" s="1006">
        <v>594746</v>
      </c>
      <c r="AG113" s="1004"/>
      <c r="AH113" s="1004"/>
      <c r="AI113" s="1004"/>
      <c r="AJ113" s="1005"/>
      <c r="AK113" s="1006">
        <v>645554</v>
      </c>
      <c r="AL113" s="1004"/>
      <c r="AM113" s="1004"/>
      <c r="AN113" s="1004"/>
      <c r="AO113" s="1005"/>
      <c r="AP113" s="1007">
        <v>11.9</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v>279295</v>
      </c>
      <c r="BR113" s="895"/>
      <c r="BS113" s="895"/>
      <c r="BT113" s="895"/>
      <c r="BU113" s="895"/>
      <c r="BV113" s="895">
        <v>279499</v>
      </c>
      <c r="BW113" s="895"/>
      <c r="BX113" s="895"/>
      <c r="BY113" s="895"/>
      <c r="BZ113" s="895"/>
      <c r="CA113" s="895">
        <v>337662</v>
      </c>
      <c r="CB113" s="895"/>
      <c r="CC113" s="895"/>
      <c r="CD113" s="895"/>
      <c r="CE113" s="895"/>
      <c r="CF113" s="956">
        <v>6.2</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428</v>
      </c>
      <c r="DH113" s="858"/>
      <c r="DI113" s="858"/>
      <c r="DJ113" s="858"/>
      <c r="DK113" s="859"/>
      <c r="DL113" s="860" t="s">
        <v>124</v>
      </c>
      <c r="DM113" s="858"/>
      <c r="DN113" s="858"/>
      <c r="DO113" s="858"/>
      <c r="DP113" s="859"/>
      <c r="DQ113" s="860" t="s">
        <v>384</v>
      </c>
      <c r="DR113" s="858"/>
      <c r="DS113" s="858"/>
      <c r="DT113" s="858"/>
      <c r="DU113" s="859"/>
      <c r="DV113" s="905" t="s">
        <v>428</v>
      </c>
      <c r="DW113" s="906"/>
      <c r="DX113" s="906"/>
      <c r="DY113" s="906"/>
      <c r="DZ113" s="907"/>
    </row>
    <row r="114" spans="1:130" s="246" customFormat="1" ht="26.25" customHeight="1" x14ac:dyDescent="0.15">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51201</v>
      </c>
      <c r="AB114" s="858"/>
      <c r="AC114" s="858"/>
      <c r="AD114" s="858"/>
      <c r="AE114" s="859"/>
      <c r="AF114" s="860">
        <v>51648</v>
      </c>
      <c r="AG114" s="858"/>
      <c r="AH114" s="858"/>
      <c r="AI114" s="858"/>
      <c r="AJ114" s="859"/>
      <c r="AK114" s="860">
        <v>49351</v>
      </c>
      <c r="AL114" s="858"/>
      <c r="AM114" s="858"/>
      <c r="AN114" s="858"/>
      <c r="AO114" s="859"/>
      <c r="AP114" s="905">
        <v>0.9</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824762</v>
      </c>
      <c r="BR114" s="895"/>
      <c r="BS114" s="895"/>
      <c r="BT114" s="895"/>
      <c r="BU114" s="895"/>
      <c r="BV114" s="895">
        <v>724514</v>
      </c>
      <c r="BW114" s="895"/>
      <c r="BX114" s="895"/>
      <c r="BY114" s="895"/>
      <c r="BZ114" s="895"/>
      <c r="CA114" s="895">
        <v>666167</v>
      </c>
      <c r="CB114" s="895"/>
      <c r="CC114" s="895"/>
      <c r="CD114" s="895"/>
      <c r="CE114" s="895"/>
      <c r="CF114" s="956">
        <v>12.2</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124</v>
      </c>
      <c r="DH114" s="858"/>
      <c r="DI114" s="858"/>
      <c r="DJ114" s="858"/>
      <c r="DK114" s="859"/>
      <c r="DL114" s="860" t="s">
        <v>124</v>
      </c>
      <c r="DM114" s="858"/>
      <c r="DN114" s="858"/>
      <c r="DO114" s="858"/>
      <c r="DP114" s="859"/>
      <c r="DQ114" s="860" t="s">
        <v>384</v>
      </c>
      <c r="DR114" s="858"/>
      <c r="DS114" s="858"/>
      <c r="DT114" s="858"/>
      <c r="DU114" s="859"/>
      <c r="DV114" s="905" t="s">
        <v>384</v>
      </c>
      <c r="DW114" s="906"/>
      <c r="DX114" s="906"/>
      <c r="DY114" s="906"/>
      <c r="DZ114" s="907"/>
    </row>
    <row r="115" spans="1:130" s="246" customFormat="1" ht="26.25" customHeight="1" x14ac:dyDescent="0.15">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1583</v>
      </c>
      <c r="AB115" s="1004"/>
      <c r="AC115" s="1004"/>
      <c r="AD115" s="1004"/>
      <c r="AE115" s="1005"/>
      <c r="AF115" s="1006">
        <v>1084</v>
      </c>
      <c r="AG115" s="1004"/>
      <c r="AH115" s="1004"/>
      <c r="AI115" s="1004"/>
      <c r="AJ115" s="1005"/>
      <c r="AK115" s="1006">
        <v>1442</v>
      </c>
      <c r="AL115" s="1004"/>
      <c r="AM115" s="1004"/>
      <c r="AN115" s="1004"/>
      <c r="AO115" s="1005"/>
      <c r="AP115" s="1007">
        <v>0</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428</v>
      </c>
      <c r="BR115" s="895"/>
      <c r="BS115" s="895"/>
      <c r="BT115" s="895"/>
      <c r="BU115" s="895"/>
      <c r="BV115" s="895" t="s">
        <v>428</v>
      </c>
      <c r="BW115" s="895"/>
      <c r="BX115" s="895"/>
      <c r="BY115" s="895"/>
      <c r="BZ115" s="895"/>
      <c r="CA115" s="895" t="s">
        <v>124</v>
      </c>
      <c r="CB115" s="895"/>
      <c r="CC115" s="895"/>
      <c r="CD115" s="895"/>
      <c r="CE115" s="895"/>
      <c r="CF115" s="956" t="s">
        <v>384</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124</v>
      </c>
      <c r="DH115" s="858"/>
      <c r="DI115" s="858"/>
      <c r="DJ115" s="858"/>
      <c r="DK115" s="859"/>
      <c r="DL115" s="860" t="s">
        <v>384</v>
      </c>
      <c r="DM115" s="858"/>
      <c r="DN115" s="858"/>
      <c r="DO115" s="858"/>
      <c r="DP115" s="859"/>
      <c r="DQ115" s="860" t="s">
        <v>124</v>
      </c>
      <c r="DR115" s="858"/>
      <c r="DS115" s="858"/>
      <c r="DT115" s="858"/>
      <c r="DU115" s="859"/>
      <c r="DV115" s="905" t="s">
        <v>384</v>
      </c>
      <c r="DW115" s="906"/>
      <c r="DX115" s="906"/>
      <c r="DY115" s="906"/>
      <c r="DZ115" s="907"/>
    </row>
    <row r="116" spans="1:130" s="246" customFormat="1" ht="26.25" customHeight="1" x14ac:dyDescent="0.15">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428</v>
      </c>
      <c r="AB116" s="858"/>
      <c r="AC116" s="858"/>
      <c r="AD116" s="858"/>
      <c r="AE116" s="859"/>
      <c r="AF116" s="860" t="s">
        <v>428</v>
      </c>
      <c r="AG116" s="858"/>
      <c r="AH116" s="858"/>
      <c r="AI116" s="858"/>
      <c r="AJ116" s="859"/>
      <c r="AK116" s="860" t="s">
        <v>124</v>
      </c>
      <c r="AL116" s="858"/>
      <c r="AM116" s="858"/>
      <c r="AN116" s="858"/>
      <c r="AO116" s="859"/>
      <c r="AP116" s="905" t="s">
        <v>384</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384</v>
      </c>
      <c r="BR116" s="895"/>
      <c r="BS116" s="895"/>
      <c r="BT116" s="895"/>
      <c r="BU116" s="895"/>
      <c r="BV116" s="895" t="s">
        <v>384</v>
      </c>
      <c r="BW116" s="895"/>
      <c r="BX116" s="895"/>
      <c r="BY116" s="895"/>
      <c r="BZ116" s="895"/>
      <c r="CA116" s="895" t="s">
        <v>384</v>
      </c>
      <c r="CB116" s="895"/>
      <c r="CC116" s="895"/>
      <c r="CD116" s="895"/>
      <c r="CE116" s="895"/>
      <c r="CF116" s="956" t="s">
        <v>124</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124</v>
      </c>
      <c r="DH116" s="858"/>
      <c r="DI116" s="858"/>
      <c r="DJ116" s="858"/>
      <c r="DK116" s="859"/>
      <c r="DL116" s="860" t="s">
        <v>428</v>
      </c>
      <c r="DM116" s="858"/>
      <c r="DN116" s="858"/>
      <c r="DO116" s="858"/>
      <c r="DP116" s="859"/>
      <c r="DQ116" s="860" t="s">
        <v>384</v>
      </c>
      <c r="DR116" s="858"/>
      <c r="DS116" s="858"/>
      <c r="DT116" s="858"/>
      <c r="DU116" s="859"/>
      <c r="DV116" s="905" t="s">
        <v>428</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1813255</v>
      </c>
      <c r="AB117" s="990"/>
      <c r="AC117" s="990"/>
      <c r="AD117" s="990"/>
      <c r="AE117" s="991"/>
      <c r="AF117" s="992">
        <v>1709839</v>
      </c>
      <c r="AG117" s="990"/>
      <c r="AH117" s="990"/>
      <c r="AI117" s="990"/>
      <c r="AJ117" s="991"/>
      <c r="AK117" s="992">
        <v>1723635</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428</v>
      </c>
      <c r="BR117" s="895"/>
      <c r="BS117" s="895"/>
      <c r="BT117" s="895"/>
      <c r="BU117" s="895"/>
      <c r="BV117" s="895" t="s">
        <v>428</v>
      </c>
      <c r="BW117" s="895"/>
      <c r="BX117" s="895"/>
      <c r="BY117" s="895"/>
      <c r="BZ117" s="895"/>
      <c r="CA117" s="895" t="s">
        <v>428</v>
      </c>
      <c r="CB117" s="895"/>
      <c r="CC117" s="895"/>
      <c r="CD117" s="895"/>
      <c r="CE117" s="895"/>
      <c r="CF117" s="956" t="s">
        <v>428</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384</v>
      </c>
      <c r="DH117" s="858"/>
      <c r="DI117" s="858"/>
      <c r="DJ117" s="858"/>
      <c r="DK117" s="859"/>
      <c r="DL117" s="860" t="s">
        <v>428</v>
      </c>
      <c r="DM117" s="858"/>
      <c r="DN117" s="858"/>
      <c r="DO117" s="858"/>
      <c r="DP117" s="859"/>
      <c r="DQ117" s="860" t="s">
        <v>428</v>
      </c>
      <c r="DR117" s="858"/>
      <c r="DS117" s="858"/>
      <c r="DT117" s="858"/>
      <c r="DU117" s="859"/>
      <c r="DV117" s="905" t="s">
        <v>384</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302</v>
      </c>
      <c r="AG118" s="983"/>
      <c r="AH118" s="983"/>
      <c r="AI118" s="983"/>
      <c r="AJ118" s="984"/>
      <c r="AK118" s="985" t="s">
        <v>301</v>
      </c>
      <c r="AL118" s="983"/>
      <c r="AM118" s="983"/>
      <c r="AN118" s="983"/>
      <c r="AO118" s="984"/>
      <c r="AP118" s="986" t="s">
        <v>422</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v>70753</v>
      </c>
      <c r="BR118" s="926"/>
      <c r="BS118" s="926"/>
      <c r="BT118" s="926"/>
      <c r="BU118" s="926"/>
      <c r="BV118" s="926">
        <v>50929</v>
      </c>
      <c r="BW118" s="926"/>
      <c r="BX118" s="926"/>
      <c r="BY118" s="926"/>
      <c r="BZ118" s="926"/>
      <c r="CA118" s="926">
        <v>6972</v>
      </c>
      <c r="CB118" s="926"/>
      <c r="CC118" s="926"/>
      <c r="CD118" s="926"/>
      <c r="CE118" s="926"/>
      <c r="CF118" s="956">
        <v>0.1</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428</v>
      </c>
      <c r="DH118" s="858"/>
      <c r="DI118" s="858"/>
      <c r="DJ118" s="858"/>
      <c r="DK118" s="859"/>
      <c r="DL118" s="860" t="s">
        <v>428</v>
      </c>
      <c r="DM118" s="858"/>
      <c r="DN118" s="858"/>
      <c r="DO118" s="858"/>
      <c r="DP118" s="859"/>
      <c r="DQ118" s="860" t="s">
        <v>428</v>
      </c>
      <c r="DR118" s="858"/>
      <c r="DS118" s="858"/>
      <c r="DT118" s="858"/>
      <c r="DU118" s="859"/>
      <c r="DV118" s="905" t="s">
        <v>428</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428</v>
      </c>
      <c r="AB119" s="976"/>
      <c r="AC119" s="976"/>
      <c r="AD119" s="976"/>
      <c r="AE119" s="977"/>
      <c r="AF119" s="978" t="s">
        <v>124</v>
      </c>
      <c r="AG119" s="976"/>
      <c r="AH119" s="976"/>
      <c r="AI119" s="976"/>
      <c r="AJ119" s="977"/>
      <c r="AK119" s="978" t="s">
        <v>428</v>
      </c>
      <c r="AL119" s="976"/>
      <c r="AM119" s="976"/>
      <c r="AN119" s="976"/>
      <c r="AO119" s="977"/>
      <c r="AP119" s="979" t="s">
        <v>428</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453</v>
      </c>
      <c r="BP119" s="959"/>
      <c r="BQ119" s="963">
        <v>18543575</v>
      </c>
      <c r="BR119" s="926"/>
      <c r="BS119" s="926"/>
      <c r="BT119" s="926"/>
      <c r="BU119" s="926"/>
      <c r="BV119" s="926">
        <v>18566082</v>
      </c>
      <c r="BW119" s="926"/>
      <c r="BX119" s="926"/>
      <c r="BY119" s="926"/>
      <c r="BZ119" s="926"/>
      <c r="CA119" s="926">
        <v>18137835</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12275</v>
      </c>
      <c r="DH119" s="841"/>
      <c r="DI119" s="841"/>
      <c r="DJ119" s="841"/>
      <c r="DK119" s="842"/>
      <c r="DL119" s="843">
        <v>11211</v>
      </c>
      <c r="DM119" s="841"/>
      <c r="DN119" s="841"/>
      <c r="DO119" s="841"/>
      <c r="DP119" s="842"/>
      <c r="DQ119" s="843">
        <v>9765</v>
      </c>
      <c r="DR119" s="841"/>
      <c r="DS119" s="841"/>
      <c r="DT119" s="841"/>
      <c r="DU119" s="842"/>
      <c r="DV119" s="929">
        <v>0.2</v>
      </c>
      <c r="DW119" s="930"/>
      <c r="DX119" s="930"/>
      <c r="DY119" s="930"/>
      <c r="DZ119" s="931"/>
    </row>
    <row r="120" spans="1:130" s="246" customFormat="1" ht="26.25" customHeight="1" x14ac:dyDescent="0.15">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124</v>
      </c>
      <c r="AB120" s="858"/>
      <c r="AC120" s="858"/>
      <c r="AD120" s="858"/>
      <c r="AE120" s="859"/>
      <c r="AF120" s="860" t="s">
        <v>384</v>
      </c>
      <c r="AG120" s="858"/>
      <c r="AH120" s="858"/>
      <c r="AI120" s="858"/>
      <c r="AJ120" s="859"/>
      <c r="AK120" s="860" t="s">
        <v>428</v>
      </c>
      <c r="AL120" s="858"/>
      <c r="AM120" s="858"/>
      <c r="AN120" s="858"/>
      <c r="AO120" s="859"/>
      <c r="AP120" s="905" t="s">
        <v>428</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3754610</v>
      </c>
      <c r="BR120" s="923"/>
      <c r="BS120" s="923"/>
      <c r="BT120" s="923"/>
      <c r="BU120" s="923"/>
      <c r="BV120" s="923">
        <v>4027071</v>
      </c>
      <c r="BW120" s="923"/>
      <c r="BX120" s="923"/>
      <c r="BY120" s="923"/>
      <c r="BZ120" s="923"/>
      <c r="CA120" s="923">
        <v>4141061</v>
      </c>
      <c r="CB120" s="923"/>
      <c r="CC120" s="923"/>
      <c r="CD120" s="923"/>
      <c r="CE120" s="923"/>
      <c r="CF120" s="947">
        <v>76.099999999999994</v>
      </c>
      <c r="CG120" s="948"/>
      <c r="CH120" s="948"/>
      <c r="CI120" s="948"/>
      <c r="CJ120" s="948"/>
      <c r="CK120" s="949" t="s">
        <v>457</v>
      </c>
      <c r="CL120" s="933"/>
      <c r="CM120" s="933"/>
      <c r="CN120" s="933"/>
      <c r="CO120" s="934"/>
      <c r="CP120" s="953" t="s">
        <v>458</v>
      </c>
      <c r="CQ120" s="954"/>
      <c r="CR120" s="954"/>
      <c r="CS120" s="954"/>
      <c r="CT120" s="954"/>
      <c r="CU120" s="954"/>
      <c r="CV120" s="954"/>
      <c r="CW120" s="954"/>
      <c r="CX120" s="954"/>
      <c r="CY120" s="954"/>
      <c r="CZ120" s="954"/>
      <c r="DA120" s="954"/>
      <c r="DB120" s="954"/>
      <c r="DC120" s="954"/>
      <c r="DD120" s="954"/>
      <c r="DE120" s="954"/>
      <c r="DF120" s="955"/>
      <c r="DG120" s="942">
        <v>6697871</v>
      </c>
      <c r="DH120" s="923"/>
      <c r="DI120" s="923"/>
      <c r="DJ120" s="923"/>
      <c r="DK120" s="923"/>
      <c r="DL120" s="923">
        <v>6260579</v>
      </c>
      <c r="DM120" s="923"/>
      <c r="DN120" s="923"/>
      <c r="DO120" s="923"/>
      <c r="DP120" s="923"/>
      <c r="DQ120" s="923">
        <v>5916445</v>
      </c>
      <c r="DR120" s="923"/>
      <c r="DS120" s="923"/>
      <c r="DT120" s="923"/>
      <c r="DU120" s="923"/>
      <c r="DV120" s="924">
        <v>108.7</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428</v>
      </c>
      <c r="AB121" s="858"/>
      <c r="AC121" s="858"/>
      <c r="AD121" s="858"/>
      <c r="AE121" s="859"/>
      <c r="AF121" s="860" t="s">
        <v>428</v>
      </c>
      <c r="AG121" s="858"/>
      <c r="AH121" s="858"/>
      <c r="AI121" s="858"/>
      <c r="AJ121" s="859"/>
      <c r="AK121" s="860" t="s">
        <v>428</v>
      </c>
      <c r="AL121" s="858"/>
      <c r="AM121" s="858"/>
      <c r="AN121" s="858"/>
      <c r="AO121" s="859"/>
      <c r="AP121" s="905" t="s">
        <v>428</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v>277449</v>
      </c>
      <c r="BR121" s="895"/>
      <c r="BS121" s="895"/>
      <c r="BT121" s="895"/>
      <c r="BU121" s="895"/>
      <c r="BV121" s="895">
        <v>253798</v>
      </c>
      <c r="BW121" s="895"/>
      <c r="BX121" s="895"/>
      <c r="BY121" s="895"/>
      <c r="BZ121" s="895"/>
      <c r="CA121" s="895">
        <v>241166</v>
      </c>
      <c r="CB121" s="895"/>
      <c r="CC121" s="895"/>
      <c r="CD121" s="895"/>
      <c r="CE121" s="895"/>
      <c r="CF121" s="956">
        <v>4.4000000000000004</v>
      </c>
      <c r="CG121" s="957"/>
      <c r="CH121" s="957"/>
      <c r="CI121" s="957"/>
      <c r="CJ121" s="957"/>
      <c r="CK121" s="950"/>
      <c r="CL121" s="936"/>
      <c r="CM121" s="936"/>
      <c r="CN121" s="936"/>
      <c r="CO121" s="937"/>
      <c r="CP121" s="916" t="s">
        <v>402</v>
      </c>
      <c r="CQ121" s="917"/>
      <c r="CR121" s="917"/>
      <c r="CS121" s="917"/>
      <c r="CT121" s="917"/>
      <c r="CU121" s="917"/>
      <c r="CV121" s="917"/>
      <c r="CW121" s="917"/>
      <c r="CX121" s="917"/>
      <c r="CY121" s="917"/>
      <c r="CZ121" s="917"/>
      <c r="DA121" s="917"/>
      <c r="DB121" s="917"/>
      <c r="DC121" s="917"/>
      <c r="DD121" s="917"/>
      <c r="DE121" s="917"/>
      <c r="DF121" s="918"/>
      <c r="DG121" s="894">
        <v>532991</v>
      </c>
      <c r="DH121" s="895"/>
      <c r="DI121" s="895"/>
      <c r="DJ121" s="895"/>
      <c r="DK121" s="895"/>
      <c r="DL121" s="895">
        <v>500335</v>
      </c>
      <c r="DM121" s="895"/>
      <c r="DN121" s="895"/>
      <c r="DO121" s="895"/>
      <c r="DP121" s="895"/>
      <c r="DQ121" s="895">
        <v>467283</v>
      </c>
      <c r="DR121" s="895"/>
      <c r="DS121" s="895"/>
      <c r="DT121" s="895"/>
      <c r="DU121" s="895"/>
      <c r="DV121" s="872">
        <v>8.6</v>
      </c>
      <c r="DW121" s="872"/>
      <c r="DX121" s="872"/>
      <c r="DY121" s="872"/>
      <c r="DZ121" s="873"/>
    </row>
    <row r="122" spans="1:130" s="246" customFormat="1" ht="26.25" customHeight="1" x14ac:dyDescent="0.15">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428</v>
      </c>
      <c r="AB122" s="858"/>
      <c r="AC122" s="858"/>
      <c r="AD122" s="858"/>
      <c r="AE122" s="859"/>
      <c r="AF122" s="860" t="s">
        <v>428</v>
      </c>
      <c r="AG122" s="858"/>
      <c r="AH122" s="858"/>
      <c r="AI122" s="858"/>
      <c r="AJ122" s="859"/>
      <c r="AK122" s="860" t="s">
        <v>428</v>
      </c>
      <c r="AL122" s="858"/>
      <c r="AM122" s="858"/>
      <c r="AN122" s="858"/>
      <c r="AO122" s="859"/>
      <c r="AP122" s="905" t="s">
        <v>384</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13200578</v>
      </c>
      <c r="BR122" s="926"/>
      <c r="BS122" s="926"/>
      <c r="BT122" s="926"/>
      <c r="BU122" s="926"/>
      <c r="BV122" s="926">
        <v>13433356</v>
      </c>
      <c r="BW122" s="926"/>
      <c r="BX122" s="926"/>
      <c r="BY122" s="926"/>
      <c r="BZ122" s="926"/>
      <c r="CA122" s="926">
        <v>12989366</v>
      </c>
      <c r="CB122" s="926"/>
      <c r="CC122" s="926"/>
      <c r="CD122" s="926"/>
      <c r="CE122" s="926"/>
      <c r="CF122" s="927">
        <v>238.6</v>
      </c>
      <c r="CG122" s="928"/>
      <c r="CH122" s="928"/>
      <c r="CI122" s="928"/>
      <c r="CJ122" s="928"/>
      <c r="CK122" s="950"/>
      <c r="CL122" s="936"/>
      <c r="CM122" s="936"/>
      <c r="CN122" s="936"/>
      <c r="CO122" s="937"/>
      <c r="CP122" s="916" t="s">
        <v>462</v>
      </c>
      <c r="CQ122" s="917"/>
      <c r="CR122" s="917"/>
      <c r="CS122" s="917"/>
      <c r="CT122" s="917"/>
      <c r="CU122" s="917"/>
      <c r="CV122" s="917"/>
      <c r="CW122" s="917"/>
      <c r="CX122" s="917"/>
      <c r="CY122" s="917"/>
      <c r="CZ122" s="917"/>
      <c r="DA122" s="917"/>
      <c r="DB122" s="917"/>
      <c r="DC122" s="917"/>
      <c r="DD122" s="917"/>
      <c r="DE122" s="917"/>
      <c r="DF122" s="918"/>
      <c r="DG122" s="894">
        <v>54357</v>
      </c>
      <c r="DH122" s="895"/>
      <c r="DI122" s="895"/>
      <c r="DJ122" s="895"/>
      <c r="DK122" s="895"/>
      <c r="DL122" s="895">
        <v>31004</v>
      </c>
      <c r="DM122" s="895"/>
      <c r="DN122" s="895"/>
      <c r="DO122" s="895"/>
      <c r="DP122" s="895"/>
      <c r="DQ122" s="895">
        <v>40623</v>
      </c>
      <c r="DR122" s="895"/>
      <c r="DS122" s="895"/>
      <c r="DT122" s="895"/>
      <c r="DU122" s="895"/>
      <c r="DV122" s="872">
        <v>0.7</v>
      </c>
      <c r="DW122" s="872"/>
      <c r="DX122" s="872"/>
      <c r="DY122" s="872"/>
      <c r="DZ122" s="873"/>
    </row>
    <row r="123" spans="1:130" s="246" customFormat="1" ht="26.25" customHeight="1" x14ac:dyDescent="0.15">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384</v>
      </c>
      <c r="AB123" s="858"/>
      <c r="AC123" s="858"/>
      <c r="AD123" s="858"/>
      <c r="AE123" s="859"/>
      <c r="AF123" s="860" t="s">
        <v>384</v>
      </c>
      <c r="AG123" s="858"/>
      <c r="AH123" s="858"/>
      <c r="AI123" s="858"/>
      <c r="AJ123" s="859"/>
      <c r="AK123" s="860" t="s">
        <v>384</v>
      </c>
      <c r="AL123" s="858"/>
      <c r="AM123" s="858"/>
      <c r="AN123" s="858"/>
      <c r="AO123" s="859"/>
      <c r="AP123" s="905" t="s">
        <v>384</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463</v>
      </c>
      <c r="BP123" s="959"/>
      <c r="BQ123" s="913">
        <v>17232637</v>
      </c>
      <c r="BR123" s="914"/>
      <c r="BS123" s="914"/>
      <c r="BT123" s="914"/>
      <c r="BU123" s="914"/>
      <c r="BV123" s="914">
        <v>17714225</v>
      </c>
      <c r="BW123" s="914"/>
      <c r="BX123" s="914"/>
      <c r="BY123" s="914"/>
      <c r="BZ123" s="914"/>
      <c r="CA123" s="914">
        <v>17371593</v>
      </c>
      <c r="CB123" s="914"/>
      <c r="CC123" s="914"/>
      <c r="CD123" s="914"/>
      <c r="CE123" s="914"/>
      <c r="CF123" s="824"/>
      <c r="CG123" s="825"/>
      <c r="CH123" s="825"/>
      <c r="CI123" s="825"/>
      <c r="CJ123" s="915"/>
      <c r="CK123" s="950"/>
      <c r="CL123" s="936"/>
      <c r="CM123" s="936"/>
      <c r="CN123" s="936"/>
      <c r="CO123" s="937"/>
      <c r="CP123" s="916" t="s">
        <v>464</v>
      </c>
      <c r="CQ123" s="917"/>
      <c r="CR123" s="917"/>
      <c r="CS123" s="917"/>
      <c r="CT123" s="917"/>
      <c r="CU123" s="917"/>
      <c r="CV123" s="917"/>
      <c r="CW123" s="917"/>
      <c r="CX123" s="917"/>
      <c r="CY123" s="917"/>
      <c r="CZ123" s="917"/>
      <c r="DA123" s="917"/>
      <c r="DB123" s="917"/>
      <c r="DC123" s="917"/>
      <c r="DD123" s="917"/>
      <c r="DE123" s="917"/>
      <c r="DF123" s="918"/>
      <c r="DG123" s="857" t="s">
        <v>384</v>
      </c>
      <c r="DH123" s="858"/>
      <c r="DI123" s="858"/>
      <c r="DJ123" s="858"/>
      <c r="DK123" s="859"/>
      <c r="DL123" s="860" t="s">
        <v>384</v>
      </c>
      <c r="DM123" s="858"/>
      <c r="DN123" s="858"/>
      <c r="DO123" s="858"/>
      <c r="DP123" s="859"/>
      <c r="DQ123" s="860" t="s">
        <v>384</v>
      </c>
      <c r="DR123" s="858"/>
      <c r="DS123" s="858"/>
      <c r="DT123" s="858"/>
      <c r="DU123" s="859"/>
      <c r="DV123" s="905" t="s">
        <v>384</v>
      </c>
      <c r="DW123" s="906"/>
      <c r="DX123" s="906"/>
      <c r="DY123" s="906"/>
      <c r="DZ123" s="907"/>
    </row>
    <row r="124" spans="1:130" s="246" customFormat="1" ht="26.25" customHeight="1" thickBot="1" x14ac:dyDescent="0.2">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384</v>
      </c>
      <c r="AB124" s="858"/>
      <c r="AC124" s="858"/>
      <c r="AD124" s="858"/>
      <c r="AE124" s="859"/>
      <c r="AF124" s="860" t="s">
        <v>384</v>
      </c>
      <c r="AG124" s="858"/>
      <c r="AH124" s="858"/>
      <c r="AI124" s="858"/>
      <c r="AJ124" s="859"/>
      <c r="AK124" s="860" t="s">
        <v>384</v>
      </c>
      <c r="AL124" s="858"/>
      <c r="AM124" s="858"/>
      <c r="AN124" s="858"/>
      <c r="AO124" s="859"/>
      <c r="AP124" s="905" t="s">
        <v>384</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23.6</v>
      </c>
      <c r="BR124" s="912"/>
      <c r="BS124" s="912"/>
      <c r="BT124" s="912"/>
      <c r="BU124" s="912"/>
      <c r="BV124" s="912">
        <v>15.5</v>
      </c>
      <c r="BW124" s="912"/>
      <c r="BX124" s="912"/>
      <c r="BY124" s="912"/>
      <c r="BZ124" s="912"/>
      <c r="CA124" s="912">
        <v>14</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124</v>
      </c>
      <c r="DH124" s="841"/>
      <c r="DI124" s="841"/>
      <c r="DJ124" s="841"/>
      <c r="DK124" s="842"/>
      <c r="DL124" s="843" t="s">
        <v>467</v>
      </c>
      <c r="DM124" s="841"/>
      <c r="DN124" s="841"/>
      <c r="DO124" s="841"/>
      <c r="DP124" s="842"/>
      <c r="DQ124" s="843" t="s">
        <v>124</v>
      </c>
      <c r="DR124" s="841"/>
      <c r="DS124" s="841"/>
      <c r="DT124" s="841"/>
      <c r="DU124" s="842"/>
      <c r="DV124" s="929" t="s">
        <v>428</v>
      </c>
      <c r="DW124" s="930"/>
      <c r="DX124" s="930"/>
      <c r="DY124" s="930"/>
      <c r="DZ124" s="931"/>
    </row>
    <row r="125" spans="1:130" s="246" customFormat="1" ht="26.25" customHeight="1" x14ac:dyDescent="0.15">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468</v>
      </c>
      <c r="AB125" s="858"/>
      <c r="AC125" s="858"/>
      <c r="AD125" s="858"/>
      <c r="AE125" s="859"/>
      <c r="AF125" s="860" t="s">
        <v>124</v>
      </c>
      <c r="AG125" s="858"/>
      <c r="AH125" s="858"/>
      <c r="AI125" s="858"/>
      <c r="AJ125" s="859"/>
      <c r="AK125" s="860" t="s">
        <v>428</v>
      </c>
      <c r="AL125" s="858"/>
      <c r="AM125" s="858"/>
      <c r="AN125" s="858"/>
      <c r="AO125" s="859"/>
      <c r="AP125" s="905" t="s">
        <v>428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124</v>
      </c>
      <c r="DH125" s="923"/>
      <c r="DI125" s="923"/>
      <c r="DJ125" s="923"/>
      <c r="DK125" s="923"/>
      <c r="DL125" s="923" t="s">
        <v>124</v>
      </c>
      <c r="DM125" s="923"/>
      <c r="DN125" s="923"/>
      <c r="DO125" s="923"/>
      <c r="DP125" s="923"/>
      <c r="DQ125" s="923" t="s">
        <v>428</v>
      </c>
      <c r="DR125" s="923"/>
      <c r="DS125" s="923"/>
      <c r="DT125" s="923"/>
      <c r="DU125" s="923"/>
      <c r="DV125" s="924" t="s">
        <v>428</v>
      </c>
      <c r="DW125" s="924"/>
      <c r="DX125" s="924"/>
      <c r="DY125" s="924"/>
      <c r="DZ125" s="925"/>
    </row>
    <row r="126" spans="1:130" s="246" customFormat="1" ht="26.25" customHeight="1" thickBot="1" x14ac:dyDescent="0.2">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1583</v>
      </c>
      <c r="AB126" s="858"/>
      <c r="AC126" s="858"/>
      <c r="AD126" s="858"/>
      <c r="AE126" s="859"/>
      <c r="AF126" s="860">
        <v>1084</v>
      </c>
      <c r="AG126" s="858"/>
      <c r="AH126" s="858"/>
      <c r="AI126" s="858"/>
      <c r="AJ126" s="859"/>
      <c r="AK126" s="860">
        <v>1442</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124</v>
      </c>
      <c r="DH126" s="895"/>
      <c r="DI126" s="895"/>
      <c r="DJ126" s="895"/>
      <c r="DK126" s="895"/>
      <c r="DL126" s="895" t="s">
        <v>428</v>
      </c>
      <c r="DM126" s="895"/>
      <c r="DN126" s="895"/>
      <c r="DO126" s="895"/>
      <c r="DP126" s="895"/>
      <c r="DQ126" s="895" t="s">
        <v>124</v>
      </c>
      <c r="DR126" s="895"/>
      <c r="DS126" s="895"/>
      <c r="DT126" s="895"/>
      <c r="DU126" s="895"/>
      <c r="DV126" s="872" t="s">
        <v>124</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124</v>
      </c>
      <c r="AB127" s="858"/>
      <c r="AC127" s="858"/>
      <c r="AD127" s="858"/>
      <c r="AE127" s="859"/>
      <c r="AF127" s="860" t="s">
        <v>428</v>
      </c>
      <c r="AG127" s="858"/>
      <c r="AH127" s="858"/>
      <c r="AI127" s="858"/>
      <c r="AJ127" s="859"/>
      <c r="AK127" s="860" t="s">
        <v>428</v>
      </c>
      <c r="AL127" s="858"/>
      <c r="AM127" s="858"/>
      <c r="AN127" s="858"/>
      <c r="AO127" s="859"/>
      <c r="AP127" s="905" t="s">
        <v>124</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124</v>
      </c>
      <c r="DH127" s="895"/>
      <c r="DI127" s="895"/>
      <c r="DJ127" s="895"/>
      <c r="DK127" s="895"/>
      <c r="DL127" s="895" t="s">
        <v>428</v>
      </c>
      <c r="DM127" s="895"/>
      <c r="DN127" s="895"/>
      <c r="DO127" s="895"/>
      <c r="DP127" s="895"/>
      <c r="DQ127" s="895" t="s">
        <v>124</v>
      </c>
      <c r="DR127" s="895"/>
      <c r="DS127" s="895"/>
      <c r="DT127" s="895"/>
      <c r="DU127" s="895"/>
      <c r="DV127" s="872" t="s">
        <v>478</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42188</v>
      </c>
      <c r="AB128" s="879"/>
      <c r="AC128" s="879"/>
      <c r="AD128" s="879"/>
      <c r="AE128" s="880"/>
      <c r="AF128" s="881">
        <v>45445</v>
      </c>
      <c r="AG128" s="879"/>
      <c r="AH128" s="879"/>
      <c r="AI128" s="879"/>
      <c r="AJ128" s="880"/>
      <c r="AK128" s="881">
        <v>43193</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124</v>
      </c>
      <c r="BG128" s="865"/>
      <c r="BH128" s="865"/>
      <c r="BI128" s="865"/>
      <c r="BJ128" s="865"/>
      <c r="BK128" s="865"/>
      <c r="BL128" s="888"/>
      <c r="BM128" s="864">
        <v>14.22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124</v>
      </c>
      <c r="DH128" s="869"/>
      <c r="DI128" s="869"/>
      <c r="DJ128" s="869"/>
      <c r="DK128" s="869"/>
      <c r="DL128" s="869" t="s">
        <v>428</v>
      </c>
      <c r="DM128" s="869"/>
      <c r="DN128" s="869"/>
      <c r="DO128" s="869"/>
      <c r="DP128" s="869"/>
      <c r="DQ128" s="869" t="s">
        <v>428</v>
      </c>
      <c r="DR128" s="869"/>
      <c r="DS128" s="869"/>
      <c r="DT128" s="869"/>
      <c r="DU128" s="869"/>
      <c r="DV128" s="870" t="s">
        <v>124</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6667839</v>
      </c>
      <c r="AB129" s="858"/>
      <c r="AC129" s="858"/>
      <c r="AD129" s="858"/>
      <c r="AE129" s="859"/>
      <c r="AF129" s="860">
        <v>6541693</v>
      </c>
      <c r="AG129" s="858"/>
      <c r="AH129" s="858"/>
      <c r="AI129" s="858"/>
      <c r="AJ129" s="859"/>
      <c r="AK129" s="860">
        <v>6531941</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428</v>
      </c>
      <c r="BG129" s="848"/>
      <c r="BH129" s="848"/>
      <c r="BI129" s="848"/>
      <c r="BJ129" s="848"/>
      <c r="BK129" s="848"/>
      <c r="BL129" s="849"/>
      <c r="BM129" s="847">
        <v>19.22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1127691</v>
      </c>
      <c r="AB130" s="858"/>
      <c r="AC130" s="858"/>
      <c r="AD130" s="858"/>
      <c r="AE130" s="859"/>
      <c r="AF130" s="860">
        <v>1069421</v>
      </c>
      <c r="AG130" s="858"/>
      <c r="AH130" s="858"/>
      <c r="AI130" s="858"/>
      <c r="AJ130" s="859"/>
      <c r="AK130" s="860">
        <v>1088886</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11.1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5540148</v>
      </c>
      <c r="AB131" s="841"/>
      <c r="AC131" s="841"/>
      <c r="AD131" s="841"/>
      <c r="AE131" s="842"/>
      <c r="AF131" s="843">
        <v>5472272</v>
      </c>
      <c r="AG131" s="841"/>
      <c r="AH131" s="841"/>
      <c r="AI131" s="841"/>
      <c r="AJ131" s="842"/>
      <c r="AK131" s="843">
        <v>5443055</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14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11.612974960000001</v>
      </c>
      <c r="AB132" s="821"/>
      <c r="AC132" s="821"/>
      <c r="AD132" s="821"/>
      <c r="AE132" s="822"/>
      <c r="AF132" s="823">
        <v>10.87250414</v>
      </c>
      <c r="AG132" s="821"/>
      <c r="AH132" s="821"/>
      <c r="AI132" s="821"/>
      <c r="AJ132" s="822"/>
      <c r="AK132" s="823">
        <v>10.86808787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12.4</v>
      </c>
      <c r="AB133" s="800"/>
      <c r="AC133" s="800"/>
      <c r="AD133" s="800"/>
      <c r="AE133" s="801"/>
      <c r="AF133" s="799">
        <v>11.5</v>
      </c>
      <c r="AG133" s="800"/>
      <c r="AH133" s="800"/>
      <c r="AI133" s="800"/>
      <c r="AJ133" s="801"/>
      <c r="AK133" s="799">
        <v>11.1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jXnvvze1GnAClovFFevRaYMB1BBXTv2QrxbN8Oqg7Eh0gsEqvxGxWRJl68bLIEtEtmTr6XW7fKFqLjv1tnMEw==" saltValue="U04NYnJUDYFCUwsPeRsE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iSireL9Goi5XUFhQU+f6LdpuU3MC2V8GEJX/sjcT5z7sZmB65774TPdGJQwm4I0lK0smhyT+QgdjOP510kgaw==" saltValue="HrfHmmhytmMHaRSsGwQ1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xPwICsVjTB9M5EVPFgrvZhHfKgElGLnSz2tfV0iqZZYsIOgdT2IAUhYDbBuyM1yWjE/JPBx6rKlKxfQSSUaw==" saltValue="WwYJ/9I2b/8EJop/2zgO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8"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9"/>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52" t="s">
        <v>501</v>
      </c>
      <c r="AL9" s="1253"/>
      <c r="AM9" s="1253"/>
      <c r="AN9" s="1254"/>
      <c r="AO9" s="312">
        <v>1202252</v>
      </c>
      <c r="AP9" s="312">
        <v>47682</v>
      </c>
      <c r="AQ9" s="313">
        <v>63072</v>
      </c>
      <c r="AR9" s="314">
        <v>-24.4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52" t="s">
        <v>502</v>
      </c>
      <c r="AL10" s="1253"/>
      <c r="AM10" s="1253"/>
      <c r="AN10" s="1254"/>
      <c r="AO10" s="315">
        <v>105469</v>
      </c>
      <c r="AP10" s="315">
        <v>4183</v>
      </c>
      <c r="AQ10" s="316">
        <v>6862</v>
      </c>
      <c r="AR10" s="317">
        <v>-39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52" t="s">
        <v>503</v>
      </c>
      <c r="AL11" s="1253"/>
      <c r="AM11" s="1253"/>
      <c r="AN11" s="1254"/>
      <c r="AO11" s="315">
        <v>313933</v>
      </c>
      <c r="AP11" s="315">
        <v>12451</v>
      </c>
      <c r="AQ11" s="316">
        <v>9054</v>
      </c>
      <c r="AR11" s="317">
        <v>37.5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52" t="s">
        <v>504</v>
      </c>
      <c r="AL12" s="1253"/>
      <c r="AM12" s="1253"/>
      <c r="AN12" s="1254"/>
      <c r="AO12" s="315">
        <v>3912</v>
      </c>
      <c r="AP12" s="315">
        <v>155</v>
      </c>
      <c r="AQ12" s="316">
        <v>361</v>
      </c>
      <c r="AR12" s="317">
        <v>-57.1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52" t="s">
        <v>505</v>
      </c>
      <c r="AL13" s="1253"/>
      <c r="AM13" s="1253"/>
      <c r="AN13" s="1254"/>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52" t="s">
        <v>507</v>
      </c>
      <c r="AL14" s="1253"/>
      <c r="AM14" s="1253"/>
      <c r="AN14" s="1254"/>
      <c r="AO14" s="315">
        <v>123746</v>
      </c>
      <c r="AP14" s="315">
        <v>4908</v>
      </c>
      <c r="AQ14" s="316">
        <v>2718</v>
      </c>
      <c r="AR14" s="317">
        <v>80.599999999999994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52" t="s">
        <v>508</v>
      </c>
      <c r="AL15" s="1253"/>
      <c r="AM15" s="1253"/>
      <c r="AN15" s="1254"/>
      <c r="AO15" s="315">
        <v>17455</v>
      </c>
      <c r="AP15" s="315">
        <v>692</v>
      </c>
      <c r="AQ15" s="316">
        <v>1384</v>
      </c>
      <c r="AR15" s="317">
        <v>-50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55" t="s">
        <v>509</v>
      </c>
      <c r="AL16" s="1256"/>
      <c r="AM16" s="1256"/>
      <c r="AN16" s="1257"/>
      <c r="AO16" s="315">
        <v>-116556</v>
      </c>
      <c r="AP16" s="315">
        <v>-4623</v>
      </c>
      <c r="AQ16" s="316">
        <v>-5449</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55" t="s">
        <v>183</v>
      </c>
      <c r="AL17" s="1256"/>
      <c r="AM17" s="1256"/>
      <c r="AN17" s="1257"/>
      <c r="AO17" s="315">
        <v>1650211</v>
      </c>
      <c r="AP17" s="315">
        <v>65448</v>
      </c>
      <c r="AQ17" s="316">
        <v>78003</v>
      </c>
      <c r="AR17" s="317">
        <v>-16.100000000000001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49" t="s">
        <v>514</v>
      </c>
      <c r="AL21" s="1250"/>
      <c r="AM21" s="1250"/>
      <c r="AN21" s="1251"/>
      <c r="AO21" s="327">
        <v>5.51</v>
      </c>
      <c r="AP21" s="328">
        <v>7.51</v>
      </c>
      <c r="AQ21" s="329">
        <v>-2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49" t="s">
        <v>515</v>
      </c>
      <c r="AL22" s="1250"/>
      <c r="AM22" s="1250"/>
      <c r="AN22" s="1251"/>
      <c r="AO22" s="332">
        <v>94.8</v>
      </c>
      <c r="AP22" s="333">
        <v>97.1</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8"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9"/>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40" t="s">
        <v>519</v>
      </c>
      <c r="AL32" s="1241"/>
      <c r="AM32" s="1241"/>
      <c r="AN32" s="1242"/>
      <c r="AO32" s="342">
        <v>1027288</v>
      </c>
      <c r="AP32" s="342">
        <v>40743</v>
      </c>
      <c r="AQ32" s="343">
        <v>34855</v>
      </c>
      <c r="AR32" s="344">
        <v>16.899999999999999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40" t="s">
        <v>520</v>
      </c>
      <c r="AL33" s="1241"/>
      <c r="AM33" s="1241"/>
      <c r="AN33" s="1242"/>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40" t="s">
        <v>521</v>
      </c>
      <c r="AL34" s="1241"/>
      <c r="AM34" s="1241"/>
      <c r="AN34" s="1242"/>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40" t="s">
        <v>522</v>
      </c>
      <c r="AL35" s="1241"/>
      <c r="AM35" s="1241"/>
      <c r="AN35" s="1242"/>
      <c r="AO35" s="342">
        <v>645554</v>
      </c>
      <c r="AP35" s="342">
        <v>25603</v>
      </c>
      <c r="AQ35" s="343">
        <v>15141</v>
      </c>
      <c r="AR35" s="344">
        <v>69.099999999999994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40" t="s">
        <v>523</v>
      </c>
      <c r="AL36" s="1241"/>
      <c r="AM36" s="1241"/>
      <c r="AN36" s="1242"/>
      <c r="AO36" s="342">
        <v>49351</v>
      </c>
      <c r="AP36" s="342">
        <v>1957</v>
      </c>
      <c r="AQ36" s="343">
        <v>2517</v>
      </c>
      <c r="AR36" s="344">
        <v>-22.2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40" t="s">
        <v>524</v>
      </c>
      <c r="AL37" s="1241"/>
      <c r="AM37" s="1241"/>
      <c r="AN37" s="1242"/>
      <c r="AO37" s="342">
        <v>1442</v>
      </c>
      <c r="AP37" s="342">
        <v>57</v>
      </c>
      <c r="AQ37" s="343">
        <v>522</v>
      </c>
      <c r="AR37" s="344">
        <v>-89.1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3" t="s">
        <v>525</v>
      </c>
      <c r="AL38" s="1244"/>
      <c r="AM38" s="1244"/>
      <c r="AN38" s="1245"/>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3" t="s">
        <v>526</v>
      </c>
      <c r="AL39" s="1244"/>
      <c r="AM39" s="1244"/>
      <c r="AN39" s="1245"/>
      <c r="AO39" s="342">
        <v>-43193</v>
      </c>
      <c r="AP39" s="342">
        <v>-1713</v>
      </c>
      <c r="AQ39" s="343">
        <v>-2915</v>
      </c>
      <c r="AR39" s="344">
        <v>-41.2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40" t="s">
        <v>527</v>
      </c>
      <c r="AL40" s="1241"/>
      <c r="AM40" s="1241"/>
      <c r="AN40" s="1242"/>
      <c r="AO40" s="342">
        <v>-1088886</v>
      </c>
      <c r="AP40" s="342">
        <v>-43186</v>
      </c>
      <c r="AQ40" s="343">
        <v>-35363</v>
      </c>
      <c r="AR40" s="344">
        <v>22.1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6" t="s">
        <v>296</v>
      </c>
      <c r="AL41" s="1247"/>
      <c r="AM41" s="1247"/>
      <c r="AN41" s="1248"/>
      <c r="AO41" s="342">
        <v>591556</v>
      </c>
      <c r="AP41" s="342">
        <v>23461</v>
      </c>
      <c r="AQ41" s="343">
        <v>14758</v>
      </c>
      <c r="AR41" s="344">
        <v>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3" t="s">
        <v>496</v>
      </c>
      <c r="AN49" s="1235" t="s">
        <v>531</v>
      </c>
      <c r="AO49" s="1236"/>
      <c r="AP49" s="1236"/>
      <c r="AQ49" s="1236"/>
      <c r="AR49" s="123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4"/>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851420</v>
      </c>
      <c r="AN51" s="364">
        <v>33741</v>
      </c>
      <c r="AO51" s="365">
        <v>-38</v>
      </c>
      <c r="AP51" s="366">
        <v>53292</v>
      </c>
      <c r="AQ51" s="367">
        <v>0</v>
      </c>
      <c r="AR51" s="368">
        <v>-38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655348</v>
      </c>
      <c r="AN52" s="372">
        <v>25971</v>
      </c>
      <c r="AO52" s="373">
        <v>-40.200000000000003</v>
      </c>
      <c r="AP52" s="374">
        <v>28900</v>
      </c>
      <c r="AQ52" s="375">
        <v>18.899999999999999</v>
      </c>
      <c r="AR52" s="376">
        <v>-59.1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1386088</v>
      </c>
      <c r="AN53" s="364">
        <v>54886</v>
      </c>
      <c r="AO53" s="365">
        <v>62.7</v>
      </c>
      <c r="AP53" s="366">
        <v>56894</v>
      </c>
      <c r="AQ53" s="367">
        <v>6.8</v>
      </c>
      <c r="AR53" s="368">
        <v>55.9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614106</v>
      </c>
      <c r="AN54" s="372">
        <v>24317</v>
      </c>
      <c r="AO54" s="373">
        <v>-6.4</v>
      </c>
      <c r="AP54" s="374">
        <v>32548</v>
      </c>
      <c r="AQ54" s="375">
        <v>12.6</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1763638</v>
      </c>
      <c r="AN55" s="364">
        <v>69492</v>
      </c>
      <c r="AO55" s="365">
        <v>26.6</v>
      </c>
      <c r="AP55" s="366">
        <v>57122</v>
      </c>
      <c r="AQ55" s="367">
        <v>0.4</v>
      </c>
      <c r="AR55" s="368">
        <v>26.2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848022</v>
      </c>
      <c r="AN56" s="372">
        <v>33414</v>
      </c>
      <c r="AO56" s="373">
        <v>37.4</v>
      </c>
      <c r="AP56" s="374">
        <v>36191</v>
      </c>
      <c r="AQ56" s="375">
        <v>11.2</v>
      </c>
      <c r="AR56" s="376">
        <v>26.2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2610368</v>
      </c>
      <c r="AN57" s="364">
        <v>103177</v>
      </c>
      <c r="AO57" s="365">
        <v>48.5</v>
      </c>
      <c r="AP57" s="366">
        <v>53655</v>
      </c>
      <c r="AQ57" s="367">
        <v>-6.1</v>
      </c>
      <c r="AR57" s="368">
        <v>54.6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1857147</v>
      </c>
      <c r="AN58" s="372">
        <v>73405</v>
      </c>
      <c r="AO58" s="373">
        <v>119.7</v>
      </c>
      <c r="AP58" s="374">
        <v>32719</v>
      </c>
      <c r="AQ58" s="375">
        <v>-9.6</v>
      </c>
      <c r="AR58" s="376">
        <v>129.30000000000001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1303149</v>
      </c>
      <c r="AN59" s="364">
        <v>51684</v>
      </c>
      <c r="AO59" s="365">
        <v>-49.9</v>
      </c>
      <c r="AP59" s="366">
        <v>53869</v>
      </c>
      <c r="AQ59" s="367">
        <v>0.4</v>
      </c>
      <c r="AR59" s="368">
        <v>-50.3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765392</v>
      </c>
      <c r="AN60" s="372">
        <v>30356</v>
      </c>
      <c r="AO60" s="373">
        <v>-58.6</v>
      </c>
      <c r="AP60" s="374">
        <v>35046</v>
      </c>
      <c r="AQ60" s="375">
        <v>7.1</v>
      </c>
      <c r="AR60" s="376">
        <v>-65.7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1582933</v>
      </c>
      <c r="AN61" s="379">
        <v>62596</v>
      </c>
      <c r="AO61" s="380">
        <v>10</v>
      </c>
      <c r="AP61" s="381">
        <v>54966</v>
      </c>
      <c r="AQ61" s="382">
        <v>0.3</v>
      </c>
      <c r="AR61" s="368">
        <v>9.6999999999999993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948003</v>
      </c>
      <c r="AN62" s="372">
        <v>37493</v>
      </c>
      <c r="AO62" s="373">
        <v>10.4</v>
      </c>
      <c r="AP62" s="374">
        <v>33081</v>
      </c>
      <c r="AQ62" s="375">
        <v>8</v>
      </c>
      <c r="AR62" s="376">
        <v>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MNDaZuS6ebTlXZGxgzmH6X1+7w6w4OBS0rxIZXqzIaR/C4VPKlMFWo+J6ybSuLoLpkbxtvBgpf5SZ1q4oGiBA==" saltValue="XtKE+5IPrFFWrKnabIZt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9u9zQkTzeEFgWbRtQO14EV7fcPTkdpYDH5RcVrsKquS2EMle2GiECOa04it0cKiOK4sAbgyvWknZfaVPux52A==" saltValue="4+f10ojjOkF+0491kaHF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Xg7mfia9NG/T+TeihUrRKGUDxlTOUx9IIqCr//4PX8kbrvNxgM1sKoB6u80QzoINi8WQJ3X8k3G98FgufUYUQ==" saltValue="/pUkth3bEZQyX39NprQY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58" t="s">
        <v>3</v>
      </c>
      <c r="D47" s="1258"/>
      <c r="E47" s="1259"/>
      <c r="F47" s="11">
        <v>22.73</v>
      </c>
      <c r="G47" s="12">
        <v>23.92</v>
      </c>
      <c r="H47" s="12">
        <v>25.3</v>
      </c>
      <c r="I47" s="12">
        <v>24.66</v>
      </c>
      <c r="J47" s="13">
        <v>22.78</v>
      </c>
    </row>
    <row r="48" spans="2:10" ht="57.75" customHeight="1" x14ac:dyDescent="0.15">
      <c r="B48" s="14"/>
      <c r="C48" s="1260" t="s">
        <v>4</v>
      </c>
      <c r="D48" s="1260"/>
      <c r="E48" s="1261"/>
      <c r="F48" s="15">
        <v>2.63</v>
      </c>
      <c r="G48" s="16">
        <v>3.33</v>
      </c>
      <c r="H48" s="16">
        <v>2.25</v>
      </c>
      <c r="I48" s="16">
        <v>2.08</v>
      </c>
      <c r="J48" s="17">
        <v>2.82</v>
      </c>
    </row>
    <row r="49" spans="2:10" ht="57.75" customHeight="1" thickBot="1" x14ac:dyDescent="0.2">
      <c r="B49" s="18"/>
      <c r="C49" s="1262" t="s">
        <v>5</v>
      </c>
      <c r="D49" s="1262"/>
      <c r="E49" s="1263"/>
      <c r="F49" s="19" t="s">
        <v>552</v>
      </c>
      <c r="G49" s="20">
        <v>1.52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nZLP3eYwAZi+abElsUcz+1Oe0hMa0wL8OlzPZ96xqRXdMFBMddi2YAjK4TS6MG1pu3KTxJ9zX4f4uXZQouqWg==" saltValue="4f2shyx0A1I3Y+X0UPIr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2020-09-09T06:47:31Z</cp:lastPrinted>
  <dcterms:created xsi:type="dcterms:W3CDTF">2020-02-10T02:17:35Z</dcterms:created>
  <dcterms:modified xsi:type="dcterms:W3CDTF">2020-09-17T06:48:17Z</dcterms:modified>
  <cp:category/>
</cp:coreProperties>
</file>