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CC0C3A61-7CB3-4845-B987-A3EDA8ABB4A2}" xr6:coauthVersionLast="36" xr6:coauthVersionMax="36" xr10:uidLastSave="{00000000-0000-0000-0000-000000000000}"/>
  <bookViews>
    <workbookView xWindow="0" yWindow="0" windowWidth="19200" windowHeight="10995" tabRatio="898"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s="1"/>
  <c r="DG42" i="7"/>
  <c r="CQ42" i="7"/>
  <c r="CO42" i="7"/>
  <c r="BY42" i="7"/>
  <c r="BE42" i="7"/>
  <c r="AM42" i="7"/>
  <c r="U42" i="7"/>
  <c r="E42" i="7"/>
  <c r="C42" i="7" s="1"/>
  <c r="DG41" i="7"/>
  <c r="CQ41" i="7"/>
  <c r="CO41" i="7"/>
  <c r="BY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E37" i="7"/>
  <c r="AM37" i="7"/>
  <c r="U37" i="7"/>
  <c r="E37" i="7"/>
  <c r="C37" i="7" s="1"/>
  <c r="DG36" i="7"/>
  <c r="CQ36" i="7"/>
  <c r="CO36" i="7"/>
  <c r="BY36" i="7"/>
  <c r="BE36" i="7"/>
  <c r="AM36" i="7"/>
  <c r="W36" i="7"/>
  <c r="E36" i="7"/>
  <c r="C36" i="7"/>
  <c r="DG35" i="7"/>
  <c r="CQ35" i="7"/>
  <c r="CO35" i="7" s="1"/>
  <c r="BY35" i="7"/>
  <c r="BG35" i="7"/>
  <c r="AM35" i="7"/>
  <c r="W35" i="7"/>
  <c r="E35" i="7"/>
  <c r="DG34" i="7"/>
  <c r="CQ34" i="7"/>
  <c r="BY34" i="7"/>
  <c r="BG34" i="7"/>
  <c r="AO34" i="7"/>
  <c r="W34" i="7"/>
  <c r="E34" i="7"/>
  <c r="C34" i="7" s="1"/>
  <c r="U34" i="7" l="1"/>
  <c r="U35" i="7" s="1"/>
  <c r="U36" i="7" s="1"/>
  <c r="C35" i="7"/>
  <c r="AM34" i="7" l="1"/>
  <c r="BE34" i="7" s="1"/>
  <c r="BE35" i="7" s="1"/>
  <c r="BW34" i="7"/>
  <c r="BW35" i="7" s="1"/>
  <c r="BW36" i="7" s="1"/>
  <c r="BW37" i="7" s="1"/>
  <c r="BW38" i="7" s="1"/>
  <c r="BW39" i="7" s="1"/>
  <c r="BW40" i="7" s="1"/>
  <c r="BW41" i="7" s="1"/>
  <c r="BW42" i="7" s="1"/>
  <c r="BW43" i="7" s="1"/>
  <c r="CO34" i="7" l="1"/>
</calcChain>
</file>

<file path=xl/sharedStrings.xml><?xml version="1.0" encoding="utf-8"?>
<sst xmlns="http://schemas.openxmlformats.org/spreadsheetml/2006/main" count="1051" uniqueCount="570">
  <si>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</si>
  <si>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</si>
  <si>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</si>
  <si>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</si>
  <si>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</si>
  <si>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</si>
  <si>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</si>
  <si>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</si>
  <si>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</si>
  <si>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</si>
  <si>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</si>
  <si>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</si>
  <si>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</si>
  <si>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</si>
  <si>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</si>
  <si>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</si>
  <si>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</si>
  <si>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</si>
  <si>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</si>
  <si>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</si>
  <si>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</si>
  <si>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</si>
  <si>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Ⅴ－１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</si>
  <si>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</si>
  <si>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</si>
  <si>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</si>
  <si>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</si>
  <si>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</si>
  <si>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</si>
  <si>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</si>
  <si>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</si>
  <si>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</si>
  <si>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</si>
  <si>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</si>
  <si>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</si>
  <si>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</si>
  <si>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おいらせ町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</si>
  <si>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</si>
  <si>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</si>
  <si>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</si>
  <si>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</si>
  <si>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</si>
  <si>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</si>
  <si>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</si>
  <si>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</si>
  <si>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</si>
  <si>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</si>
  <si>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</si>
  <si>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</si>
  <si>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</si>
  <si>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</si>
  <si>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</si>
  <si>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</si>
  <si>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</si>
  <si>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</si>
  <si>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</si>
  <si>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</si>
  <si>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</si>
  <si>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</si>
  <si>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</si>
  <si>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</si>
  <si>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</si>
  <si>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</si>
  <si>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</si>
  <si>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</si>
  <si>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</si>
  <si>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</si>
  <si>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</si>
  <si>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</si>
  <si>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</si>
  <si>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</si>
  <si>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</si>
  <si>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</si>
  <si>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</si>
  <si>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</si>
  <si>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</si>
  <si>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</si>
  <si>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</si>
  <si>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</si>
  <si>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</si>
  <si>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</si>
  <si>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</si>
  <si>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</si>
  <si>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</si>
  <si>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</si>
  <si>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</si>
  <si>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4"/>
  </si>
  <si>
    <t>うち日本人(％)</t>
    <phoneticPr fontId="5"/>
  </si>
  <si>
    <t>0.1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</si>
  <si>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</si>
  <si>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</si>
  <si>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</si>
  <si>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</si>
  <si>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</si>
  <si>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</si>
  <si>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</si>
  <si>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</si>
  <si>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</si>
  <si>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</si>
  <si>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</si>
  <si>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</si>
  <si>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</si>
  <si>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</si>
  <si>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</si>
  <si>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</si>
  <si>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</si>
  <si>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</si>
  <si>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</si>
  <si>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</si>
  <si>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</si>
  <si>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</si>
  <si>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</si>
  <si>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</si>
  <si>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</si>
  <si>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</si>
  <si>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</si>
  <si>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</si>
  <si>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</si>
  <si>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</si>
  <si>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</si>
  <si>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</si>
  <si>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</si>
  <si>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</si>
  <si>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</si>
  <si>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</si>
  <si>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</si>
  <si>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</si>
  <si>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</si>
  <si>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</si>
  <si>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</si>
  <si>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</si>
  <si>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</si>
  <si>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</si>
  <si>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</si>
  <si>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</si>
  <si>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</si>
  <si>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</si>
  <si>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</si>
  <si>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</si>
  <si>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</si>
  <si>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</si>
  <si>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</si>
  <si>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</si>
  <si>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</si>
  <si>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</si>
  <si>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</si>
  <si>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</si>
  <si>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</si>
  <si>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青森県おいらせ町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</si>
  <si>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</si>
  <si>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</si>
  <si>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</si>
  <si>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</si>
  <si>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</si>
  <si>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</si>
  <si>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</si>
  <si>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</si>
  <si>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</si>
  <si>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</si>
  <si>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</si>
  <si>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</si>
  <si>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</si>
  <si>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</si>
  <si>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</si>
  <si>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</si>
  <si>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</si>
  <si>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</si>
  <si>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</si>
  <si>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</si>
  <si>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</si>
  <si>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</si>
  <si>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</si>
  <si>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</si>
  <si>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</si>
  <si>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</si>
  <si>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</si>
  <si>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</si>
  <si>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</si>
  <si>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</si>
  <si>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</si>
  <si>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</si>
  <si>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</si>
  <si>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</si>
  <si>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</si>
  <si>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</si>
  <si>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</si>
  <si>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</si>
  <si>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</si>
  <si>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</si>
  <si>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</si>
  <si>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</si>
  <si>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</si>
  <si>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</si>
  <si>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</si>
  <si>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</si>
  <si>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</si>
  <si>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</si>
  <si>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</si>
  <si>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</si>
  <si>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</si>
  <si>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</si>
  <si>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</si>
  <si>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</si>
  <si>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</si>
  <si>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</si>
  <si>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</si>
  <si>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</si>
  <si>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</si>
  <si>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</si>
  <si>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</si>
  <si>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</si>
  <si>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</si>
  <si>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</si>
  <si>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</si>
  <si>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</si>
  <si>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</si>
  <si>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</si>
  <si>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</si>
  <si>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</si>
  <si>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</si>
  <si>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</si>
  <si>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</si>
  <si>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</si>
  <si>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</si>
  <si>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</si>
  <si>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</si>
  <si>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</si>
  <si>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</si>
  <si>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</si>
  <si>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</si>
  <si>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</si>
  <si>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</si>
  <si>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</si>
  <si>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</si>
  <si>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</si>
  <si>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</si>
  <si>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</si>
  <si>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</si>
  <si>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</si>
  <si>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</si>
  <si>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</si>
  <si>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</si>
  <si>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</si>
  <si>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</si>
  <si>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</si>
  <si>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</si>
  <si>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</si>
  <si>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</si>
  <si>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</si>
  <si>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</si>
  <si>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</si>
  <si>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</si>
  <si>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</si>
  <si>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</si>
  <si>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</si>
  <si>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</si>
  <si>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</si>
  <si>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</si>
  <si>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</si>
  <si>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</si>
  <si>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</si>
  <si>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</si>
  <si>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</si>
  <si>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</si>
  <si>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</si>
  <si>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</si>
  <si>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</si>
  <si>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</si>
  <si>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</si>
  <si>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</si>
  <si>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</si>
  <si>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</si>
  <si>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</si>
  <si>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</si>
  <si>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</si>
  <si>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</si>
  <si>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</si>
  <si>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</si>
  <si>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</si>
  <si>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</si>
  <si>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</si>
  <si>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</si>
  <si>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</si>
  <si>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</si>
  <si>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</si>
  <si>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</si>
  <si>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</si>
  <si>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</si>
  <si>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</si>
  <si>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</si>
  <si>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</si>
  <si>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</si>
  <si>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</si>
  <si>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</si>
  <si>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</si>
  <si>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</si>
  <si>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</si>
  <si>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</si>
  <si>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</si>
  <si>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</si>
  <si>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</si>
  <si>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青森県おいらせ町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</si>
  <si>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</si>
  <si>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</si>
  <si>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</si>
  <si>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</si>
  <si>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</si>
  <si>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</si>
  <si>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</si>
  <si>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</si>
  <si>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</si>
  <si>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</si>
  <si>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</si>
  <si>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</si>
  <si>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</si>
  <si>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</si>
  <si>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</si>
  <si>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</si>
  <si>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</si>
  <si>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</si>
  <si>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</si>
  <si>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</si>
  <si>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phoneticPr fontId="2"/>
  </si>
  <si>
    <t>おいらせ町土地開発公社</t>
    <rPh sb="4" eb="5">
      <t>チョウ</t>
    </rPh>
    <rPh sb="5" eb="7">
      <t>トチ</t>
    </rPh>
    <rPh sb="7" eb="9">
      <t>カイハツ</t>
    </rPh>
    <rPh sb="9" eb="11">
      <t>コウシャ</t>
    </rPh>
    <phoneticPr fontId="2"/>
  </si>
  <si>
    <t>-</t>
    <phoneticPr fontId="2"/>
  </si>
  <si>
    <t>-</t>
  </si>
  <si>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</si>
  <si>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</si>
  <si>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</si>
  <si>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</si>
  <si>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</si>
  <si>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</si>
  <si>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</si>
  <si>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</si>
  <si>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</si>
  <si>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</si>
  <si>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</si>
  <si>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</si>
  <si>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</si>
  <si>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</si>
  <si>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</si>
  <si>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</si>
  <si>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</si>
  <si>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</si>
  <si>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</si>
  <si>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</si>
  <si>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</si>
  <si>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</si>
  <si>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</si>
  <si>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</si>
  <si>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</si>
  <si>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</si>
  <si>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純損益
（形式収支）</t>
    <phoneticPr fontId="5"/>
  </si>
  <si>
    <t>左のうち
一般会計等
負担見込額</t>
    <phoneticPr fontId="5"/>
  </si>
  <si>
    <t>青森県市町村職員退職手当組合</t>
    <rPh sb="0" eb="3">
      <t>アオモリケン</t>
    </rPh>
    <rPh sb="3" eb="6">
      <t>シチョウソン</t>
    </rPh>
    <rPh sb="6" eb="8">
      <t>ショクイン</t>
    </rPh>
    <rPh sb="8" eb="10">
      <t>タイショク</t>
    </rPh>
    <rPh sb="10" eb="12">
      <t>テア</t>
    </rPh>
    <rPh sb="12" eb="14">
      <t>クミアイ</t>
    </rPh>
    <phoneticPr fontId="13"/>
  </si>
  <si>
    <t>-</t>
    <phoneticPr fontId="2"/>
  </si>
  <si>
    <t>上北地方教育・福祉事務組合</t>
    <rPh sb="0" eb="2">
      <t>カミキタ</t>
    </rPh>
    <rPh sb="2" eb="4">
      <t>チホウ</t>
    </rPh>
    <rPh sb="4" eb="6">
      <t>キョウイク</t>
    </rPh>
    <rPh sb="7" eb="9">
      <t>フクシ</t>
    </rPh>
    <rPh sb="9" eb="11">
      <t>ジム</t>
    </rPh>
    <rPh sb="11" eb="13">
      <t>クミアイ</t>
    </rPh>
    <phoneticPr fontId="13"/>
  </si>
  <si>
    <t>十和田地区環境整備事務組合</t>
    <rPh sb="0" eb="3">
      <t>トワダ</t>
    </rPh>
    <rPh sb="3" eb="5">
      <t>チク</t>
    </rPh>
    <rPh sb="5" eb="7">
      <t>カンキョウ</t>
    </rPh>
    <rPh sb="7" eb="9">
      <t>セイビ</t>
    </rPh>
    <rPh sb="9" eb="11">
      <t>ジム</t>
    </rPh>
    <rPh sb="11" eb="13">
      <t>クミアイ</t>
    </rPh>
    <phoneticPr fontId="13"/>
  </si>
  <si>
    <t>青森県市町村総合事務組合</t>
    <rPh sb="0" eb="3">
      <t>アオモリケン</t>
    </rPh>
    <rPh sb="3" eb="6">
      <t>シチョウソン</t>
    </rPh>
    <rPh sb="6" eb="8">
      <t>ソウゴウ</t>
    </rPh>
    <rPh sb="8" eb="10">
      <t>ジム</t>
    </rPh>
    <rPh sb="10" eb="12">
      <t>クミアイ</t>
    </rPh>
    <phoneticPr fontId="13"/>
  </si>
  <si>
    <t>十和田地域広域事務組合　</t>
    <rPh sb="0" eb="3">
      <t>トワダ</t>
    </rPh>
    <rPh sb="3" eb="5">
      <t>チイキ</t>
    </rPh>
    <rPh sb="5" eb="7">
      <t>コウイキ</t>
    </rPh>
    <rPh sb="7" eb="9">
      <t>ジム</t>
    </rPh>
    <rPh sb="9" eb="11">
      <t>クミアイ</t>
    </rPh>
    <phoneticPr fontId="13"/>
  </si>
  <si>
    <t>八戸地域広域市町村圏事務組合　</t>
    <rPh sb="0" eb="2">
      <t>ハチノヘ</t>
    </rPh>
    <rPh sb="2" eb="4">
      <t>チイキ</t>
    </rPh>
    <rPh sb="4" eb="6">
      <t>コウイキ</t>
    </rPh>
    <rPh sb="6" eb="9">
      <t>シチョウソン</t>
    </rPh>
    <rPh sb="9" eb="10">
      <t>ケン</t>
    </rPh>
    <rPh sb="10" eb="12">
      <t>ジム</t>
    </rPh>
    <rPh sb="12" eb="14">
      <t>クミアイ</t>
    </rPh>
    <phoneticPr fontId="13"/>
  </si>
  <si>
    <t>青森県交通災害共済組合</t>
    <rPh sb="0" eb="3">
      <t>アオモリケン</t>
    </rPh>
    <rPh sb="3" eb="5">
      <t>コウツウ</t>
    </rPh>
    <rPh sb="5" eb="7">
      <t>サイガイ</t>
    </rPh>
    <rPh sb="7" eb="9">
      <t>キョウサイ</t>
    </rPh>
    <rPh sb="9" eb="11">
      <t>クミアイ</t>
    </rPh>
    <phoneticPr fontId="13"/>
  </si>
  <si>
    <t>八戸圏域水道企業団　</t>
    <rPh sb="0" eb="2">
      <t>ハチノヘ</t>
    </rPh>
    <rPh sb="2" eb="4">
      <t>ケンイキ</t>
    </rPh>
    <rPh sb="4" eb="6">
      <t>スイドウ</t>
    </rPh>
    <rPh sb="6" eb="8">
      <t>キギョウ</t>
    </rPh>
    <rPh sb="8" eb="9">
      <t>ダン</t>
    </rPh>
    <phoneticPr fontId="13"/>
  </si>
  <si>
    <t>法適用企業</t>
  </si>
  <si>
    <t>青森県後期高齢者医療広域連合　一般会計</t>
    <rPh sb="0" eb="2">
      <t>アオモリ</t>
    </rPh>
    <rPh sb="2" eb="3">
      <t>ケン</t>
    </rPh>
    <rPh sb="3" eb="5">
      <t>コウキ</t>
    </rPh>
    <rPh sb="5" eb="8">
      <t>コウレイシャ</t>
    </rPh>
    <rPh sb="8" eb="10">
      <t>イリョウ</t>
    </rPh>
    <rPh sb="10" eb="12">
      <t>コウイキ</t>
    </rPh>
    <rPh sb="12" eb="14">
      <t>レンゴウ</t>
    </rPh>
    <rPh sb="15" eb="17">
      <t>イッパン</t>
    </rPh>
    <rPh sb="17" eb="19">
      <t>カイケイ</t>
    </rPh>
    <phoneticPr fontId="13"/>
  </si>
  <si>
    <t>-</t>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</si>
  <si>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3"/>
  </si>
  <si>
    <t>青森県新産業都市建設事業団　百石住宅用地造成事業</t>
    <rPh sb="0" eb="3">
      <t>アオモリケン</t>
    </rPh>
    <rPh sb="3" eb="6">
      <t>シンサンギョウ</t>
    </rPh>
    <rPh sb="6" eb="8">
      <t>トシ</t>
    </rPh>
    <rPh sb="8" eb="10">
      <t>ケンセツ</t>
    </rPh>
    <rPh sb="10" eb="13">
      <t>ジギョウダン</t>
    </rPh>
    <rPh sb="14" eb="16">
      <t>モモイシ</t>
    </rPh>
    <rPh sb="16" eb="18">
      <t>ジュウタク</t>
    </rPh>
    <rPh sb="18" eb="20">
      <t>ヨウチ</t>
    </rPh>
    <rPh sb="20" eb="22">
      <t>ゾウセイ</t>
    </rPh>
    <rPh sb="22" eb="24">
      <t>ジギョウ</t>
    </rPh>
    <phoneticPr fontId="1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</si>
  <si>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</si>
  <si>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</si>
  <si>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</si>
  <si>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</si>
  <si>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</si>
  <si>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</si>
  <si>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</si>
  <si>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</si>
  <si>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</si>
  <si>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</si>
  <si>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</si>
  <si>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</si>
  <si>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</si>
  <si>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</si>
  <si>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</si>
  <si>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</si>
  <si>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</si>
  <si>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</si>
  <si>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</si>
  <si>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</si>
  <si>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</si>
  <si>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</si>
  <si>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</si>
  <si>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</si>
  <si>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</si>
  <si>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</si>
  <si>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</si>
  <si>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</si>
  <si>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</si>
  <si>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</si>
  <si>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</si>
  <si>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</si>
  <si>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</si>
  <si>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</si>
  <si>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</si>
  <si>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</si>
  <si>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</si>
  <si>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</si>
  <si>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</si>
  <si>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</si>
  <si>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</si>
  <si>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</si>
  <si>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</si>
  <si>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</si>
  <si>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</si>
  <si>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</si>
  <si>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</si>
  <si>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</si>
  <si>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</si>
  <si>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</si>
  <si>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</si>
  <si>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</si>
  <si>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</si>
  <si>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</si>
  <si>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</si>
  <si>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</si>
  <si>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</si>
  <si>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</si>
  <si>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</si>
  <si>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</si>
  <si>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</si>
  <si>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</si>
  <si>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</si>
  <si>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</si>
  <si>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</si>
  <si>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</si>
  <si>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</si>
  <si>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</si>
  <si>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</si>
  <si>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</si>
  <si>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</si>
  <si>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</si>
  <si>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</si>
  <si>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</si>
  <si>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</si>
  <si>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</si>
  <si>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</si>
  <si>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</si>
  <si>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</si>
  <si>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</si>
  <si>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</si>
  <si>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</si>
  <si>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</si>
  <si>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</si>
  <si>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</si>
  <si>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</si>
  <si>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</si>
  <si>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</si>
  <si>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</si>
  <si>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</si>
  <si>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</si>
  <si>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</si>
  <si>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</si>
  <si>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</si>
  <si>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</si>
  <si>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</si>
  <si>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</si>
  <si>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</si>
  <si>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</si>
  <si>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</si>
  <si>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</si>
  <si>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</si>
  <si>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</si>
  <si>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</si>
  <si>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</si>
  <si>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</si>
  <si>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</si>
  <si>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</si>
  <si>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</si>
  <si>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</si>
  <si>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</si>
  <si>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</si>
  <si>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</si>
  <si>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</si>
  <si>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</si>
  <si>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</si>
  <si>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</si>
  <si>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</si>
  <si>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</si>
  <si>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</si>
  <si>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</si>
  <si>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</si>
  <si>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</si>
  <si>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</si>
  <si>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</si>
  <si>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</si>
  <si>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</si>
  <si>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</si>
  <si>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</si>
  <si>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</si>
  <si>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</si>
  <si>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1.29</t>
  </si>
  <si>
    <t>▲ 2.57</t>
  </si>
  <si>
    <t>▲ 2.25</t>
  </si>
  <si>
    <t>▲ 2.56</t>
  </si>
  <si>
    <t>標準財政規模比（％）</t>
    <phoneticPr fontId="5"/>
  </si>
  <si>
    <t>会計</t>
    <rPh sb="0" eb="2">
      <t>カイケイ</t>
    </rPh>
    <phoneticPr fontId="5"/>
  </si>
  <si>
    <t>病院事業会計</t>
  </si>
  <si>
    <t>一般会計</t>
  </si>
  <si>
    <t>介護保険特別会計</t>
  </si>
  <si>
    <t>国民健康保険特別会計</t>
  </si>
  <si>
    <t>公共下水道事業特別会計</t>
  </si>
  <si>
    <t>後期高齢者医療特別会計</t>
  </si>
  <si>
    <t>農業集落排水事業特別会計</t>
  </si>
  <si>
    <t>奨学資金貸付事業特別会計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</si>
  <si>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</si>
  <si>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</si>
  <si>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</si>
  <si>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</si>
  <si>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</si>
  <si>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</si>
  <si>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</si>
  <si>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</si>
  <si>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</si>
  <si>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</si>
  <si>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</si>
  <si>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</si>
  <si>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</si>
  <si>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</si>
  <si>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</si>
  <si>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</si>
  <si>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</si>
  <si>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</si>
  <si>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</si>
  <si>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</si>
  <si>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</si>
  <si>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</si>
  <si>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</si>
  <si>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</si>
  <si>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</si>
  <si>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</si>
  <si>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</si>
  <si>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</si>
  <si>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</si>
  <si>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</si>
  <si>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</si>
  <si>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</si>
  <si>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</si>
  <si>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</si>
  <si>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</si>
  <si>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</si>
  <si>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</si>
  <si>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</si>
  <si>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</si>
  <si>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</si>
  <si>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</si>
  <si>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</si>
  <si>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</si>
  <si>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</si>
  <si>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</si>
  <si>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</si>
  <si>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</si>
  <si>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</si>
  <si>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</si>
  <si>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</si>
  <si>
    <t>公共施設整備基金</t>
  </si>
  <si>
    <t>地域福祉基金</t>
  </si>
  <si>
    <t>ハートピア基金</t>
    <rPh sb="5" eb="7">
      <t>キキン</t>
    </rPh>
    <phoneticPr fontId="2"/>
  </si>
  <si>
    <t>まちづくり推進基金</t>
  </si>
  <si>
    <t>基金残高合計</t>
    <rPh sb="0" eb="2">
      <t>キキン</t>
    </rPh>
    <rPh sb="2" eb="4">
      <t>ザンダカ</t>
    </rPh>
    <rPh sb="4" eb="6">
      <t>ゴウケイ</t>
    </rPh>
    <phoneticPr fontId="5"/>
  </si>
  <si>
    <t>将来負担比率については、類似団体と比べ低い水準となった。地方債の新規発行を抑制してきたことが要因と考えられる。
また、有形固定資産減価償却率については、類似団体よりも低い水準だが緩やかに上昇傾向にある。既存施設については、耐用年数を考慮しながら、コスト・利用状況・役割等の視点から施設の適正化に取り組むとともに、今後の財政見通しを踏まえた公共施設全体のトータルコスト縮減に向けた取り組みが必要である。</t>
    <rPh sb="0" eb="2">
      <t>ショウライ</t>
    </rPh>
    <rPh sb="2" eb="4">
      <t>フタン</t>
    </rPh>
    <rPh sb="4" eb="6">
      <t>ヒリツ</t>
    </rPh>
    <rPh sb="12" eb="14">
      <t>ルイジ</t>
    </rPh>
    <rPh sb="14" eb="16">
      <t>ダンタイ</t>
    </rPh>
    <rPh sb="17" eb="18">
      <t>クラ</t>
    </rPh>
    <rPh sb="19" eb="20">
      <t>ヒク</t>
    </rPh>
    <rPh sb="21" eb="23">
      <t>スイジュン</t>
    </rPh>
    <rPh sb="46" eb="48">
      <t>ヨウイン</t>
    </rPh>
    <rPh sb="49" eb="50">
      <t>カンガ</t>
    </rPh>
    <rPh sb="89" eb="90">
      <t>ユル</t>
    </rPh>
    <rPh sb="140" eb="142">
      <t>シセツ</t>
    </rPh>
    <rPh sb="143" eb="146">
      <t>テキセイカ</t>
    </rPh>
    <rPh sb="147" eb="148">
      <t>ト</t>
    </rPh>
    <rPh sb="149" eb="150">
      <t>ク</t>
    </rPh>
    <phoneticPr fontId="5"/>
  </si>
  <si>
    <t>実質公債費比率については、類似団体内平均値を上回っているが、将来負担比率については類似団体平均値を下回っている。
実質公債費比率低下のため、引き続き地方債の新規発行抑制及び有利な地方債の活用を進めていく必要がある。</t>
    <rPh sb="0" eb="2">
      <t>ジッシツ</t>
    </rPh>
    <rPh sb="2" eb="5">
      <t>コウサイヒ</t>
    </rPh>
    <rPh sb="5" eb="7">
      <t>ヒリツ</t>
    </rPh>
    <rPh sb="13" eb="15">
      <t>ルイジ</t>
    </rPh>
    <rPh sb="15" eb="17">
      <t>ダンタイ</t>
    </rPh>
    <rPh sb="17" eb="18">
      <t>ナイ</t>
    </rPh>
    <rPh sb="18" eb="21">
      <t>ヘイキンチ</t>
    </rPh>
    <rPh sb="22" eb="24">
      <t>ウワマワ</t>
    </rPh>
    <rPh sb="30" eb="32">
      <t>ショウライ</t>
    </rPh>
    <rPh sb="32" eb="34">
      <t>フタン</t>
    </rPh>
    <rPh sb="34" eb="36">
      <t>ヒリツ</t>
    </rPh>
    <rPh sb="41" eb="43">
      <t>ルイジ</t>
    </rPh>
    <rPh sb="43" eb="45">
      <t>ダンタイ</t>
    </rPh>
    <rPh sb="45" eb="48">
      <t>ヘイキンチ</t>
    </rPh>
    <rPh sb="49" eb="51">
      <t>シタマワ</t>
    </rPh>
    <rPh sb="57" eb="59">
      <t>ジッシツ</t>
    </rPh>
    <rPh sb="59" eb="62">
      <t>コウサイヒ</t>
    </rPh>
    <rPh sb="62" eb="64">
      <t>ヒリツ</t>
    </rPh>
    <rPh sb="64" eb="66">
      <t>テイカ</t>
    </rPh>
    <rPh sb="70" eb="71">
      <t>ヒ</t>
    </rPh>
    <rPh sb="72" eb="73">
      <t>ツヅ</t>
    </rPh>
    <rPh sb="74" eb="77">
      <t>チホウサイ</t>
    </rPh>
    <rPh sb="78" eb="80">
      <t>シンキ</t>
    </rPh>
    <rPh sb="80" eb="82">
      <t>ハッコウ</t>
    </rPh>
    <rPh sb="82" eb="84">
      <t>ヨクセイ</t>
    </rPh>
    <rPh sb="84" eb="85">
      <t>オヨ</t>
    </rPh>
    <rPh sb="86" eb="88">
      <t>ユウリ</t>
    </rPh>
    <rPh sb="89" eb="92">
      <t>チホウサイ</t>
    </rPh>
    <rPh sb="93" eb="95">
      <t>カツヨウ</t>
    </rPh>
    <rPh sb="96" eb="97">
      <t>スス</t>
    </rPh>
    <rPh sb="101" eb="10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</si>
</sst>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D094-43A5-89FB-AD2B2C0B471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54886</c:v>
                </c:pt>
                <c:pt idx="1">
                  <c:v>69492</c:v>
                </c:pt>
                <c:pt idx="2">
                  <c:v>103177</c:v>
                </c:pt>
                <c:pt idx="3">
                  <c:v>51684</c:v>
                </c:pt>
                <c:pt idx="4">
                  <c:v>19775</c:v>
                </c:pt>
              </c:numCache>
            </c:numRef>
          </c:val>
          <c:smooth val="0"/>
          <c:extLst>
            <c:ext xmlns:c16="http://schemas.microsoft.com/office/drawing/2014/chart" uri="{C3380CC4-5D6E-409C-BE32-E72D297353CC}">
              <c16:uniqueId val="{00000001-D094-43A5-89FB-AD2B2C0B47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3.33</c:v>
                </c:pt>
                <c:pt idx="1">
                  <c:v>2.25</c:v>
                </c:pt>
                <c:pt idx="2">
                  <c:v>2.08</c:v>
                </c:pt>
                <c:pt idx="3">
                  <c:v>2.82</c:v>
                </c:pt>
                <c:pt idx="4">
                  <c:v>3.16</c:v>
                </c:pt>
              </c:numCache>
            </c:numRef>
          </c:val>
          <c:extLst>
            <c:ext xmlns:c16="http://schemas.microsoft.com/office/drawing/2014/chart" uri="{C3380CC4-5D6E-409C-BE32-E72D297353CC}">
              <c16:uniqueId val="{00000000-13F7-4EB2-B6B5-95D43D1192B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23.92</c:v>
                </c:pt>
                <c:pt idx="1">
                  <c:v>25.3</c:v>
                </c:pt>
                <c:pt idx="2">
                  <c:v>24.66</c:v>
                </c:pt>
                <c:pt idx="3">
                  <c:v>22.78</c:v>
                </c:pt>
                <c:pt idx="4">
                  <c:v>21.71</c:v>
                </c:pt>
              </c:numCache>
            </c:numRef>
          </c:val>
          <c:extLst>
            <c:ext xmlns:c16="http://schemas.microsoft.com/office/drawing/2014/chart" uri="{C3380CC4-5D6E-409C-BE32-E72D297353CC}">
              <c16:uniqueId val="{00000001-13F7-4EB2-B6B5-95D43D1192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1.52</c:v>
                </c:pt>
                <c:pt idx="1">
                  <c:v>-1.29</c:v>
                </c:pt>
                <c:pt idx="2">
                  <c:v>-2.57</c:v>
                </c:pt>
                <c:pt idx="3">
                  <c:v>-2.25</c:v>
                </c:pt>
                <c:pt idx="4">
                  <c:v>-2.56</c:v>
                </c:pt>
              </c:numCache>
            </c:numRef>
          </c:val>
          <c:smooth val="0"/>
          <c:extLst>
            <c:ext xmlns:c16="http://schemas.microsoft.com/office/drawing/2014/chart" uri="{C3380CC4-5D6E-409C-BE32-E72D297353CC}">
              <c16:uniqueId val="{00000002-13F7-4EB2-B6B5-95D43D1192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A70-453D-9E6A-E5B1C03C7B6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70-453D-9E6A-E5B1C03C7B61}"/>
            </c:ext>
          </c:extLst>
        </c:ser>
        <c:ser>
          <c:idx val="2"/>
          <c:order val="2"/>
          <c:tx>
            <c:strRef>
              <c:f>[1]データシート!$A$29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A70-453D-9E6A-E5B1C03C7B61}"/>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0.02</c:v>
                </c:pt>
                <c:pt idx="2">
                  <c:v>#N/A</c:v>
                </c:pt>
                <c:pt idx="3">
                  <c:v>0.02</c:v>
                </c:pt>
                <c:pt idx="4">
                  <c:v>#N/A</c:v>
                </c:pt>
                <c:pt idx="5">
                  <c:v>0.03</c:v>
                </c:pt>
                <c:pt idx="6">
                  <c:v>#N/A</c:v>
                </c:pt>
                <c:pt idx="7">
                  <c:v>0.04</c:v>
                </c:pt>
                <c:pt idx="8">
                  <c:v>#N/A</c:v>
                </c:pt>
                <c:pt idx="9">
                  <c:v>0.04</c:v>
                </c:pt>
              </c:numCache>
            </c:numRef>
          </c:val>
          <c:extLst>
            <c:ext xmlns:c16="http://schemas.microsoft.com/office/drawing/2014/chart" uri="{C3380CC4-5D6E-409C-BE32-E72D297353CC}">
              <c16:uniqueId val="{00000003-FA70-453D-9E6A-E5B1C03C7B61}"/>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0.02</c:v>
                </c:pt>
                <c:pt idx="2">
                  <c:v>#N/A</c:v>
                </c:pt>
                <c:pt idx="3">
                  <c:v>0.02</c:v>
                </c:pt>
                <c:pt idx="4">
                  <c:v>#N/A</c:v>
                </c:pt>
                <c:pt idx="5">
                  <c:v>0.03</c:v>
                </c:pt>
                <c:pt idx="6">
                  <c:v>#N/A</c:v>
                </c:pt>
                <c:pt idx="7">
                  <c:v>0.03</c:v>
                </c:pt>
                <c:pt idx="8">
                  <c:v>#N/A</c:v>
                </c:pt>
                <c:pt idx="9">
                  <c:v>7.0000000000000007E-2</c:v>
                </c:pt>
              </c:numCache>
            </c:numRef>
          </c:val>
          <c:extLst>
            <c:ext xmlns:c16="http://schemas.microsoft.com/office/drawing/2014/chart" uri="{C3380CC4-5D6E-409C-BE32-E72D297353CC}">
              <c16:uniqueId val="{00000004-FA70-453D-9E6A-E5B1C03C7B61}"/>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7.0000000000000007E-2</c:v>
                </c:pt>
                <c:pt idx="2">
                  <c:v>#N/A</c:v>
                </c:pt>
                <c:pt idx="3">
                  <c:v>7.0000000000000007E-2</c:v>
                </c:pt>
                <c:pt idx="4">
                  <c:v>#N/A</c:v>
                </c:pt>
                <c:pt idx="5">
                  <c:v>0.14000000000000001</c:v>
                </c:pt>
                <c:pt idx="6">
                  <c:v>#N/A</c:v>
                </c:pt>
                <c:pt idx="7">
                  <c:v>0.12</c:v>
                </c:pt>
                <c:pt idx="8">
                  <c:v>#N/A</c:v>
                </c:pt>
                <c:pt idx="9">
                  <c:v>0.14000000000000001</c:v>
                </c:pt>
              </c:numCache>
            </c:numRef>
          </c:val>
          <c:extLst>
            <c:ext xmlns:c16="http://schemas.microsoft.com/office/drawing/2014/chart" uri="{C3380CC4-5D6E-409C-BE32-E72D297353CC}">
              <c16:uniqueId val="{00000005-FA70-453D-9E6A-E5B1C03C7B61}"/>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0.41</c:v>
                </c:pt>
                <c:pt idx="2">
                  <c:v>#N/A</c:v>
                </c:pt>
                <c:pt idx="3">
                  <c:v>1.03</c:v>
                </c:pt>
                <c:pt idx="4">
                  <c:v>#N/A</c:v>
                </c:pt>
                <c:pt idx="5">
                  <c:v>1.31</c:v>
                </c:pt>
                <c:pt idx="6">
                  <c:v>#N/A</c:v>
                </c:pt>
                <c:pt idx="7">
                  <c:v>0.28000000000000003</c:v>
                </c:pt>
                <c:pt idx="8">
                  <c:v>#N/A</c:v>
                </c:pt>
                <c:pt idx="9">
                  <c:v>0.42</c:v>
                </c:pt>
              </c:numCache>
            </c:numRef>
          </c:val>
          <c:extLst>
            <c:ext xmlns:c16="http://schemas.microsoft.com/office/drawing/2014/chart" uri="{C3380CC4-5D6E-409C-BE32-E72D297353CC}">
              <c16:uniqueId val="{00000006-FA70-453D-9E6A-E5B1C03C7B61}"/>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0.98</c:v>
                </c:pt>
                <c:pt idx="2">
                  <c:v>#N/A</c:v>
                </c:pt>
                <c:pt idx="3">
                  <c:v>0.94</c:v>
                </c:pt>
                <c:pt idx="4">
                  <c:v>#N/A</c:v>
                </c:pt>
                <c:pt idx="5">
                  <c:v>1.19</c:v>
                </c:pt>
                <c:pt idx="6">
                  <c:v>#N/A</c:v>
                </c:pt>
                <c:pt idx="7">
                  <c:v>1.1399999999999999</c:v>
                </c:pt>
                <c:pt idx="8">
                  <c:v>#N/A</c:v>
                </c:pt>
                <c:pt idx="9">
                  <c:v>0.78</c:v>
                </c:pt>
              </c:numCache>
            </c:numRef>
          </c:val>
          <c:extLst>
            <c:ext xmlns:c16="http://schemas.microsoft.com/office/drawing/2014/chart" uri="{C3380CC4-5D6E-409C-BE32-E72D297353CC}">
              <c16:uniqueId val="{00000007-FA70-453D-9E6A-E5B1C03C7B61}"/>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3.32</c:v>
                </c:pt>
                <c:pt idx="2">
                  <c:v>#N/A</c:v>
                </c:pt>
                <c:pt idx="3">
                  <c:v>2.25</c:v>
                </c:pt>
                <c:pt idx="4">
                  <c:v>#N/A</c:v>
                </c:pt>
                <c:pt idx="5">
                  <c:v>2.0699999999999998</c:v>
                </c:pt>
                <c:pt idx="6">
                  <c:v>#N/A</c:v>
                </c:pt>
                <c:pt idx="7">
                  <c:v>2.81</c:v>
                </c:pt>
                <c:pt idx="8">
                  <c:v>#N/A</c:v>
                </c:pt>
                <c:pt idx="9">
                  <c:v>3.16</c:v>
                </c:pt>
              </c:numCache>
            </c:numRef>
          </c:val>
          <c:extLst>
            <c:ext xmlns:c16="http://schemas.microsoft.com/office/drawing/2014/chart" uri="{C3380CC4-5D6E-409C-BE32-E72D297353CC}">
              <c16:uniqueId val="{00000008-FA70-453D-9E6A-E5B1C03C7B61}"/>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12.96</c:v>
                </c:pt>
                <c:pt idx="2">
                  <c:v>#N/A</c:v>
                </c:pt>
                <c:pt idx="3">
                  <c:v>13.22</c:v>
                </c:pt>
                <c:pt idx="4">
                  <c:v>#N/A</c:v>
                </c:pt>
                <c:pt idx="5">
                  <c:v>13.52</c:v>
                </c:pt>
                <c:pt idx="6">
                  <c:v>#N/A</c:v>
                </c:pt>
                <c:pt idx="7">
                  <c:v>13.37</c:v>
                </c:pt>
                <c:pt idx="8">
                  <c:v>#N/A</c:v>
                </c:pt>
                <c:pt idx="9">
                  <c:v>13.41</c:v>
                </c:pt>
              </c:numCache>
            </c:numRef>
          </c:val>
          <c:extLst>
            <c:ext xmlns:c16="http://schemas.microsoft.com/office/drawing/2014/chart" uri="{C3380CC4-5D6E-409C-BE32-E72D297353CC}">
              <c16:uniqueId val="{00000009-FA70-453D-9E6A-E5B1C03C7B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1148</c:v>
                </c:pt>
                <c:pt idx="5">
                  <c:v>1170</c:v>
                </c:pt>
                <c:pt idx="8">
                  <c:v>1114</c:v>
                </c:pt>
                <c:pt idx="11">
                  <c:v>1132</c:v>
                </c:pt>
                <c:pt idx="14">
                  <c:v>1120</c:v>
                </c:pt>
              </c:numCache>
            </c:numRef>
          </c:val>
          <c:extLst>
            <c:ext xmlns:c16="http://schemas.microsoft.com/office/drawing/2014/chart" uri="{C3380CC4-5D6E-409C-BE32-E72D297353CC}">
              <c16:uniqueId val="{00000000-7A91-4754-9850-2CDD63F9978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91-4754-9850-2CDD63F9978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2-7A91-4754-9850-2CDD63F9978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54</c:v>
                </c:pt>
                <c:pt idx="3">
                  <c:v>51</c:v>
                </c:pt>
                <c:pt idx="6">
                  <c:v>52</c:v>
                </c:pt>
                <c:pt idx="9">
                  <c:v>49</c:v>
                </c:pt>
                <c:pt idx="12">
                  <c:v>47</c:v>
                </c:pt>
              </c:numCache>
            </c:numRef>
          </c:val>
          <c:extLst>
            <c:ext xmlns:c16="http://schemas.microsoft.com/office/drawing/2014/chart" uri="{C3380CC4-5D6E-409C-BE32-E72D297353CC}">
              <c16:uniqueId val="{00000003-7A91-4754-9850-2CDD63F9978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546</c:v>
                </c:pt>
                <c:pt idx="3">
                  <c:v>557</c:v>
                </c:pt>
                <c:pt idx="6">
                  <c:v>595</c:v>
                </c:pt>
                <c:pt idx="9">
                  <c:v>646</c:v>
                </c:pt>
                <c:pt idx="12">
                  <c:v>612</c:v>
                </c:pt>
              </c:numCache>
            </c:numRef>
          </c:val>
          <c:extLst>
            <c:ext xmlns:c16="http://schemas.microsoft.com/office/drawing/2014/chart" uri="{C3380CC4-5D6E-409C-BE32-E72D297353CC}">
              <c16:uniqueId val="{00000004-7A91-4754-9850-2CDD63F9978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91-4754-9850-2CDD63F9978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91-4754-9850-2CDD63F9978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1214</c:v>
                </c:pt>
                <c:pt idx="3">
                  <c:v>1203</c:v>
                </c:pt>
                <c:pt idx="6">
                  <c:v>1062</c:v>
                </c:pt>
                <c:pt idx="9">
                  <c:v>1027</c:v>
                </c:pt>
                <c:pt idx="12">
                  <c:v>1078</c:v>
                </c:pt>
              </c:numCache>
            </c:numRef>
          </c:val>
          <c:extLst>
            <c:ext xmlns:c16="http://schemas.microsoft.com/office/drawing/2014/chart" uri="{C3380CC4-5D6E-409C-BE32-E72D297353CC}">
              <c16:uniqueId val="{00000007-7A91-4754-9850-2CDD63F997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668</c:v>
                </c:pt>
                <c:pt idx="2">
                  <c:v>#N/A</c:v>
                </c:pt>
                <c:pt idx="3">
                  <c:v>#N/A</c:v>
                </c:pt>
                <c:pt idx="4">
                  <c:v>643</c:v>
                </c:pt>
                <c:pt idx="5">
                  <c:v>#N/A</c:v>
                </c:pt>
                <c:pt idx="6">
                  <c:v>#N/A</c:v>
                </c:pt>
                <c:pt idx="7">
                  <c:v>596</c:v>
                </c:pt>
                <c:pt idx="8">
                  <c:v>#N/A</c:v>
                </c:pt>
                <c:pt idx="9">
                  <c:v>#N/A</c:v>
                </c:pt>
                <c:pt idx="10">
                  <c:v>591</c:v>
                </c:pt>
                <c:pt idx="11">
                  <c:v>#N/A</c:v>
                </c:pt>
                <c:pt idx="12">
                  <c:v>#N/A</c:v>
                </c:pt>
                <c:pt idx="13">
                  <c:v>618</c:v>
                </c:pt>
                <c:pt idx="14">
                  <c:v>#N/A</c:v>
                </c:pt>
              </c:numCache>
            </c:numRef>
          </c:val>
          <c:smooth val="0"/>
          <c:extLst>
            <c:ext xmlns:c16="http://schemas.microsoft.com/office/drawing/2014/chart" uri="{C3380CC4-5D6E-409C-BE32-E72D297353CC}">
              <c16:uniqueId val="{00000008-7A91-4754-9850-2CDD63F997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13402</c:v>
                </c:pt>
                <c:pt idx="5">
                  <c:v>13201</c:v>
                </c:pt>
                <c:pt idx="8">
                  <c:v>13433</c:v>
                </c:pt>
                <c:pt idx="11">
                  <c:v>12989</c:v>
                </c:pt>
                <c:pt idx="14">
                  <c:v>12461</c:v>
                </c:pt>
              </c:numCache>
            </c:numRef>
          </c:val>
          <c:extLst>
            <c:ext xmlns:c16="http://schemas.microsoft.com/office/drawing/2014/chart" uri="{C3380CC4-5D6E-409C-BE32-E72D297353CC}">
              <c16:uniqueId val="{00000000-7FA4-4022-B897-3C76B928506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344</c:v>
                </c:pt>
                <c:pt idx="5">
                  <c:v>277</c:v>
                </c:pt>
                <c:pt idx="8">
                  <c:v>254</c:v>
                </c:pt>
                <c:pt idx="11">
                  <c:v>241</c:v>
                </c:pt>
                <c:pt idx="14">
                  <c:v>211</c:v>
                </c:pt>
              </c:numCache>
            </c:numRef>
          </c:val>
          <c:extLst>
            <c:ext xmlns:c16="http://schemas.microsoft.com/office/drawing/2014/chart" uri="{C3380CC4-5D6E-409C-BE32-E72D297353CC}">
              <c16:uniqueId val="{00000001-7FA4-4022-B897-3C76B928506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3556</c:v>
                </c:pt>
                <c:pt idx="5">
                  <c:v>3755</c:v>
                </c:pt>
                <c:pt idx="8">
                  <c:v>4027</c:v>
                </c:pt>
                <c:pt idx="11">
                  <c:v>4141</c:v>
                </c:pt>
                <c:pt idx="14">
                  <c:v>4163</c:v>
                </c:pt>
              </c:numCache>
            </c:numRef>
          </c:val>
          <c:extLst>
            <c:ext xmlns:c16="http://schemas.microsoft.com/office/drawing/2014/chart" uri="{C3380CC4-5D6E-409C-BE32-E72D297353CC}">
              <c16:uniqueId val="{00000002-7FA4-4022-B897-3C76B928506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90</c:v>
                </c:pt>
                <c:pt idx="3">
                  <c:v>71</c:v>
                </c:pt>
                <c:pt idx="6">
                  <c:v>51</c:v>
                </c:pt>
                <c:pt idx="9">
                  <c:v>7</c:v>
                </c:pt>
                <c:pt idx="12">
                  <c:v>0</c:v>
                </c:pt>
              </c:numCache>
            </c:numRef>
          </c:val>
          <c:extLst>
            <c:ext xmlns:c16="http://schemas.microsoft.com/office/drawing/2014/chart" uri="{C3380CC4-5D6E-409C-BE32-E72D297353CC}">
              <c16:uniqueId val="{00000003-7FA4-4022-B897-3C76B928506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A4-4022-B897-3C76B928506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A4-4022-B897-3C76B928506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893</c:v>
                </c:pt>
                <c:pt idx="3">
                  <c:v>825</c:v>
                </c:pt>
                <c:pt idx="6">
                  <c:v>725</c:v>
                </c:pt>
                <c:pt idx="9">
                  <c:v>666</c:v>
                </c:pt>
                <c:pt idx="12">
                  <c:v>612</c:v>
                </c:pt>
              </c:numCache>
            </c:numRef>
          </c:val>
          <c:extLst>
            <c:ext xmlns:c16="http://schemas.microsoft.com/office/drawing/2014/chart" uri="{C3380CC4-5D6E-409C-BE32-E72D297353CC}">
              <c16:uniqueId val="{00000006-7FA4-4022-B897-3C76B928506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311</c:v>
                </c:pt>
                <c:pt idx="3">
                  <c:v>279</c:v>
                </c:pt>
                <c:pt idx="6">
                  <c:v>279</c:v>
                </c:pt>
                <c:pt idx="9">
                  <c:v>338</c:v>
                </c:pt>
                <c:pt idx="12">
                  <c:v>351</c:v>
                </c:pt>
              </c:numCache>
            </c:numRef>
          </c:val>
          <c:extLst>
            <c:ext xmlns:c16="http://schemas.microsoft.com/office/drawing/2014/chart" uri="{C3380CC4-5D6E-409C-BE32-E72D297353CC}">
              <c16:uniqueId val="{00000007-7FA4-4022-B897-3C76B928506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7605</c:v>
                </c:pt>
                <c:pt idx="3">
                  <c:v>7285</c:v>
                </c:pt>
                <c:pt idx="6">
                  <c:v>6792</c:v>
                </c:pt>
                <c:pt idx="9">
                  <c:v>6424</c:v>
                </c:pt>
                <c:pt idx="12">
                  <c:v>6089</c:v>
                </c:pt>
              </c:numCache>
            </c:numRef>
          </c:val>
          <c:extLst>
            <c:ext xmlns:c16="http://schemas.microsoft.com/office/drawing/2014/chart" uri="{C3380CC4-5D6E-409C-BE32-E72D297353CC}">
              <c16:uniqueId val="{00000008-7FA4-4022-B897-3C76B928506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6</c:v>
                </c:pt>
                <c:pt idx="3">
                  <c:v>12</c:v>
                </c:pt>
                <c:pt idx="6">
                  <c:v>11</c:v>
                </c:pt>
                <c:pt idx="9">
                  <c:v>10</c:v>
                </c:pt>
                <c:pt idx="12">
                  <c:v>8</c:v>
                </c:pt>
              </c:numCache>
            </c:numRef>
          </c:val>
          <c:extLst>
            <c:ext xmlns:c16="http://schemas.microsoft.com/office/drawing/2014/chart" uri="{C3380CC4-5D6E-409C-BE32-E72D297353CC}">
              <c16:uniqueId val="{00000009-7FA4-4022-B897-3C76B928506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10224</c:v>
                </c:pt>
                <c:pt idx="3">
                  <c:v>10071</c:v>
                </c:pt>
                <c:pt idx="6">
                  <c:v>10708</c:v>
                </c:pt>
                <c:pt idx="9">
                  <c:v>10693</c:v>
                </c:pt>
                <c:pt idx="12">
                  <c:v>10166</c:v>
                </c:pt>
              </c:numCache>
            </c:numRef>
          </c:val>
          <c:extLst>
            <c:ext xmlns:c16="http://schemas.microsoft.com/office/drawing/2014/chart" uri="{C3380CC4-5D6E-409C-BE32-E72D297353CC}">
              <c16:uniqueId val="{0000000A-7FA4-4022-B897-3C76B92850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1825</c:v>
                </c:pt>
                <c:pt idx="2">
                  <c:v>#N/A</c:v>
                </c:pt>
                <c:pt idx="3">
                  <c:v>#N/A</c:v>
                </c:pt>
                <c:pt idx="4">
                  <c:v>1311</c:v>
                </c:pt>
                <c:pt idx="5">
                  <c:v>#N/A</c:v>
                </c:pt>
                <c:pt idx="6">
                  <c:v>#N/A</c:v>
                </c:pt>
                <c:pt idx="7">
                  <c:v>852</c:v>
                </c:pt>
                <c:pt idx="8">
                  <c:v>#N/A</c:v>
                </c:pt>
                <c:pt idx="9">
                  <c:v>#N/A</c:v>
                </c:pt>
                <c:pt idx="10">
                  <c:v>766</c:v>
                </c:pt>
                <c:pt idx="11">
                  <c:v>#N/A</c:v>
                </c:pt>
                <c:pt idx="12">
                  <c:v>#N/A</c:v>
                </c:pt>
                <c:pt idx="13">
                  <c:v>392</c:v>
                </c:pt>
                <c:pt idx="14">
                  <c:v>#N/A</c:v>
                </c:pt>
              </c:numCache>
            </c:numRef>
          </c:val>
          <c:smooth val="0"/>
          <c:extLst>
            <c:ext xmlns:c16="http://schemas.microsoft.com/office/drawing/2014/chart" uri="{C3380CC4-5D6E-409C-BE32-E72D297353CC}">
              <c16:uniqueId val="{0000000B-7FA4-4022-B897-3C76B92850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1613</c:v>
                </c:pt>
                <c:pt idx="1">
                  <c:v>1488</c:v>
                </c:pt>
                <c:pt idx="2">
                  <c:v>1401</c:v>
                </c:pt>
              </c:numCache>
            </c:numRef>
          </c:val>
          <c:extLst>
            <c:ext xmlns:c16="http://schemas.microsoft.com/office/drawing/2014/chart" uri="{C3380CC4-5D6E-409C-BE32-E72D297353CC}">
              <c16:uniqueId val="{00000000-B463-42C0-9CB9-4F94B640FC0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708</c:v>
                </c:pt>
                <c:pt idx="1">
                  <c:v>708</c:v>
                </c:pt>
                <c:pt idx="2">
                  <c:v>708</c:v>
                </c:pt>
              </c:numCache>
            </c:numRef>
          </c:val>
          <c:extLst>
            <c:ext xmlns:c16="http://schemas.microsoft.com/office/drawing/2014/chart" uri="{C3380CC4-5D6E-409C-BE32-E72D297353CC}">
              <c16:uniqueId val="{00000001-B463-42C0-9CB9-4F94B640FC0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2351</c:v>
                </c:pt>
                <c:pt idx="1">
                  <c:v>2399</c:v>
                </c:pt>
                <c:pt idx="2">
                  <c:v>2488</c:v>
                </c:pt>
              </c:numCache>
            </c:numRef>
          </c:val>
          <c:extLst>
            <c:ext xmlns:c16="http://schemas.microsoft.com/office/drawing/2014/chart" uri="{C3380CC4-5D6E-409C-BE32-E72D297353CC}">
              <c16:uniqueId val="{00000002-B463-42C0-9CB9-4F94B640FC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{D119CC29-2474-4DF7-88B4-205A91593E15}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5BD-4955-913B-78D2FC1ECF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{FDFDD616-9D67-4DBE-BB6D-72F9B54E2A45}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BD-4955-913B-78D2FC1ECF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{F835F0DC-5442-4C2D-B86F-F4D511D02750}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BD-4955-913B-78D2FC1ECF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{D97AFEC5-7E99-49E6-A86E-7132195FBECB}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BD-4955-913B-78D2FC1ECF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{6940142F-9C91-46B1-B482-4373C47DC25D}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BD-4955-913B-78D2FC1ECFCA}"/>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{9E5FD787-E9F1-4411-8DB5-609DDA540B03}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5BD-4955-913B-78D2FC1ECFCA}"/>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{88428AE7-6D03-4765-8C21-68ACE9DD195F}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5BD-4955-913B-78D2FC1ECFCA}"/>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{34EAC638-890D-49FE-9A71-85EB87CD7283}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5BD-4955-913B-78D2FC1ECFCA}"/>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{59265D59-B44C-471B-BBA1-74472DBF8D1E}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5BD-4955-913B-78D2FC1ECF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40.9</c:v>
                </c:pt>
                <c:pt idx="8">
                  <c:v>44.7</c:v>
                </c:pt>
                <c:pt idx="16">
                  <c:v>44.6</c:v>
                </c:pt>
                <c:pt idx="24">
                  <c:v>46</c:v>
                </c:pt>
                <c:pt idx="32">
                  <c:v>47.8</c:v>
                </c:pt>
              </c:numCache>
            </c:numRef>
          </c:xVal>
          <c:yVal>
            <c:numRef>
              <c:f>公会計指標分析・財政指標組合せ分析表!$BP$51:$DC$51</c:f>
              <c:numCache>
                <c:formatCode>#,##0.0;"▲ "#,##0.0</c:formatCode>
                <c:ptCount val="40"/>
                <c:pt idx="0">
                  <c:v>33</c:v>
                </c:pt>
                <c:pt idx="8">
                  <c:v>23.6</c:v>
                </c:pt>
                <c:pt idx="16">
                  <c:v>15.5</c:v>
                </c:pt>
                <c:pt idx="24">
                  <c:v>14</c:v>
                </c:pt>
                <c:pt idx="32">
                  <c:v>7.2</c:v>
                </c:pt>
              </c:numCache>
            </c:numRef>
          </c:yVal>
          <c:smooth val="0"/>
          <c:extLst>
            <c:ext xmlns:c16="http://schemas.microsoft.com/office/drawing/2014/chart" uri="{C3380CC4-5D6E-409C-BE32-E72D297353CC}">
              <c16:uniqueId val="{00000009-15BD-4955-913B-78D2FC1ECF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{939EA0C7-E366-4731-9A04-163072EBFB61}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5BD-4955-913B-78D2FC1ECF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{1A184D38-C0FE-44D3-BC8B-3BD6954D923A}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BD-4955-913B-78D2FC1ECF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{4E585491-EEFD-45C0-8F9B-17B7572829B3}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BD-4955-913B-78D2FC1ECF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{5C365E63-13CE-440A-A69E-62AA8E6974FE}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BD-4955-913B-78D2FC1ECF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{E06F6D33-0558-49A1-B728-EF15FF8F90A2}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BD-4955-913B-78D2FC1ECFCA}"/>
                </c:ext>
              </c:extLst>
            </c:dLbl>
            <c:dLbl>
              <c:idx val="8"/>
              <c:layout>
                <c:manualLayout>
                  <c:x val="-4.401053596302378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{B17B52FA-9E79-4EFD-AAA7-FBD168DAC143}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5BD-4955-913B-78D2FC1ECFCA}"/>
                </c:ext>
              </c:extLst>
            </c:dLbl>
            <c:dLbl>
              <c:idx val="16"/>
              <c:layout>
                <c:manualLayout>
                  <c:x val="-2.027986497612108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{F672FA34-2C7E-4C0C-B8E4-8578F92F90F9}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5BD-4955-913B-78D2FC1ECF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{0E8B2FE5-361E-466D-A02A-75A161CE5AB4}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5BD-4955-913B-78D2FC1ECF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{E86FFB62-B5A1-4A04-8751-EAE0FD05CFBE}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5BD-4955-913B-78D2FC1ECF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15BD-4955-913B-78D2FC1ECFCA}"/>
            </c:ext>
          </c:extLst>
        </c:ser>
        <c:dLbls>
          <c:showLegendKey val="0"/>
          <c:showVal val="1"/>
          <c:showCatName val="0"/>
          <c:showSerName val="0"/>
          <c:showPercent val="0"/>
          <c:showBubbleSize val="0"/>
        </c:dLbls>
        <c:axId val="46179840"/>
        <c:axId val="46181760"/>
      </c:scatterChart>
      <c:valAx>
        <c:axId val="46179840"/>
        <c:scaling>
          <c:orientation val="minMax"/>
          <c:max val="63"/>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{D81BD726-3BCB-4E9B-B83F-D0A0101D57D0}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36C-4D10-A6F1-E4201F4B9D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{A7FDE87A-0A9A-4648-8BFF-9C105ADF99C4}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6C-4D10-A6F1-E4201F4B9D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{0A6CE263-49CA-43BC-A9BA-822680A3525B}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6C-4D10-A6F1-E4201F4B9D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{85C875B6-97FC-4EE1-9BBE-2FFAE0638931}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6C-4D10-A6F1-E4201F4B9D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{9D23B58A-DFB6-4F63-8CC9-9E2CCE682D7E}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6C-4D10-A6F1-E4201F4B9DB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{B2FFDC40-B032-4652-866E-6AB4BE9760BA}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36C-4D10-A6F1-E4201F4B9DB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{73AB7803-4B0C-4C72-899E-09DDCD9373C9}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36C-4D10-A6F1-E4201F4B9DB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{4FDED8D8-C890-48E0-92D0-76838EF0997A}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36C-4D10-A6F1-E4201F4B9DB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{A03802B9-1121-4CE8-B3D7-3B1D68574E9F}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36C-4D10-A6F1-E4201F4B9D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12.4</c:v>
                </c:pt>
                <c:pt idx="16">
                  <c:v>11.5</c:v>
                </c:pt>
                <c:pt idx="24">
                  <c:v>11.1</c:v>
                </c:pt>
                <c:pt idx="32">
                  <c:v>11</c:v>
                </c:pt>
              </c:numCache>
            </c:numRef>
          </c:xVal>
          <c:yVal>
            <c:numRef>
              <c:f>公会計指標分析・財政指標組合せ分析表!$BP$73:$DC$73</c:f>
              <c:numCache>
                <c:formatCode>#,##0.0;"▲ "#,##0.0</c:formatCode>
                <c:ptCount val="40"/>
                <c:pt idx="0">
                  <c:v>33</c:v>
                </c:pt>
                <c:pt idx="8">
                  <c:v>23.6</c:v>
                </c:pt>
                <c:pt idx="16">
                  <c:v>15.5</c:v>
                </c:pt>
                <c:pt idx="24">
                  <c:v>14</c:v>
                </c:pt>
                <c:pt idx="32">
                  <c:v>7.2</c:v>
                </c:pt>
              </c:numCache>
            </c:numRef>
          </c:yVal>
          <c:smooth val="0"/>
          <c:extLst>
            <c:ext xmlns:c16="http://schemas.microsoft.com/office/drawing/2014/chart" uri="{C3380CC4-5D6E-409C-BE32-E72D297353CC}">
              <c16:uniqueId val="{00000009-C36C-4D10-A6F1-E4201F4B9D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{FF4A87A6-4C66-4BD4-A72D-DBDEA5B6E8FF}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36C-4D10-A6F1-E4201F4B9D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{0355EB70-5BFA-4EBB-9350-52674109D1C5}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6C-4D10-A6F1-E4201F4B9D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{DD28C57D-27A0-44B0-AEEE-9426CB9E62E7}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6C-4D10-A6F1-E4201F4B9D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{FC7FA1D0-EC58-4B96-9894-2BD653719C8D}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6C-4D10-A6F1-E4201F4B9D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{06100C4C-DB04-484A-B773-40BCFD60530F}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6C-4D10-A6F1-E4201F4B9DB1}"/>
                </c:ext>
              </c:extLst>
            </c:dLbl>
            <c:dLbl>
              <c:idx val="8"/>
              <c:layout>
                <c:manualLayout>
                  <c:x val="0"/>
                  <c:y val="-1.7338433201567747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{91DCCAFC-4B89-408B-8214-C5CD982EFF75}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36C-4D10-A6F1-E4201F4B9DB1}"/>
                </c:ext>
              </c:extLst>
            </c:dLbl>
            <c:dLbl>
              <c:idx val="16"/>
              <c:layout>
                <c:manualLayout>
                  <c:x val="0"/>
                  <c:y val="1.7338433201566151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{DCF1606F-87A9-4AA8-A163-6D323648609E}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36C-4D10-A6F1-E4201F4B9DB1}"/>
                </c:ext>
              </c:extLst>
            </c:dLbl>
            <c:dLbl>
              <c:idx val="24"/>
              <c:layout>
                <c:manualLayout>
                  <c:x val="0"/>
                  <c:y val="-7.462804137523908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{DE36B967-FE0F-444D-8675-05545D3A3469}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36C-4D10-A6F1-E4201F4B9DB1}"/>
                </c:ext>
              </c:extLst>
            </c:dLbl>
            <c:dLbl>
              <c:idx val="32"/>
              <c:layout>
                <c:manualLayout>
                  <c:x val="0"/>
                  <c:y val="7.462804137523908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{742E9359-D3BE-4037-922A-47CD519F73F2}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36C-4D10-A6F1-E4201F4B9D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C36C-4D10-A6F1-E4201F4B9DB1}"/>
            </c:ext>
          </c:extLst>
        </c:ser>
        <c:dLbls>
          <c:showLegendKey val="0"/>
          <c:showVal val="1"/>
          <c:showCatName val="0"/>
          <c:showSerName val="0"/>
          <c:showPercent val="0"/>
          <c:showBubbleSize val="0"/>
        </c:dLbls>
        <c:axId val="84219776"/>
        <c:axId val="84234240"/>
      </c:scatterChart>
      <c:valAx>
        <c:axId val="84219776"/>
        <c:scaling>
          <c:orientation val="minMax"/>
          <c:max val="13.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当町の実質公債費比率は、前年度比率より</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ポイント減少しており、年々減少している。一般会計における元利償還金も平成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年度にピークを迎えてからは、一時的な増加はあるものの減少傾向であることから、今後も大きな変動はないものと予想される。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今後とも公債費負担が財政を圧迫することの無いよう普通建設事業の抑制と平準化を図っていく。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当町の将来負担比率は、年々減少を続け、令和元年度では</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％と前年度比率より</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この要因としては、過去に実施している地方債の繰上償還と新規発行抑制により、地方債現在高の増加抑制が図られたこと、洋光台会計の元金補給が平成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終了したこと、定員適正化計画に基づき職員の新規採用を抑制してきたことにより、退職手当負担見込額の削減が図られたこと、基金や基準財政需要額算入見込額などの充当可能財源等が増加したことなどが考えられる。</a:t>
          </a:r>
        </a:p>
        <a:p>
          <a:r>
            <a:rPr kumimoji="1" lang="ja-JP" altLang="en-US" sz="1400">
              <a:latin typeface="ＭＳ ゴシック" pitchFamily="49" charset="-128"/>
              <a:ea typeface="ＭＳ ゴシック" pitchFamily="49" charset="-128"/>
            </a:rPr>
            <a:t>　今後もこの水準を超えることがないよう、普通建設事業の抑制と平準化を図り将来負担の抑制につなげるとともに、充当可能財源の確保に努める必要がある。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青森県おいらせ町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・年度末の基金残高は年々減少傾向にあり、令和元年度では財政調整基金を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百万円程度取り崩した。一方で特定目的基金では、公共施設整備基金を後年度の事業に充てる財源として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百万円積み立てるなど、基金全体としては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・基金の使途の明確化を図るとともに、基金管理を徹底し、基金の確保のために歳出削減策等を講じていくこととしている。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・公共施設整備基金：町が行う公共施設の整備に要する経費の財源に充てるため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・地域福祉基金：高齢者等の福祉の増進に関する事業で、民間の団体に対する補助事業及び町が推進する事業の財源に充てるため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・ハートピア基金：町内会などのまちづくり団体の自主的なまちづくり活動を推進するため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・まちづくり推進基金：おいらせ町における地域の特性をいかしたまちづくりを推進するため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・公共施設整備基金：庁舎整備等の後年度の事業に充てる財源として、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・地域福祉基金：敬老会開催事業などの事業充当財源として繰入れしたことによる減少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・ハートピア基金：町内会など、まちづくり団体の自主的な活動推進に充てるため、取崩しの方向へシフトしていく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・子どもの医療費助成などの扶助費や特別会計繰出金が多額であり、取崩し額が増加したため前年度に比べ減少した。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・災害等不測の事態への対応や当初予算繰入分と年度途中分の財源調整分を勘案すると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億円程度の保有が財政運営上必要であると考え、歳出削減策等を講じて基金の確保に努めることとしている。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・基金利子分を積み立てているため、若干ではあるが残高は増加している。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・経済事情が著しく変動した場合や、地方債の償還額が他の年度の地方債の償還額を著しく超える場合などで、財源不足が生じた際に対応するため、現状の残高規模を保有していくこととしている。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年度に策定した「公共施設等総合管理計画」（計画期間：</a:t>
          </a:r>
          <a:r>
            <a:rPr kumimoji="1" lang="en-US" altLang="ja-JP" sz="1100">
              <a:latin typeface="ＭＳ Ｐゴシック" panose="020B0600070205080204" pitchFamily="50" charset="-128"/>
              <a:ea typeface="ＭＳ Ｐゴシック" panose="020B0600070205080204" pitchFamily="50" charset="-128"/>
            </a:rPr>
            <a:t>2017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2026</a:t>
          </a:r>
          <a:r>
            <a:rPr kumimoji="1" lang="ja-JP" altLang="en-US" sz="1100">
              <a:latin typeface="ＭＳ Ｐゴシック" panose="020B0600070205080204" pitchFamily="50" charset="-128"/>
              <a:ea typeface="ＭＳ Ｐゴシック" panose="020B0600070205080204" pitchFamily="50" charset="-128"/>
            </a:rPr>
            <a:t>年度）において、計画期間の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年間で更新費用を</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億円縮減することを目標に掲げている。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有形固定資産減価償却率については、上昇傾向にあるものの、類似団体平均を下回っている。引き続き、公共施設等管理計画及び個別施設計画に基づき、長寿命化を図るとともに施設の適正化に取り組む。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19177</xdr:rowOff>
    </xdr:from>
    <xdr:to>
      <xdr:col>23</xdr:col>
      <xdr:colOff>136525</xdr:colOff>
      <xdr:row>30</xdr:row>
      <xdr:rowOff>120777</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42054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785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69977</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94614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121539</xdr:rowOff>
    </xdr:from>
    <xdr:to>
      <xdr:col>15</xdr:col>
      <xdr:colOff>187325</xdr:colOff>
      <xdr:row>30</xdr:row>
      <xdr:rowOff>51689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889</xdr:rowOff>
    </xdr:from>
    <xdr:to>
      <xdr:col>19</xdr:col>
      <xdr:colOff>136525</xdr:colOff>
      <xdr:row>30</xdr:row>
      <xdr:rowOff>31115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91591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889</xdr:rowOff>
    </xdr:from>
    <xdr:to>
      <xdr:col>15</xdr:col>
      <xdr:colOff>136525</xdr:colOff>
      <xdr:row>30</xdr:row>
      <xdr:rowOff>3048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5915914"/>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41656</xdr:rowOff>
    </xdr:from>
    <xdr:to>
      <xdr:col>7</xdr:col>
      <xdr:colOff>187325</xdr:colOff>
      <xdr:row>29</xdr:row>
      <xdr:rowOff>143256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92456</xdr:rowOff>
    </xdr:from>
    <xdr:to>
      <xdr:col>11</xdr:col>
      <xdr:colOff>136525</xdr:colOff>
      <xdr:row>30</xdr:row>
      <xdr:rowOff>3048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836031"/>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159783</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5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債務償還比率については、昨年度に比べ減少しているものの、類似団体平均値を上回っている状況である。</a:t>
          </a:r>
        </a:p>
        <a:p>
          <a:r>
            <a:rPr kumimoji="1" lang="ja-JP" altLang="en-US" sz="1100">
              <a:latin typeface="ＭＳ Ｐゴシック" panose="020B0600070205080204" pitchFamily="50" charset="-128"/>
              <a:ea typeface="ＭＳ Ｐゴシック" panose="020B0600070205080204" pitchFamily="50" charset="-128"/>
            </a:rPr>
            <a:t>主な要因として、学校給食センター建設事業債の元金償還が始まったが、地方債の新規発行が抑制され、当年度償還額を下回り、地方債現在高が減少したことが考えられる。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118990</xdr:rowOff>
    </xdr:from>
    <xdr:to>
      <xdr:col>76</xdr:col>
      <xdr:colOff>73025</xdr:colOff>
      <xdr:row>32</xdr:row>
      <xdr:rowOff>49140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2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97417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18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51172</xdr:rowOff>
    </xdr:from>
    <xdr:to>
      <xdr:col>72</xdr:col>
      <xdr:colOff>123825</xdr:colOff>
      <xdr:row>32</xdr:row>
      <xdr:rowOff>152772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3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169790</xdr:rowOff>
    </xdr:from>
    <xdr:to>
      <xdr:col>76</xdr:col>
      <xdr:colOff>22225</xdr:colOff>
      <xdr:row>32</xdr:row>
      <xdr:rowOff>101972</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256265"/>
          <a:ext cx="711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142276</xdr:rowOff>
    </xdr:from>
    <xdr:to>
      <xdr:col>68</xdr:col>
      <xdr:colOff>123825</xdr:colOff>
      <xdr:row>32</xdr:row>
      <xdr:rowOff>72426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2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21626</xdr:rowOff>
    </xdr:from>
    <xdr:to>
      <xdr:col>72</xdr:col>
      <xdr:colOff>73025</xdr:colOff>
      <xdr:row>32</xdr:row>
      <xdr:rowOff>101972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279551"/>
          <a:ext cx="762000" cy="8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42037</xdr:rowOff>
    </xdr:from>
    <xdr:to>
      <xdr:col>64</xdr:col>
      <xdr:colOff>123825</xdr:colOff>
      <xdr:row>31</xdr:row>
      <xdr:rowOff>143637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92837</xdr:rowOff>
    </xdr:from>
    <xdr:to>
      <xdr:col>68</xdr:col>
      <xdr:colOff>73025</xdr:colOff>
      <xdr:row>32</xdr:row>
      <xdr:rowOff>21626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179312"/>
          <a:ext cx="762000" cy="10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103568</xdr:rowOff>
    </xdr:from>
    <xdr:to>
      <xdr:col>60</xdr:col>
      <xdr:colOff>123825</xdr:colOff>
      <xdr:row>32</xdr:row>
      <xdr:rowOff>33718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92837</xdr:rowOff>
    </xdr:from>
    <xdr:to>
      <xdr:col>64</xdr:col>
      <xdr:colOff>73025</xdr:colOff>
      <xdr:row>31</xdr:row>
      <xdr:rowOff>154368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179312"/>
          <a:ext cx="762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143899</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40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63553</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3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134764</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24845</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28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100511</xdr:rowOff>
    </xdr:from>
    <xdr:to>
      <xdr:col>20</xdr:col>
      <xdr:colOff>38100</xdr:colOff>
      <xdr:row>36</xdr:row>
      <xdr:rowOff>30661</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151311</xdr:rowOff>
    </xdr:from>
    <xdr:to>
      <xdr:col>24</xdr:col>
      <xdr:colOff>63500</xdr:colOff>
      <xdr:row>36</xdr:row>
      <xdr:rowOff>10886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15206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71120</xdr:rowOff>
    </xdr:from>
    <xdr:to>
      <xdr:col>15</xdr:col>
      <xdr:colOff>101600</xdr:colOff>
      <xdr:row>36</xdr:row>
      <xdr:rowOff>1270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121920</xdr:rowOff>
    </xdr:from>
    <xdr:to>
      <xdr:col>19</xdr:col>
      <xdr:colOff>177800</xdr:colOff>
      <xdr:row>35</xdr:row>
      <xdr:rowOff>151311</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12267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46627</xdr:rowOff>
    </xdr:from>
    <xdr:to>
      <xdr:col>10</xdr:col>
      <xdr:colOff>165100</xdr:colOff>
      <xdr:row>35</xdr:row>
      <xdr:rowOff>148227</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97427</xdr:rowOff>
    </xdr:from>
    <xdr:to>
      <xdr:col>15</xdr:col>
      <xdr:colOff>50800</xdr:colOff>
      <xdr:row>35</xdr:row>
      <xdr:rowOff>121920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0981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156028</xdr:rowOff>
    </xdr:from>
    <xdr:to>
      <xdr:col>6</xdr:col>
      <xdr:colOff>38100</xdr:colOff>
      <xdr:row>35</xdr:row>
      <xdr:rowOff>86178</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35378</xdr:rowOff>
    </xdr:from>
    <xdr:to>
      <xdr:col>10</xdr:col>
      <xdr:colOff>114300</xdr:colOff>
      <xdr:row>35</xdr:row>
      <xdr:rowOff>97427</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0361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47188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17797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164754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102705</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107086</xdr:rowOff>
    </xdr:from>
    <xdr:to>
      <xdr:col>55</xdr:col>
      <xdr:colOff>50800</xdr:colOff>
      <xdr:row>41</xdr:row>
      <xdr:rowOff>37236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9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85513</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94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106388</xdr:rowOff>
    </xdr:from>
    <xdr:to>
      <xdr:col>50</xdr:col>
      <xdr:colOff>165100</xdr:colOff>
      <xdr:row>41</xdr:row>
      <xdr:rowOff>36538</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9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157188</xdr:rowOff>
    </xdr:from>
    <xdr:to>
      <xdr:col>55</xdr:col>
      <xdr:colOff>0</xdr:colOff>
      <xdr:row>40</xdr:row>
      <xdr:rowOff>157886</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9639300" y="7015188"/>
          <a:ext cx="8382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107162</xdr:rowOff>
    </xdr:from>
    <xdr:to>
      <xdr:col>46</xdr:col>
      <xdr:colOff>38100</xdr:colOff>
      <xdr:row>41</xdr:row>
      <xdr:rowOff>37312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9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157188</xdr:rowOff>
    </xdr:from>
    <xdr:to>
      <xdr:col>50</xdr:col>
      <xdr:colOff>114300</xdr:colOff>
      <xdr:row>40</xdr:row>
      <xdr:rowOff>157962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015188"/>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99581</xdr:rowOff>
    </xdr:from>
    <xdr:to>
      <xdr:col>41</xdr:col>
      <xdr:colOff>101600</xdr:colOff>
      <xdr:row>41</xdr:row>
      <xdr:rowOff>29731</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9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150381</xdr:rowOff>
    </xdr:from>
    <xdr:to>
      <xdr:col>45</xdr:col>
      <xdr:colOff>177800</xdr:colOff>
      <xdr:row>40</xdr:row>
      <xdr:rowOff>157962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861300" y="7008381"/>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98437</xdr:rowOff>
    </xdr:from>
    <xdr:to>
      <xdr:col>36</xdr:col>
      <xdr:colOff>165100</xdr:colOff>
      <xdr:row>41</xdr:row>
      <xdr:rowOff>28587</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9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149237</xdr:rowOff>
    </xdr:from>
    <xdr:to>
      <xdr:col>41</xdr:col>
      <xdr:colOff>50800</xdr:colOff>
      <xdr:row>40</xdr:row>
      <xdr:rowOff>150381</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972300" y="700723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27665</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05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28439</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05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46258</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67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45114</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73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162560</xdr:rowOff>
    </xdr:from>
    <xdr:to>
      <xdr:col>24</xdr:col>
      <xdr:colOff>114300</xdr:colOff>
      <xdr:row>63</xdr:row>
      <xdr:rowOff>92710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140987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149225</xdr:rowOff>
    </xdr:from>
    <xdr:to>
      <xdr:col>20</xdr:col>
      <xdr:colOff>38100</xdr:colOff>
      <xdr:row>63</xdr:row>
      <xdr:rowOff>79375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28575</xdr:rowOff>
    </xdr:from>
    <xdr:to>
      <xdr:col>24</xdr:col>
      <xdr:colOff>63500</xdr:colOff>
      <xdr:row>63</xdr:row>
      <xdr:rowOff>41910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8299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xdr:rowOff>
    </xdr:from>
    <xdr:to>
      <xdr:col>19</xdr:col>
      <xdr:colOff>177800</xdr:colOff>
      <xdr:row>63</xdr:row>
      <xdr:rowOff>28575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8146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149225</xdr:rowOff>
    </xdr:from>
    <xdr:to>
      <xdr:col>10</xdr:col>
      <xdr:colOff>165100</xdr:colOff>
      <xdr:row>64</xdr:row>
      <xdr:rowOff>79375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13335</xdr:rowOff>
    </xdr:from>
    <xdr:to>
      <xdr:col>15</xdr:col>
      <xdr:colOff>50800</xdr:colOff>
      <xdr:row>64</xdr:row>
      <xdr:rowOff>28575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019300" y="1081468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126365</xdr:rowOff>
    </xdr:from>
    <xdr:to>
      <xdr:col>6</xdr:col>
      <xdr:colOff>38100</xdr:colOff>
      <xdr:row>64</xdr:row>
      <xdr:rowOff>56515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5715</xdr:rowOff>
    </xdr:from>
    <xdr:to>
      <xdr:col>10</xdr:col>
      <xdr:colOff>114300</xdr:colOff>
      <xdr:row>64</xdr:row>
      <xdr:rowOff>28575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9785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70502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70502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47642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111323</xdr:rowOff>
    </xdr:from>
    <xdr:to>
      <xdr:col>55</xdr:col>
      <xdr:colOff>50800</xdr:colOff>
      <xdr:row>63</xdr:row>
      <xdr:rowOff>41473</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7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89750</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7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110758</xdr:rowOff>
    </xdr:from>
    <xdr:to>
      <xdr:col>50</xdr:col>
      <xdr:colOff>165100</xdr:colOff>
      <xdr:row>63</xdr:row>
      <xdr:rowOff>40908</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7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161558</xdr:rowOff>
    </xdr:from>
    <xdr:to>
      <xdr:col>55</xdr:col>
      <xdr:colOff>0</xdr:colOff>
      <xdr:row>62</xdr:row>
      <xdr:rowOff>162123</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9639300" y="10791458"/>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111373</xdr:rowOff>
    </xdr:from>
    <xdr:to>
      <xdr:col>46</xdr:col>
      <xdr:colOff>38100</xdr:colOff>
      <xdr:row>63</xdr:row>
      <xdr:rowOff>41523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7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161558</xdr:rowOff>
    </xdr:from>
    <xdr:to>
      <xdr:col>50</xdr:col>
      <xdr:colOff>114300</xdr:colOff>
      <xdr:row>62</xdr:row>
      <xdr:rowOff>162173</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791458"/>
          <a:ext cx="8890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136403</xdr:rowOff>
    </xdr:from>
    <xdr:to>
      <xdr:col>41</xdr:col>
      <xdr:colOff>101600</xdr:colOff>
      <xdr:row>63</xdr:row>
      <xdr:rowOff>66553</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7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162173</xdr:rowOff>
    </xdr:from>
    <xdr:to>
      <xdr:col>45</xdr:col>
      <xdr:colOff>177800</xdr:colOff>
      <xdr:row>63</xdr:row>
      <xdr:rowOff>15753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792073"/>
          <a:ext cx="889000" cy="2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135633</xdr:rowOff>
    </xdr:from>
    <xdr:to>
      <xdr:col>36</xdr:col>
      <xdr:colOff>165100</xdr:colOff>
      <xdr:row>63</xdr:row>
      <xdr:rowOff>65783</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7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14983</xdr:rowOff>
    </xdr:from>
    <xdr:to>
      <xdr:col>41</xdr:col>
      <xdr:colOff>50800</xdr:colOff>
      <xdr:row>63</xdr:row>
      <xdr:rowOff>15753</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972300" y="10816333"/>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32035</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59411" y="1083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32650</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83111" y="108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57680</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94111" y="108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56910</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5111" y="108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00000000-0008-0000-0E00-00001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00000000-0008-0000-0E00-00001E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00000000-0008-0000-0E00-000020010000}"/>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00000000-0008-0000-0E00-000022010000}"/>
            </a:ext>
          </a:extLst>
        </xdr:cNvPr>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00000000-0008-0000-0E00-00002E010000}"/>
            </a:ext>
          </a:extLst>
        </xdr:cNvPr>
        <xdr:cNvSpPr txBox="1"/>
      </xdr:nvSpPr>
      <xdr:spPr>
        <a:xfrm>
          <a:off x="4673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64770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3797300" y="142513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99695</xdr:rowOff>
    </xdr:from>
    <xdr:to>
      <xdr:col>15</xdr:col>
      <xdr:colOff>101600</xdr:colOff>
      <xdr:row>83</xdr:row>
      <xdr:rowOff>29845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2857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83</xdr:row>
      <xdr:rowOff>20955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908300" y="14209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55880</xdr:rowOff>
    </xdr:from>
    <xdr:to>
      <xdr:col>10</xdr:col>
      <xdr:colOff>165100</xdr:colOff>
      <xdr:row>82</xdr:row>
      <xdr:rowOff>157480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96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106680</xdr:rowOff>
    </xdr:from>
    <xdr:to>
      <xdr:col>15</xdr:col>
      <xdr:colOff>50800</xdr:colOff>
      <xdr:row>82</xdr:row>
      <xdr:rowOff>150495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019300" y="14165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153036</xdr:rowOff>
    </xdr:from>
    <xdr:to>
      <xdr:col>6</xdr:col>
      <xdr:colOff>38100</xdr:colOff>
      <xdr:row>82</xdr:row>
      <xdr:rowOff>83186</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079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32386</xdr:rowOff>
    </xdr:from>
    <xdr:to>
      <xdr:col>10</xdr:col>
      <xdr:colOff>114300</xdr:colOff>
      <xdr:row>82</xdr:row>
      <xdr:rowOff>106680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130300" y="1409128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a:extLst>
            <a:ext uri="{FF2B5EF4-FFF2-40B4-BE49-F238E27FC236}">
              <a16:creationId xmlns:a16="http://schemas.microsoft.com/office/drawing/2014/main" id="{00000000-0008-0000-0E00-000037010000}"/>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2" name="n_2aveValue【公営住宅】&#10;有形固定資産減価償却率">
          <a:extLst>
            <a:ext uri="{FF2B5EF4-FFF2-40B4-BE49-F238E27FC236}">
              <a16:creationId xmlns:a16="http://schemas.microsoft.com/office/drawing/2014/main" id="{00000000-0008-0000-0E00-000038010000}"/>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3" name="n_3aveValue【公営住宅】&#10;有形固定資産減価償却率">
          <a:extLst>
            <a:ext uri="{FF2B5EF4-FFF2-40B4-BE49-F238E27FC236}">
              <a16:creationId xmlns:a16="http://schemas.microsoft.com/office/drawing/2014/main" id="{00000000-0008-0000-0E00-000039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14" name="n_4aveValue【公営住宅】&#10;有形固定資産減価償却率">
          <a:extLst>
            <a:ext uri="{FF2B5EF4-FFF2-40B4-BE49-F238E27FC236}">
              <a16:creationId xmlns:a16="http://schemas.microsoft.com/office/drawing/2014/main" id="{00000000-0008-0000-0E00-00003A010000}"/>
            </a:ext>
          </a:extLst>
        </xdr:cNvPr>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315" name="n_1main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6" name="n_2main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7" name="n_3main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99713</xdr:rowOff>
    </xdr:from>
    <xdr:ext cx="405111" cy="259045"/>
    <xdr:sp macro="" textlink="">
      <xdr:nvSpPr>
        <xdr:cNvPr id="318" name="n_4main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00000000-0008-0000-0E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a:extLst>
            <a:ext uri="{FF2B5EF4-FFF2-40B4-BE49-F238E27FC236}">
              <a16:creationId xmlns:a16="http://schemas.microsoft.com/office/drawing/2014/main" id="{00000000-0008-0000-0E00-000053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a:extLst>
            <a:ext uri="{FF2B5EF4-FFF2-40B4-BE49-F238E27FC236}">
              <a16:creationId xmlns:a16="http://schemas.microsoft.com/office/drawing/2014/main" id="{00000000-0008-0000-0E00-000055010000}"/>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43" name="【公営住宅】&#10;一人当たり面積平均値テキスト">
          <a:extLst>
            <a:ext uri="{FF2B5EF4-FFF2-40B4-BE49-F238E27FC236}">
              <a16:creationId xmlns:a16="http://schemas.microsoft.com/office/drawing/2014/main" id="{00000000-0008-0000-0E00-000057010000}"/>
            </a:ext>
          </a:extLst>
        </xdr:cNvPr>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10426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85614</xdr:rowOff>
    </xdr:from>
    <xdr:ext cx="469744" cy="259045"/>
    <xdr:sp macro="" textlink="">
      <xdr:nvSpPr>
        <xdr:cNvPr id="355" name="【公営住宅】&#10;一人当たり面積該当値テキスト">
          <a:extLst>
            <a:ext uri="{FF2B5EF4-FFF2-40B4-BE49-F238E27FC236}">
              <a16:creationId xmlns:a16="http://schemas.microsoft.com/office/drawing/2014/main" id="{00000000-0008-0000-0E00-000063010000}"/>
            </a:ext>
          </a:extLst>
        </xdr:cNvPr>
        <xdr:cNvSpPr txBox="1"/>
      </xdr:nvSpPr>
      <xdr:spPr>
        <a:xfrm>
          <a:off x="10515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61595</xdr:rowOff>
    </xdr:from>
    <xdr:to>
      <xdr:col>50</xdr:col>
      <xdr:colOff>165100</xdr:colOff>
      <xdr:row>83</xdr:row>
      <xdr:rowOff>163195</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958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112395</xdr:rowOff>
    </xdr:from>
    <xdr:to>
      <xdr:col>55</xdr:col>
      <xdr:colOff>0</xdr:colOff>
      <xdr:row>83</xdr:row>
      <xdr:rowOff>113537</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9639300" y="1434274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62737</xdr:rowOff>
    </xdr:from>
    <xdr:to>
      <xdr:col>46</xdr:col>
      <xdr:colOff>38100</xdr:colOff>
      <xdr:row>83</xdr:row>
      <xdr:rowOff>164337</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8699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112395</xdr:rowOff>
    </xdr:from>
    <xdr:to>
      <xdr:col>50</xdr:col>
      <xdr:colOff>114300</xdr:colOff>
      <xdr:row>83</xdr:row>
      <xdr:rowOff>113537</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8750300" y="1434274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82169</xdr:rowOff>
    </xdr:from>
    <xdr:to>
      <xdr:col>41</xdr:col>
      <xdr:colOff>101600</xdr:colOff>
      <xdr:row>84</xdr:row>
      <xdr:rowOff>12319</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7810500" y="14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113537</xdr:rowOff>
    </xdr:from>
    <xdr:to>
      <xdr:col>45</xdr:col>
      <xdr:colOff>177800</xdr:colOff>
      <xdr:row>83</xdr:row>
      <xdr:rowOff>132969</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7861300" y="14343887"/>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149034</xdr:rowOff>
    </xdr:from>
    <xdr:to>
      <xdr:col>36</xdr:col>
      <xdr:colOff>165100</xdr:colOff>
      <xdr:row>83</xdr:row>
      <xdr:rowOff>79184</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6921500" y="142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28384</xdr:rowOff>
    </xdr:from>
    <xdr:to>
      <xdr:col>41</xdr:col>
      <xdr:colOff>50800</xdr:colOff>
      <xdr:row>83</xdr:row>
      <xdr:rowOff>132969</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6972300" y="14258734"/>
          <a:ext cx="8890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64" name="n_1aveValue【公営住宅】&#10;一人当たり面積">
          <a:extLst>
            <a:ext uri="{FF2B5EF4-FFF2-40B4-BE49-F238E27FC236}">
              <a16:creationId xmlns:a16="http://schemas.microsoft.com/office/drawing/2014/main" id="{00000000-0008-0000-0E00-00006C010000}"/>
            </a:ext>
          </a:extLst>
        </xdr:cNvPr>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65" name="n_2aveValue【公営住宅】&#10;一人当たり面積">
          <a:extLst>
            <a:ext uri="{FF2B5EF4-FFF2-40B4-BE49-F238E27FC236}">
              <a16:creationId xmlns:a16="http://schemas.microsoft.com/office/drawing/2014/main" id="{00000000-0008-0000-0E00-00006D010000}"/>
            </a:ext>
          </a:extLst>
        </xdr:cNvPr>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66" name="n_3aveValue【公営住宅】&#10;一人当たり面積">
          <a:extLst>
            <a:ext uri="{FF2B5EF4-FFF2-40B4-BE49-F238E27FC236}">
              <a16:creationId xmlns:a16="http://schemas.microsoft.com/office/drawing/2014/main" id="{00000000-0008-0000-0E00-00006E010000}"/>
            </a:ext>
          </a:extLst>
        </xdr:cNvPr>
        <xdr:cNvSpPr txBox="1"/>
      </xdr:nvSpPr>
      <xdr:spPr>
        <a:xfrm>
          <a:off x="7626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67" name="n_4aveValue【公営住宅】&#10;一人当たり面積">
          <a:extLst>
            <a:ext uri="{FF2B5EF4-FFF2-40B4-BE49-F238E27FC236}">
              <a16:creationId xmlns:a16="http://schemas.microsoft.com/office/drawing/2014/main" id="{00000000-0008-0000-0E00-00006F010000}"/>
            </a:ext>
          </a:extLst>
        </xdr:cNvPr>
        <xdr:cNvSpPr txBox="1"/>
      </xdr:nvSpPr>
      <xdr:spPr>
        <a:xfrm>
          <a:off x="6737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8272</xdr:rowOff>
    </xdr:from>
    <xdr:ext cx="469744" cy="259045"/>
    <xdr:sp macro="" textlink="">
      <xdr:nvSpPr>
        <xdr:cNvPr id="368" name="n_1mainValue【公営住宅】&#10;一人当たり面積">
          <a:extLst>
            <a:ext uri="{FF2B5EF4-FFF2-40B4-BE49-F238E27FC236}">
              <a16:creationId xmlns:a16="http://schemas.microsoft.com/office/drawing/2014/main" id="{00000000-0008-0000-0E00-000070010000}"/>
            </a:ext>
          </a:extLst>
        </xdr:cNvPr>
        <xdr:cNvSpPr txBox="1"/>
      </xdr:nvSpPr>
      <xdr:spPr>
        <a:xfrm>
          <a:off x="9391727" y="1406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9414</xdr:rowOff>
    </xdr:from>
    <xdr:ext cx="469744" cy="259045"/>
    <xdr:sp macro="" textlink="">
      <xdr:nvSpPr>
        <xdr:cNvPr id="369" name="n_2mainValue【公営住宅】&#10;一人当たり面積">
          <a:extLst>
            <a:ext uri="{FF2B5EF4-FFF2-40B4-BE49-F238E27FC236}">
              <a16:creationId xmlns:a16="http://schemas.microsoft.com/office/drawing/2014/main" id="{00000000-0008-0000-0E00-000071010000}"/>
            </a:ext>
          </a:extLst>
        </xdr:cNvPr>
        <xdr:cNvSpPr txBox="1"/>
      </xdr:nvSpPr>
      <xdr:spPr>
        <a:xfrm>
          <a:off x="8515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28846</xdr:rowOff>
    </xdr:from>
    <xdr:ext cx="469744" cy="259045"/>
    <xdr:sp macro="" textlink="">
      <xdr:nvSpPr>
        <xdr:cNvPr id="370" name="n_3mainValue【公営住宅】&#10;一人当たり面積">
          <a:extLst>
            <a:ext uri="{FF2B5EF4-FFF2-40B4-BE49-F238E27FC236}">
              <a16:creationId xmlns:a16="http://schemas.microsoft.com/office/drawing/2014/main" id="{00000000-0008-0000-0E00-000072010000}"/>
            </a:ext>
          </a:extLst>
        </xdr:cNvPr>
        <xdr:cNvSpPr txBox="1"/>
      </xdr:nvSpPr>
      <xdr:spPr>
        <a:xfrm>
          <a:off x="7626427" y="1408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95711</xdr:rowOff>
    </xdr:from>
    <xdr:ext cx="469744" cy="259045"/>
    <xdr:sp macro="" textlink="">
      <xdr:nvSpPr>
        <xdr:cNvPr id="371" name="n_4mainValue【公営住宅】&#10;一人当たり面積">
          <a:extLst>
            <a:ext uri="{FF2B5EF4-FFF2-40B4-BE49-F238E27FC236}">
              <a16:creationId xmlns:a16="http://schemas.microsoft.com/office/drawing/2014/main" id="{00000000-0008-0000-0E00-000073010000}"/>
            </a:ext>
          </a:extLst>
        </xdr:cNvPr>
        <xdr:cNvSpPr txBox="1"/>
      </xdr:nvSpPr>
      <xdr:spPr>
        <a:xfrm>
          <a:off x="6737427" y="139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105427</xdr:rowOff>
    </xdr:from>
    <xdr:ext cx="33893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423061" y="1707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a:extLst>
            <a:ext uri="{FF2B5EF4-FFF2-40B4-BE49-F238E27FC236}">
              <a16:creationId xmlns:a16="http://schemas.microsoft.com/office/drawing/2014/main" id="{00000000-0008-0000-0E00-00008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103</xdr:row>
      <xdr:rowOff>55626</xdr:rowOff>
    </xdr:from>
    <xdr:to>
      <xdr:col>24</xdr:col>
      <xdr:colOff>62865</xdr:colOff>
      <xdr:row>109</xdr:row>
      <xdr:rowOff>7620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flipV="1">
          <a:off x="4634865" y="17714976"/>
          <a:ext cx="0" cy="98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11447</xdr:rowOff>
    </xdr:from>
    <xdr:ext cx="405111" cy="259045"/>
    <xdr:sp macro="" textlink="">
      <xdr:nvSpPr>
        <xdr:cNvPr id="394" name="【港湾・漁港】&#10;有形固定資産減価償却率最小値テキスト">
          <a:extLst>
            <a:ext uri="{FF2B5EF4-FFF2-40B4-BE49-F238E27FC236}">
              <a16:creationId xmlns:a16="http://schemas.microsoft.com/office/drawing/2014/main" id="{00000000-0008-0000-0E00-00008A010000}"/>
            </a:ext>
          </a:extLst>
        </xdr:cNvPr>
        <xdr:cNvSpPr txBox="1"/>
      </xdr:nvSpPr>
      <xdr:spPr>
        <a:xfrm>
          <a:off x="4673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7620</xdr:rowOff>
    </xdr:from>
    <xdr:to>
      <xdr:col>24</xdr:col>
      <xdr:colOff>152400</xdr:colOff>
      <xdr:row>109</xdr:row>
      <xdr:rowOff>7620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4546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2303</xdr:rowOff>
    </xdr:from>
    <xdr:ext cx="405111" cy="259045"/>
    <xdr:sp macro="" textlink="">
      <xdr:nvSpPr>
        <xdr:cNvPr id="396" name="【港湾・漁港】&#10;有形固定資産減価償却率最大値テキスト">
          <a:extLst>
            <a:ext uri="{FF2B5EF4-FFF2-40B4-BE49-F238E27FC236}">
              <a16:creationId xmlns:a16="http://schemas.microsoft.com/office/drawing/2014/main" id="{00000000-0008-0000-0E00-00008C010000}"/>
            </a:ext>
          </a:extLst>
        </xdr:cNvPr>
        <xdr:cNvSpPr txBox="1"/>
      </xdr:nvSpPr>
      <xdr:spPr>
        <a:xfrm>
          <a:off x="4673600" y="1749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55626</xdr:rowOff>
    </xdr:from>
    <xdr:to>
      <xdr:col>24</xdr:col>
      <xdr:colOff>152400</xdr:colOff>
      <xdr:row>103</xdr:row>
      <xdr:rowOff>55626</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4546600" y="1771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145559</xdr:rowOff>
    </xdr:from>
    <xdr:ext cx="405111" cy="259045"/>
    <xdr:sp macro="" textlink="">
      <xdr:nvSpPr>
        <xdr:cNvPr id="398" name="【港湾・漁港】&#10;有形固定資産減価償却率平均値テキスト">
          <a:extLst>
            <a:ext uri="{FF2B5EF4-FFF2-40B4-BE49-F238E27FC236}">
              <a16:creationId xmlns:a16="http://schemas.microsoft.com/office/drawing/2014/main" id="{00000000-0008-0000-0E00-00008E010000}"/>
            </a:ext>
          </a:extLst>
        </xdr:cNvPr>
        <xdr:cNvSpPr txBox="1"/>
      </xdr:nvSpPr>
      <xdr:spPr>
        <a:xfrm>
          <a:off x="4673600" y="18490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167132</xdr:rowOff>
    </xdr:from>
    <xdr:to>
      <xdr:col>24</xdr:col>
      <xdr:colOff>114300</xdr:colOff>
      <xdr:row>108</xdr:row>
      <xdr:rowOff>97282</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4584700" y="1851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164846</xdr:rowOff>
    </xdr:from>
    <xdr:to>
      <xdr:col>20</xdr:col>
      <xdr:colOff>38100</xdr:colOff>
      <xdr:row>108</xdr:row>
      <xdr:rowOff>94996</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3746500" y="1850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137413</xdr:rowOff>
    </xdr:from>
    <xdr:to>
      <xdr:col>15</xdr:col>
      <xdr:colOff>101600</xdr:colOff>
      <xdr:row>108</xdr:row>
      <xdr:rowOff>67563</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2857500" y="1848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103124</xdr:rowOff>
    </xdr:from>
    <xdr:to>
      <xdr:col>10</xdr:col>
      <xdr:colOff>165100</xdr:colOff>
      <xdr:row>108</xdr:row>
      <xdr:rowOff>33274</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968500" y="1844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164846</xdr:rowOff>
    </xdr:from>
    <xdr:to>
      <xdr:col>6</xdr:col>
      <xdr:colOff>38100</xdr:colOff>
      <xdr:row>107</xdr:row>
      <xdr:rowOff>94996</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07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xdr:rowOff>
    </xdr:from>
    <xdr:to>
      <xdr:col>24</xdr:col>
      <xdr:colOff>114300</xdr:colOff>
      <xdr:row>103</xdr:row>
      <xdr:rowOff>106426</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4584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129303</xdr:rowOff>
    </xdr:from>
    <xdr:ext cx="405111" cy="259045"/>
    <xdr:sp macro="" textlink="">
      <xdr:nvSpPr>
        <xdr:cNvPr id="410" name="【港湾・漁港】&#10;有形固定資産減価償却率該当値テキスト">
          <a:extLst>
            <a:ext uri="{FF2B5EF4-FFF2-40B4-BE49-F238E27FC236}">
              <a16:creationId xmlns:a16="http://schemas.microsoft.com/office/drawing/2014/main" id="{00000000-0008-0000-0E00-00009A010000}"/>
            </a:ext>
          </a:extLst>
        </xdr:cNvPr>
        <xdr:cNvSpPr txBox="1"/>
      </xdr:nvSpPr>
      <xdr:spPr>
        <a:xfrm>
          <a:off x="4673600" y="17617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100837</xdr:rowOff>
    </xdr:from>
    <xdr:to>
      <xdr:col>20</xdr:col>
      <xdr:colOff>38100</xdr:colOff>
      <xdr:row>103</xdr:row>
      <xdr:rowOff>30987</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37465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151637</xdr:rowOff>
    </xdr:from>
    <xdr:to>
      <xdr:col>24</xdr:col>
      <xdr:colOff>63500</xdr:colOff>
      <xdr:row>103</xdr:row>
      <xdr:rowOff>55626</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3797300" y="17639537"/>
          <a:ext cx="8382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25400</xdr:rowOff>
    </xdr:from>
    <xdr:to>
      <xdr:col>15</xdr:col>
      <xdr:colOff>101600</xdr:colOff>
      <xdr:row>102</xdr:row>
      <xdr:rowOff>127000</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2857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76200</xdr:rowOff>
    </xdr:from>
    <xdr:to>
      <xdr:col>19</xdr:col>
      <xdr:colOff>177800</xdr:colOff>
      <xdr:row>102</xdr:row>
      <xdr:rowOff>151637</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2908300" y="17564100"/>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121413</xdr:rowOff>
    </xdr:from>
    <xdr:to>
      <xdr:col>10</xdr:col>
      <xdr:colOff>165100</xdr:colOff>
      <xdr:row>102</xdr:row>
      <xdr:rowOff>51563</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19685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763</xdr:rowOff>
    </xdr:from>
    <xdr:to>
      <xdr:col>15</xdr:col>
      <xdr:colOff>50800</xdr:colOff>
      <xdr:row>102</xdr:row>
      <xdr:rowOff>76200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2019300" y="17488663"/>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86123</xdr:rowOff>
    </xdr:from>
    <xdr:ext cx="405111" cy="259045"/>
    <xdr:sp macro="" textlink="">
      <xdr:nvSpPr>
        <xdr:cNvPr id="417" name="n_1aveValue【港湾・漁港】&#10;有形固定資産減価償却率">
          <a:extLst>
            <a:ext uri="{FF2B5EF4-FFF2-40B4-BE49-F238E27FC236}">
              <a16:creationId xmlns:a16="http://schemas.microsoft.com/office/drawing/2014/main" id="{00000000-0008-0000-0E00-0000A1010000}"/>
            </a:ext>
          </a:extLst>
        </xdr:cNvPr>
        <xdr:cNvSpPr txBox="1"/>
      </xdr:nvSpPr>
      <xdr:spPr>
        <a:xfrm>
          <a:off x="3582044" y="1860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58690</xdr:rowOff>
    </xdr:from>
    <xdr:ext cx="405111" cy="259045"/>
    <xdr:sp macro="" textlink="">
      <xdr:nvSpPr>
        <xdr:cNvPr id="418" name="n_2aveValue【港湾・漁港】&#10;有形固定資産減価償却率">
          <a:extLst>
            <a:ext uri="{FF2B5EF4-FFF2-40B4-BE49-F238E27FC236}">
              <a16:creationId xmlns:a16="http://schemas.microsoft.com/office/drawing/2014/main" id="{00000000-0008-0000-0E00-0000A2010000}"/>
            </a:ext>
          </a:extLst>
        </xdr:cNvPr>
        <xdr:cNvSpPr txBox="1"/>
      </xdr:nvSpPr>
      <xdr:spPr>
        <a:xfrm>
          <a:off x="2705744" y="1857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24401</xdr:rowOff>
    </xdr:from>
    <xdr:ext cx="405111" cy="259045"/>
    <xdr:sp macro="" textlink="">
      <xdr:nvSpPr>
        <xdr:cNvPr id="419" name="n_3aveValue【港湾・漁港】&#10;有形固定資産減価償却率">
          <a:extLst>
            <a:ext uri="{FF2B5EF4-FFF2-40B4-BE49-F238E27FC236}">
              <a16:creationId xmlns:a16="http://schemas.microsoft.com/office/drawing/2014/main" id="{00000000-0008-0000-0E00-0000A3010000}"/>
            </a:ext>
          </a:extLst>
        </xdr:cNvPr>
        <xdr:cNvSpPr txBox="1"/>
      </xdr:nvSpPr>
      <xdr:spPr>
        <a:xfrm>
          <a:off x="1816744" y="185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111523</xdr:rowOff>
    </xdr:from>
    <xdr:ext cx="405111" cy="259045"/>
    <xdr:sp macro="" textlink="">
      <xdr:nvSpPr>
        <xdr:cNvPr id="420" name="n_4aveValue【港湾・漁港】&#10;有形固定資産減価償却率">
          <a:extLst>
            <a:ext uri="{FF2B5EF4-FFF2-40B4-BE49-F238E27FC236}">
              <a16:creationId xmlns:a16="http://schemas.microsoft.com/office/drawing/2014/main" id="{00000000-0008-0000-0E00-0000A4010000}"/>
            </a:ext>
          </a:extLst>
        </xdr:cNvPr>
        <xdr:cNvSpPr txBox="1"/>
      </xdr:nvSpPr>
      <xdr:spPr>
        <a:xfrm>
          <a:off x="927744" y="1811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47514</xdr:rowOff>
    </xdr:from>
    <xdr:ext cx="405111" cy="259045"/>
    <xdr:sp macro="" textlink="">
      <xdr:nvSpPr>
        <xdr:cNvPr id="421" name="n_1mainValue【港湾・漁港】&#10;有形固定資産減価償却率">
          <a:extLst>
            <a:ext uri="{FF2B5EF4-FFF2-40B4-BE49-F238E27FC236}">
              <a16:creationId xmlns:a16="http://schemas.microsoft.com/office/drawing/2014/main" id="{00000000-0008-0000-0E00-0000A5010000}"/>
            </a:ext>
          </a:extLst>
        </xdr:cNvPr>
        <xdr:cNvSpPr txBox="1"/>
      </xdr:nvSpPr>
      <xdr:spPr>
        <a:xfrm>
          <a:off x="3582044"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143527</xdr:rowOff>
    </xdr:from>
    <xdr:ext cx="405111" cy="259045"/>
    <xdr:sp macro="" textlink="">
      <xdr:nvSpPr>
        <xdr:cNvPr id="422" name="n_2mainValue【港湾・漁港】&#10;有形固定資産減価償却率">
          <a:extLst>
            <a:ext uri="{FF2B5EF4-FFF2-40B4-BE49-F238E27FC236}">
              <a16:creationId xmlns:a16="http://schemas.microsoft.com/office/drawing/2014/main" id="{00000000-0008-0000-0E00-0000A6010000}"/>
            </a:ext>
          </a:extLst>
        </xdr:cNvPr>
        <xdr:cNvSpPr txBox="1"/>
      </xdr:nvSpPr>
      <xdr:spPr>
        <a:xfrm>
          <a:off x="2705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68090</xdr:rowOff>
    </xdr:from>
    <xdr:ext cx="405111" cy="259045"/>
    <xdr:sp macro="" textlink="">
      <xdr:nvSpPr>
        <xdr:cNvPr id="423" name="n_3mainValue【港湾・漁港】&#10;有形固定資産減価償却率">
          <a:extLst>
            <a:ext uri="{FF2B5EF4-FFF2-40B4-BE49-F238E27FC236}">
              <a16:creationId xmlns:a16="http://schemas.microsoft.com/office/drawing/2014/main" id="{00000000-0008-0000-0E00-0000A7010000}"/>
            </a:ext>
          </a:extLst>
        </xdr:cNvPr>
        <xdr:cNvSpPr txBox="1"/>
      </xdr:nvSpPr>
      <xdr:spPr>
        <a:xfrm>
          <a:off x="18167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港湾・漁港】&#10;一人当たり有形固定資産（償却資産）額グラフ枠">
          <a:extLst>
            <a:ext uri="{FF2B5EF4-FFF2-40B4-BE49-F238E27FC236}">
              <a16:creationId xmlns:a16="http://schemas.microsoft.com/office/drawing/2014/main" id="{00000000-0008-0000-0E00-0000B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115874</xdr:rowOff>
    </xdr:from>
    <xdr:to>
      <xdr:col>54</xdr:col>
      <xdr:colOff>189865</xdr:colOff>
      <xdr:row>108</xdr:row>
      <xdr:rowOff>68763</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10476865" y="17432324"/>
          <a:ext cx="0" cy="115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72590</xdr:rowOff>
    </xdr:from>
    <xdr:ext cx="469744" cy="259045"/>
    <xdr:sp macro="" textlink="">
      <xdr:nvSpPr>
        <xdr:cNvPr id="446" name="【港湾・漁港】&#10;一人当たり有形固定資産（償却資産）額最小値テキスト">
          <a:extLst>
            <a:ext uri="{FF2B5EF4-FFF2-40B4-BE49-F238E27FC236}">
              <a16:creationId xmlns:a16="http://schemas.microsoft.com/office/drawing/2014/main" id="{00000000-0008-0000-0E00-0000BE010000}"/>
            </a:ext>
          </a:extLst>
        </xdr:cNvPr>
        <xdr:cNvSpPr txBox="1"/>
      </xdr:nvSpPr>
      <xdr:spPr>
        <a:xfrm>
          <a:off x="10515600" y="185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68763</xdr:rowOff>
    </xdr:from>
    <xdr:to>
      <xdr:col>55</xdr:col>
      <xdr:colOff>88900</xdr:colOff>
      <xdr:row>108</xdr:row>
      <xdr:rowOff>68763</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0388600" y="1858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62551</xdr:rowOff>
    </xdr:from>
    <xdr:ext cx="599010" cy="259045"/>
    <xdr:sp macro="" textlink="">
      <xdr:nvSpPr>
        <xdr:cNvPr id="448" name="【港湾・漁港】&#10;一人当たり有形固定資産（償却資産）額最大値テキスト">
          <a:extLst>
            <a:ext uri="{FF2B5EF4-FFF2-40B4-BE49-F238E27FC236}">
              <a16:creationId xmlns:a16="http://schemas.microsoft.com/office/drawing/2014/main" id="{00000000-0008-0000-0E00-0000C0010000}"/>
            </a:ext>
          </a:extLst>
        </xdr:cNvPr>
        <xdr:cNvSpPr txBox="1"/>
      </xdr:nvSpPr>
      <xdr:spPr>
        <a:xfrm>
          <a:off x="10515600" y="1720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115874</xdr:rowOff>
    </xdr:from>
    <xdr:to>
      <xdr:col>55</xdr:col>
      <xdr:colOff>88900</xdr:colOff>
      <xdr:row>101</xdr:row>
      <xdr:rowOff>115874</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0388600" y="1743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64367</xdr:rowOff>
    </xdr:from>
    <xdr:ext cx="599010" cy="259045"/>
    <xdr:sp macro="" textlink="">
      <xdr:nvSpPr>
        <xdr:cNvPr id="450" name="【港湾・漁港】&#10;一人当たり有形固定資産（償却資産）額平均値テキスト">
          <a:extLst>
            <a:ext uri="{FF2B5EF4-FFF2-40B4-BE49-F238E27FC236}">
              <a16:creationId xmlns:a16="http://schemas.microsoft.com/office/drawing/2014/main" id="{00000000-0008-0000-0E00-0000C2010000}"/>
            </a:ext>
          </a:extLst>
        </xdr:cNvPr>
        <xdr:cNvSpPr txBox="1"/>
      </xdr:nvSpPr>
      <xdr:spPr>
        <a:xfrm>
          <a:off x="10515600" y="178951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41490</xdr:rowOff>
    </xdr:from>
    <xdr:to>
      <xdr:col>55</xdr:col>
      <xdr:colOff>50800</xdr:colOff>
      <xdr:row>105</xdr:row>
      <xdr:rowOff>143090</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10426700" y="1804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68213</xdr:rowOff>
    </xdr:from>
    <xdr:to>
      <xdr:col>50</xdr:col>
      <xdr:colOff>165100</xdr:colOff>
      <xdr:row>105</xdr:row>
      <xdr:rowOff>169813</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9588500" y="1807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166270</xdr:rowOff>
    </xdr:from>
    <xdr:to>
      <xdr:col>46</xdr:col>
      <xdr:colOff>38100</xdr:colOff>
      <xdr:row>105</xdr:row>
      <xdr:rowOff>96420</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8699500" y="1799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437</xdr:rowOff>
    </xdr:from>
    <xdr:to>
      <xdr:col>41</xdr:col>
      <xdr:colOff>101600</xdr:colOff>
      <xdr:row>105</xdr:row>
      <xdr:rowOff>102037</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7810500" y="180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140601</xdr:rowOff>
    </xdr:from>
    <xdr:to>
      <xdr:col>36</xdr:col>
      <xdr:colOff>165100</xdr:colOff>
      <xdr:row>106</xdr:row>
      <xdr:rowOff>70751</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6921500" y="1814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17963</xdr:rowOff>
    </xdr:from>
    <xdr:to>
      <xdr:col>55</xdr:col>
      <xdr:colOff>50800</xdr:colOff>
      <xdr:row>108</xdr:row>
      <xdr:rowOff>119563</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0426700" y="185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104340</xdr:rowOff>
    </xdr:from>
    <xdr:ext cx="469744" cy="259045"/>
    <xdr:sp macro="" textlink="">
      <xdr:nvSpPr>
        <xdr:cNvPr id="462" name="【港湾・漁港】&#10;一人当たり有形固定資産（償却資産）額該当値テキスト">
          <a:extLst>
            <a:ext uri="{FF2B5EF4-FFF2-40B4-BE49-F238E27FC236}">
              <a16:creationId xmlns:a16="http://schemas.microsoft.com/office/drawing/2014/main" id="{00000000-0008-0000-0E00-0000CE010000}"/>
            </a:ext>
          </a:extLst>
        </xdr:cNvPr>
        <xdr:cNvSpPr txBox="1"/>
      </xdr:nvSpPr>
      <xdr:spPr>
        <a:xfrm>
          <a:off x="10515600" y="1844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17942</xdr:rowOff>
    </xdr:from>
    <xdr:to>
      <xdr:col>50</xdr:col>
      <xdr:colOff>165100</xdr:colOff>
      <xdr:row>108</xdr:row>
      <xdr:rowOff>119542</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9588500" y="185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68742</xdr:rowOff>
    </xdr:from>
    <xdr:to>
      <xdr:col>55</xdr:col>
      <xdr:colOff>0</xdr:colOff>
      <xdr:row>108</xdr:row>
      <xdr:rowOff>68763</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9639300" y="18585342"/>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17966</xdr:rowOff>
    </xdr:from>
    <xdr:to>
      <xdr:col>46</xdr:col>
      <xdr:colOff>38100</xdr:colOff>
      <xdr:row>108</xdr:row>
      <xdr:rowOff>119566</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8699500" y="1853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68742</xdr:rowOff>
    </xdr:from>
    <xdr:to>
      <xdr:col>50</xdr:col>
      <xdr:colOff>114300</xdr:colOff>
      <xdr:row>108</xdr:row>
      <xdr:rowOff>68766</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8750300" y="1858534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17988</xdr:rowOff>
    </xdr:from>
    <xdr:to>
      <xdr:col>41</xdr:col>
      <xdr:colOff>101600</xdr:colOff>
      <xdr:row>108</xdr:row>
      <xdr:rowOff>119588</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7810500" y="185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68766</xdr:rowOff>
    </xdr:from>
    <xdr:to>
      <xdr:col>45</xdr:col>
      <xdr:colOff>177800</xdr:colOff>
      <xdr:row>108</xdr:row>
      <xdr:rowOff>68788</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flipV="1">
          <a:off x="7861300" y="1858536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14890</xdr:rowOff>
    </xdr:from>
    <xdr:ext cx="599010" cy="259045"/>
    <xdr:sp macro="" textlink="">
      <xdr:nvSpPr>
        <xdr:cNvPr id="469" name="n_1aveValue【港湾・漁港】&#10;一人当たり有形固定資産（償却資産）額">
          <a:extLst>
            <a:ext uri="{FF2B5EF4-FFF2-40B4-BE49-F238E27FC236}">
              <a16:creationId xmlns:a16="http://schemas.microsoft.com/office/drawing/2014/main" id="{00000000-0008-0000-0E00-0000D5010000}"/>
            </a:ext>
          </a:extLst>
        </xdr:cNvPr>
        <xdr:cNvSpPr txBox="1"/>
      </xdr:nvSpPr>
      <xdr:spPr>
        <a:xfrm>
          <a:off x="9327095" y="1784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112947</xdr:rowOff>
    </xdr:from>
    <xdr:ext cx="599010" cy="259045"/>
    <xdr:sp macro="" textlink="">
      <xdr:nvSpPr>
        <xdr:cNvPr id="470" name="n_2aveValue【港湾・漁港】&#10;一人当たり有形固定資産（償却資産）額">
          <a:extLst>
            <a:ext uri="{FF2B5EF4-FFF2-40B4-BE49-F238E27FC236}">
              <a16:creationId xmlns:a16="http://schemas.microsoft.com/office/drawing/2014/main" id="{00000000-0008-0000-0E00-0000D6010000}"/>
            </a:ext>
          </a:extLst>
        </xdr:cNvPr>
        <xdr:cNvSpPr txBox="1"/>
      </xdr:nvSpPr>
      <xdr:spPr>
        <a:xfrm>
          <a:off x="8450795" y="177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118564</xdr:rowOff>
    </xdr:from>
    <xdr:ext cx="599010" cy="259045"/>
    <xdr:sp macro="" textlink="">
      <xdr:nvSpPr>
        <xdr:cNvPr id="471" name="n_3aveValue【港湾・漁港】&#10;一人当たり有形固定資産（償却資産）額">
          <a:extLst>
            <a:ext uri="{FF2B5EF4-FFF2-40B4-BE49-F238E27FC236}">
              <a16:creationId xmlns:a16="http://schemas.microsoft.com/office/drawing/2014/main" id="{00000000-0008-0000-0E00-0000D7010000}"/>
            </a:ext>
          </a:extLst>
        </xdr:cNvPr>
        <xdr:cNvSpPr txBox="1"/>
      </xdr:nvSpPr>
      <xdr:spPr>
        <a:xfrm>
          <a:off x="7561795" y="1777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87278</xdr:rowOff>
    </xdr:from>
    <xdr:ext cx="599010" cy="259045"/>
    <xdr:sp macro="" textlink="">
      <xdr:nvSpPr>
        <xdr:cNvPr id="472" name="n_4aveValue【港湾・漁港】&#10;一人当たり有形固定資産（償却資産）額">
          <a:extLst>
            <a:ext uri="{FF2B5EF4-FFF2-40B4-BE49-F238E27FC236}">
              <a16:creationId xmlns:a16="http://schemas.microsoft.com/office/drawing/2014/main" id="{00000000-0008-0000-0E00-0000D8010000}"/>
            </a:ext>
          </a:extLst>
        </xdr:cNvPr>
        <xdr:cNvSpPr txBox="1"/>
      </xdr:nvSpPr>
      <xdr:spPr>
        <a:xfrm>
          <a:off x="6672795" y="1791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110669</xdr:rowOff>
    </xdr:from>
    <xdr:ext cx="469744" cy="259045"/>
    <xdr:sp macro="" textlink="">
      <xdr:nvSpPr>
        <xdr:cNvPr id="473" name="n_1mainValue【港湾・漁港】&#10;一人当たり有形固定資産（償却資産）額">
          <a:extLst>
            <a:ext uri="{FF2B5EF4-FFF2-40B4-BE49-F238E27FC236}">
              <a16:creationId xmlns:a16="http://schemas.microsoft.com/office/drawing/2014/main" id="{00000000-0008-0000-0E00-0000D9010000}"/>
            </a:ext>
          </a:extLst>
        </xdr:cNvPr>
        <xdr:cNvSpPr txBox="1"/>
      </xdr:nvSpPr>
      <xdr:spPr>
        <a:xfrm>
          <a:off x="9391728" y="1862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110693</xdr:rowOff>
    </xdr:from>
    <xdr:ext cx="469744" cy="259045"/>
    <xdr:sp macro="" textlink="">
      <xdr:nvSpPr>
        <xdr:cNvPr id="474" name="n_2mainValue【港湾・漁港】&#10;一人当たり有形固定資産（償却資産）額">
          <a:extLst>
            <a:ext uri="{FF2B5EF4-FFF2-40B4-BE49-F238E27FC236}">
              <a16:creationId xmlns:a16="http://schemas.microsoft.com/office/drawing/2014/main" id="{00000000-0008-0000-0E00-0000DA010000}"/>
            </a:ext>
          </a:extLst>
        </xdr:cNvPr>
        <xdr:cNvSpPr txBox="1"/>
      </xdr:nvSpPr>
      <xdr:spPr>
        <a:xfrm>
          <a:off x="8515428" y="1862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110715</xdr:rowOff>
    </xdr:from>
    <xdr:ext cx="469744" cy="259045"/>
    <xdr:sp macro="" textlink="">
      <xdr:nvSpPr>
        <xdr:cNvPr id="475" name="n_3mainValue【港湾・漁港】&#10;一人当たり有形固定資産（償却資産）額">
          <a:extLst>
            <a:ext uri="{FF2B5EF4-FFF2-40B4-BE49-F238E27FC236}">
              <a16:creationId xmlns:a16="http://schemas.microsoft.com/office/drawing/2014/main" id="{00000000-0008-0000-0E00-0000DB010000}"/>
            </a:ext>
          </a:extLst>
        </xdr:cNvPr>
        <xdr:cNvSpPr txBox="1"/>
      </xdr:nvSpPr>
      <xdr:spPr>
        <a:xfrm>
          <a:off x="7626428" y="1862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学校施設】&#10;有形固定資産減価償却率グラフ枠">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19" name="【学校施設】&#10;有形固定資産減価償却率最小値テキスト">
          <a:extLst>
            <a:ext uri="{FF2B5EF4-FFF2-40B4-BE49-F238E27FC236}">
              <a16:creationId xmlns:a16="http://schemas.microsoft.com/office/drawing/2014/main" id="{00000000-0008-0000-0E00-000007020000}"/>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21" name="【学校施設】&#10;有形固定資産減価償却率最大値テキスト">
          <a:extLst>
            <a:ext uri="{FF2B5EF4-FFF2-40B4-BE49-F238E27FC236}">
              <a16:creationId xmlns:a16="http://schemas.microsoft.com/office/drawing/2014/main" id="{00000000-0008-0000-0E00-000009020000}"/>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23" name="【学校施設】&#10;有形固定資産減価償却率平均値テキスト">
          <a:extLst>
            <a:ext uri="{FF2B5EF4-FFF2-40B4-BE49-F238E27FC236}">
              <a16:creationId xmlns:a16="http://schemas.microsoft.com/office/drawing/2014/main" id="{00000000-0008-0000-0E00-00000B020000}"/>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128815</xdr:rowOff>
    </xdr:from>
    <xdr:to>
      <xdr:col>85</xdr:col>
      <xdr:colOff>177800</xdr:colOff>
      <xdr:row>57</xdr:row>
      <xdr:rowOff>58965</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62687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151692</xdr:rowOff>
    </xdr:from>
    <xdr:ext cx="405111" cy="259045"/>
    <xdr:sp macro="" textlink="">
      <xdr:nvSpPr>
        <xdr:cNvPr id="535" name="【学校施設】&#10;有形固定資産減価償却率該当値テキスト">
          <a:extLst>
            <a:ext uri="{FF2B5EF4-FFF2-40B4-BE49-F238E27FC236}">
              <a16:creationId xmlns:a16="http://schemas.microsoft.com/office/drawing/2014/main" id="{00000000-0008-0000-0E00-000017020000}"/>
            </a:ext>
          </a:extLst>
        </xdr:cNvPr>
        <xdr:cNvSpPr txBox="1"/>
      </xdr:nvSpPr>
      <xdr:spPr>
        <a:xfrm>
          <a:off x="16357600" y="958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79828</xdr:rowOff>
    </xdr:from>
    <xdr:to>
      <xdr:col>81</xdr:col>
      <xdr:colOff>101600</xdr:colOff>
      <xdr:row>57</xdr:row>
      <xdr:rowOff>9978</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5430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130628</xdr:rowOff>
    </xdr:from>
    <xdr:to>
      <xdr:col>85</xdr:col>
      <xdr:colOff>127000</xdr:colOff>
      <xdr:row>57</xdr:row>
      <xdr:rowOff>8165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5481300" y="97318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96157</xdr:rowOff>
    </xdr:from>
    <xdr:to>
      <xdr:col>76</xdr:col>
      <xdr:colOff>165100</xdr:colOff>
      <xdr:row>57</xdr:row>
      <xdr:rowOff>26307</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4541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130628</xdr:rowOff>
    </xdr:from>
    <xdr:to>
      <xdr:col>81</xdr:col>
      <xdr:colOff>50800</xdr:colOff>
      <xdr:row>56</xdr:row>
      <xdr:rowOff>146957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14592300" y="9731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21046</xdr:rowOff>
    </xdr:from>
    <xdr:to>
      <xdr:col>72</xdr:col>
      <xdr:colOff>38100</xdr:colOff>
      <xdr:row>56</xdr:row>
      <xdr:rowOff>122646</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3652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71846</xdr:rowOff>
    </xdr:from>
    <xdr:to>
      <xdr:col>76</xdr:col>
      <xdr:colOff>114300</xdr:colOff>
      <xdr:row>56</xdr:row>
      <xdr:rowOff>146957</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3703300" y="967304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32476</xdr:rowOff>
    </xdr:from>
    <xdr:to>
      <xdr:col>67</xdr:col>
      <xdr:colOff>101600</xdr:colOff>
      <xdr:row>55</xdr:row>
      <xdr:rowOff>134076</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763500" y="94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83276</xdr:rowOff>
    </xdr:from>
    <xdr:to>
      <xdr:col>71</xdr:col>
      <xdr:colOff>177800</xdr:colOff>
      <xdr:row>56</xdr:row>
      <xdr:rowOff>71846</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814300" y="951302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44" name="n_1aveValue【学校施設】&#10;有形固定資産減価償却率">
          <a:extLst>
            <a:ext uri="{FF2B5EF4-FFF2-40B4-BE49-F238E27FC236}">
              <a16:creationId xmlns:a16="http://schemas.microsoft.com/office/drawing/2014/main" id="{00000000-0008-0000-0E00-000020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45" name="n_2aveValue【学校施設】&#10;有形固定資産減価償却率">
          <a:extLst>
            <a:ext uri="{FF2B5EF4-FFF2-40B4-BE49-F238E27FC236}">
              <a16:creationId xmlns:a16="http://schemas.microsoft.com/office/drawing/2014/main" id="{00000000-0008-0000-0E00-000021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46" name="n_3aveValue【学校施設】&#10;有形固定資産減価償却率">
          <a:extLst>
            <a:ext uri="{FF2B5EF4-FFF2-40B4-BE49-F238E27FC236}">
              <a16:creationId xmlns:a16="http://schemas.microsoft.com/office/drawing/2014/main" id="{00000000-0008-0000-0E00-000022020000}"/>
            </a:ext>
          </a:extLst>
        </xdr:cNvPr>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547" name="n_4aveValue【学校施設】&#10;有形固定資産減価償却率">
          <a:extLst>
            <a:ext uri="{FF2B5EF4-FFF2-40B4-BE49-F238E27FC236}">
              <a16:creationId xmlns:a16="http://schemas.microsoft.com/office/drawing/2014/main" id="{00000000-0008-0000-0E00-000023020000}"/>
            </a:ext>
          </a:extLst>
        </xdr:cNvPr>
        <xdr:cNvSpPr txBox="1"/>
      </xdr:nvSpPr>
      <xdr:spPr>
        <a:xfrm>
          <a:off x="12611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26505</xdr:rowOff>
    </xdr:from>
    <xdr:ext cx="405111" cy="259045"/>
    <xdr:sp macro="" textlink="">
      <xdr:nvSpPr>
        <xdr:cNvPr id="548" name="n_1mainValue【学校施設】&#10;有形固定資産減価償却率">
          <a:extLst>
            <a:ext uri="{FF2B5EF4-FFF2-40B4-BE49-F238E27FC236}">
              <a16:creationId xmlns:a16="http://schemas.microsoft.com/office/drawing/2014/main" id="{00000000-0008-0000-0E00-000024020000}"/>
            </a:ext>
          </a:extLst>
        </xdr:cNvPr>
        <xdr:cNvSpPr txBox="1"/>
      </xdr:nvSpPr>
      <xdr:spPr>
        <a:xfrm>
          <a:off x="152660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42834</xdr:rowOff>
    </xdr:from>
    <xdr:ext cx="405111" cy="259045"/>
    <xdr:sp macro="" textlink="">
      <xdr:nvSpPr>
        <xdr:cNvPr id="549" name="n_2mainValue【学校施設】&#10;有形固定資産減価償却率">
          <a:extLst>
            <a:ext uri="{FF2B5EF4-FFF2-40B4-BE49-F238E27FC236}">
              <a16:creationId xmlns:a16="http://schemas.microsoft.com/office/drawing/2014/main" id="{00000000-0008-0000-0E00-000025020000}"/>
            </a:ext>
          </a:extLst>
        </xdr:cNvPr>
        <xdr:cNvSpPr txBox="1"/>
      </xdr:nvSpPr>
      <xdr:spPr>
        <a:xfrm>
          <a:off x="143897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139173</xdr:rowOff>
    </xdr:from>
    <xdr:ext cx="405111" cy="259045"/>
    <xdr:sp macro="" textlink="">
      <xdr:nvSpPr>
        <xdr:cNvPr id="550" name="n_3mainValue【学校施設】&#10;有形固定資産減価償却率">
          <a:extLst>
            <a:ext uri="{FF2B5EF4-FFF2-40B4-BE49-F238E27FC236}">
              <a16:creationId xmlns:a16="http://schemas.microsoft.com/office/drawing/2014/main" id="{00000000-0008-0000-0E00-000026020000}"/>
            </a:ext>
          </a:extLst>
        </xdr:cNvPr>
        <xdr:cNvSpPr txBox="1"/>
      </xdr:nvSpPr>
      <xdr:spPr>
        <a:xfrm>
          <a:off x="13500744"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150603</xdr:rowOff>
    </xdr:from>
    <xdr:ext cx="405111" cy="259045"/>
    <xdr:sp macro="" textlink="">
      <xdr:nvSpPr>
        <xdr:cNvPr id="551" name="n_4mainValue【学校施設】&#10;有形固定資産減価償却率">
          <a:extLst>
            <a:ext uri="{FF2B5EF4-FFF2-40B4-BE49-F238E27FC236}">
              <a16:creationId xmlns:a16="http://schemas.microsoft.com/office/drawing/2014/main" id="{00000000-0008-0000-0E00-000027020000}"/>
            </a:ext>
          </a:extLst>
        </xdr:cNvPr>
        <xdr:cNvSpPr txBox="1"/>
      </xdr:nvSpPr>
      <xdr:spPr>
        <a:xfrm>
          <a:off x="12611744"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学校施設】&#10;一人当たり面積グラフ枠">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73" name="【学校施設】&#10;一人当たり面積最小値テキスト">
          <a:extLst>
            <a:ext uri="{FF2B5EF4-FFF2-40B4-BE49-F238E27FC236}">
              <a16:creationId xmlns:a16="http://schemas.microsoft.com/office/drawing/2014/main" id="{00000000-0008-0000-0E00-00003D02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75" name="【学校施設】&#10;一人当たり面積最大値テキスト">
          <a:extLst>
            <a:ext uri="{FF2B5EF4-FFF2-40B4-BE49-F238E27FC236}">
              <a16:creationId xmlns:a16="http://schemas.microsoft.com/office/drawing/2014/main" id="{00000000-0008-0000-0E00-00003F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77" name="【学校施設】&#10;一人当たり面積平均値テキスト">
          <a:extLst>
            <a:ext uri="{FF2B5EF4-FFF2-40B4-BE49-F238E27FC236}">
              <a16:creationId xmlns:a16="http://schemas.microsoft.com/office/drawing/2014/main" id="{00000000-0008-0000-0E00-000041020000}"/>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46927</xdr:rowOff>
    </xdr:from>
    <xdr:to>
      <xdr:col>116</xdr:col>
      <xdr:colOff>114300</xdr:colOff>
      <xdr:row>60</xdr:row>
      <xdr:rowOff>148527</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2110700" y="103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69804</xdr:rowOff>
    </xdr:from>
    <xdr:ext cx="469744" cy="259045"/>
    <xdr:sp macro="" textlink="">
      <xdr:nvSpPr>
        <xdr:cNvPr id="589" name="【学校施設】&#10;一人当たり面積該当値テキスト">
          <a:extLst>
            <a:ext uri="{FF2B5EF4-FFF2-40B4-BE49-F238E27FC236}">
              <a16:creationId xmlns:a16="http://schemas.microsoft.com/office/drawing/2014/main" id="{00000000-0008-0000-0E00-00004D020000}"/>
            </a:ext>
          </a:extLst>
        </xdr:cNvPr>
        <xdr:cNvSpPr txBox="1"/>
      </xdr:nvSpPr>
      <xdr:spPr>
        <a:xfrm>
          <a:off x="22199600" y="101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44641</xdr:rowOff>
    </xdr:from>
    <xdr:to>
      <xdr:col>112</xdr:col>
      <xdr:colOff>38100</xdr:colOff>
      <xdr:row>60</xdr:row>
      <xdr:rowOff>146241</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1272500" y="103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95441</xdr:rowOff>
    </xdr:from>
    <xdr:to>
      <xdr:col>116</xdr:col>
      <xdr:colOff>63500</xdr:colOff>
      <xdr:row>60</xdr:row>
      <xdr:rowOff>97727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1323300" y="1038244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86931</xdr:rowOff>
    </xdr:from>
    <xdr:to>
      <xdr:col>107</xdr:col>
      <xdr:colOff>101600</xdr:colOff>
      <xdr:row>61</xdr:row>
      <xdr:rowOff>17081</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0383500" y="103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95441</xdr:rowOff>
    </xdr:from>
    <xdr:to>
      <xdr:col>111</xdr:col>
      <xdr:colOff>177800</xdr:colOff>
      <xdr:row>60</xdr:row>
      <xdr:rowOff>137731</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0434300" y="10382441"/>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89789</xdr:rowOff>
    </xdr:from>
    <xdr:to>
      <xdr:col>102</xdr:col>
      <xdr:colOff>165100</xdr:colOff>
      <xdr:row>61</xdr:row>
      <xdr:rowOff>19939</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9494500" y="103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137731</xdr:rowOff>
    </xdr:from>
    <xdr:to>
      <xdr:col>107</xdr:col>
      <xdr:colOff>50800</xdr:colOff>
      <xdr:row>60</xdr:row>
      <xdr:rowOff>140589</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9545300" y="1042473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110934</xdr:rowOff>
    </xdr:from>
    <xdr:to>
      <xdr:col>98</xdr:col>
      <xdr:colOff>38100</xdr:colOff>
      <xdr:row>61</xdr:row>
      <xdr:rowOff>41084</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86055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140589</xdr:rowOff>
    </xdr:from>
    <xdr:to>
      <xdr:col>102</xdr:col>
      <xdr:colOff>114300</xdr:colOff>
      <xdr:row>60</xdr:row>
      <xdr:rowOff>161734</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18656300" y="10427589"/>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98" name="n_1aveValue【学校施設】&#10;一人当たり面積">
          <a:extLst>
            <a:ext uri="{FF2B5EF4-FFF2-40B4-BE49-F238E27FC236}">
              <a16:creationId xmlns:a16="http://schemas.microsoft.com/office/drawing/2014/main" id="{00000000-0008-0000-0E00-000056020000}"/>
            </a:ext>
          </a:extLst>
        </xdr:cNvPr>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99" name="n_2aveValue【学校施設】&#10;一人当たり面積">
          <a:extLst>
            <a:ext uri="{FF2B5EF4-FFF2-40B4-BE49-F238E27FC236}">
              <a16:creationId xmlns:a16="http://schemas.microsoft.com/office/drawing/2014/main" id="{00000000-0008-0000-0E00-000057020000}"/>
            </a:ext>
          </a:extLst>
        </xdr:cNvPr>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600" name="n_3aveValue【学校施設】&#10;一人当たり面積">
          <a:extLst>
            <a:ext uri="{FF2B5EF4-FFF2-40B4-BE49-F238E27FC236}">
              <a16:creationId xmlns:a16="http://schemas.microsoft.com/office/drawing/2014/main" id="{00000000-0008-0000-0E00-000058020000}"/>
            </a:ext>
          </a:extLst>
        </xdr:cNvPr>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601" name="n_4aveValue【学校施設】&#10;一人当たり面積">
          <a:extLst>
            <a:ext uri="{FF2B5EF4-FFF2-40B4-BE49-F238E27FC236}">
              <a16:creationId xmlns:a16="http://schemas.microsoft.com/office/drawing/2014/main" id="{00000000-0008-0000-0E00-000059020000}"/>
            </a:ext>
          </a:extLst>
        </xdr:cNvPr>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162768</xdr:rowOff>
    </xdr:from>
    <xdr:ext cx="469744" cy="259045"/>
    <xdr:sp macro="" textlink="">
      <xdr:nvSpPr>
        <xdr:cNvPr id="602" name="n_1mainValue【学校施設】&#10;一人当たり面積">
          <a:extLst>
            <a:ext uri="{FF2B5EF4-FFF2-40B4-BE49-F238E27FC236}">
              <a16:creationId xmlns:a16="http://schemas.microsoft.com/office/drawing/2014/main" id="{00000000-0008-0000-0E00-00005A020000}"/>
            </a:ext>
          </a:extLst>
        </xdr:cNvPr>
        <xdr:cNvSpPr txBox="1"/>
      </xdr:nvSpPr>
      <xdr:spPr>
        <a:xfrm>
          <a:off x="21075727" y="101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33608</xdr:rowOff>
    </xdr:from>
    <xdr:ext cx="469744" cy="259045"/>
    <xdr:sp macro="" textlink="">
      <xdr:nvSpPr>
        <xdr:cNvPr id="603" name="n_2mainValue【学校施設】&#10;一人当たり面積">
          <a:extLst>
            <a:ext uri="{FF2B5EF4-FFF2-40B4-BE49-F238E27FC236}">
              <a16:creationId xmlns:a16="http://schemas.microsoft.com/office/drawing/2014/main" id="{00000000-0008-0000-0E00-00005B020000}"/>
            </a:ext>
          </a:extLst>
        </xdr:cNvPr>
        <xdr:cNvSpPr txBox="1"/>
      </xdr:nvSpPr>
      <xdr:spPr>
        <a:xfrm>
          <a:off x="201994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36466</xdr:rowOff>
    </xdr:from>
    <xdr:ext cx="469744" cy="259045"/>
    <xdr:sp macro="" textlink="">
      <xdr:nvSpPr>
        <xdr:cNvPr id="604" name="n_3mainValue【学校施設】&#10;一人当たり面積">
          <a:extLst>
            <a:ext uri="{FF2B5EF4-FFF2-40B4-BE49-F238E27FC236}">
              <a16:creationId xmlns:a16="http://schemas.microsoft.com/office/drawing/2014/main" id="{00000000-0008-0000-0E00-00005C020000}"/>
            </a:ext>
          </a:extLst>
        </xdr:cNvPr>
        <xdr:cNvSpPr txBox="1"/>
      </xdr:nvSpPr>
      <xdr:spPr>
        <a:xfrm>
          <a:off x="19310427" y="101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57611</xdr:rowOff>
    </xdr:from>
    <xdr:ext cx="469744" cy="259045"/>
    <xdr:sp macro="" textlink="">
      <xdr:nvSpPr>
        <xdr:cNvPr id="605" name="n_4mainValue【学校施設】&#10;一人当たり面積">
          <a:extLst>
            <a:ext uri="{FF2B5EF4-FFF2-40B4-BE49-F238E27FC236}">
              <a16:creationId xmlns:a16="http://schemas.microsoft.com/office/drawing/2014/main" id="{00000000-0008-0000-0E00-00005D020000}"/>
            </a:ext>
          </a:extLst>
        </xdr:cNvPr>
        <xdr:cNvSpPr txBox="1"/>
      </xdr:nvSpPr>
      <xdr:spPr>
        <a:xfrm>
          <a:off x="18421427" y="101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児童館】&#10;有形固定資産減価償却率グラフ枠">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31" name="【児童館】&#10;有形固定資産減価償却率最小値テキスト">
          <a:extLst>
            <a:ext uri="{FF2B5EF4-FFF2-40B4-BE49-F238E27FC236}">
              <a16:creationId xmlns:a16="http://schemas.microsoft.com/office/drawing/2014/main" id="{00000000-0008-0000-0E00-000077020000}"/>
            </a:ext>
          </a:extLst>
        </xdr:cNvPr>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33" name="【児童館】&#10;有形固定資産減価償却率最大値テキスト">
          <a:extLst>
            <a:ext uri="{FF2B5EF4-FFF2-40B4-BE49-F238E27FC236}">
              <a16:creationId xmlns:a16="http://schemas.microsoft.com/office/drawing/2014/main" id="{00000000-0008-0000-0E00-000079020000}"/>
            </a:ext>
          </a:extLst>
        </xdr:cNvPr>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635" name="【児童館】&#10;有形固定資産減価償却率平均値テキスト">
          <a:extLst>
            <a:ext uri="{FF2B5EF4-FFF2-40B4-BE49-F238E27FC236}">
              <a16:creationId xmlns:a16="http://schemas.microsoft.com/office/drawing/2014/main" id="{00000000-0008-0000-0E00-00007B020000}"/>
            </a:ext>
          </a:extLst>
        </xdr:cNvPr>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105411</xdr:rowOff>
    </xdr:from>
    <xdr:to>
      <xdr:col>85</xdr:col>
      <xdr:colOff>177800</xdr:colOff>
      <xdr:row>85</xdr:row>
      <xdr:rowOff>35561</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6268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83838</xdr:rowOff>
    </xdr:from>
    <xdr:ext cx="405111" cy="259045"/>
    <xdr:sp macro="" textlink="">
      <xdr:nvSpPr>
        <xdr:cNvPr id="647" name="【児童館】&#10;有形固定資産減価償却率該当値テキスト">
          <a:extLst>
            <a:ext uri="{FF2B5EF4-FFF2-40B4-BE49-F238E27FC236}">
              <a16:creationId xmlns:a16="http://schemas.microsoft.com/office/drawing/2014/main" id="{00000000-0008-0000-0E00-000087020000}"/>
            </a:ext>
          </a:extLst>
        </xdr:cNvPr>
        <xdr:cNvSpPr txBox="1"/>
      </xdr:nvSpPr>
      <xdr:spPr>
        <a:xfrm>
          <a:off x="16357600"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48261</xdr:rowOff>
    </xdr:from>
    <xdr:to>
      <xdr:col>81</xdr:col>
      <xdr:colOff>101600</xdr:colOff>
      <xdr:row>84</xdr:row>
      <xdr:rowOff>149861</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543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99061</xdr:rowOff>
    </xdr:from>
    <xdr:to>
      <xdr:col>85</xdr:col>
      <xdr:colOff>127000</xdr:colOff>
      <xdr:row>84</xdr:row>
      <xdr:rowOff>156211</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5481300" y="145008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99061</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4592300" y="14439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97789</xdr:rowOff>
    </xdr:from>
    <xdr:to>
      <xdr:col>72</xdr:col>
      <xdr:colOff>38100</xdr:colOff>
      <xdr:row>84</xdr:row>
      <xdr:rowOff>27939</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365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148589</xdr:rowOff>
    </xdr:from>
    <xdr:to>
      <xdr:col>76</xdr:col>
      <xdr:colOff>114300</xdr:colOff>
      <xdr:row>84</xdr:row>
      <xdr:rowOff>38100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3703300" y="14378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149225</xdr:rowOff>
    </xdr:from>
    <xdr:to>
      <xdr:col>67</xdr:col>
      <xdr:colOff>101600</xdr:colOff>
      <xdr:row>82</xdr:row>
      <xdr:rowOff>79375</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2763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28575</xdr:rowOff>
    </xdr:from>
    <xdr:to>
      <xdr:col>71</xdr:col>
      <xdr:colOff>177800</xdr:colOff>
      <xdr:row>83</xdr:row>
      <xdr:rowOff>148589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814300" y="14087475"/>
          <a:ext cx="889000" cy="2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656" name="n_1aveValue【児童館】&#10;有形固定資産減価償却率">
          <a:extLst>
            <a:ext uri="{FF2B5EF4-FFF2-40B4-BE49-F238E27FC236}">
              <a16:creationId xmlns:a16="http://schemas.microsoft.com/office/drawing/2014/main" id="{00000000-0008-0000-0E00-000090020000}"/>
            </a:ext>
          </a:extLst>
        </xdr:cNvPr>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57" name="n_2aveValue【児童館】&#10;有形固定資産減価償却率">
          <a:extLst>
            <a:ext uri="{FF2B5EF4-FFF2-40B4-BE49-F238E27FC236}">
              <a16:creationId xmlns:a16="http://schemas.microsoft.com/office/drawing/2014/main" id="{00000000-0008-0000-0E00-000091020000}"/>
            </a:ext>
          </a:extLst>
        </xdr:cNvPr>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58" name="n_3aveValue【児童館】&#10;有形固定資産減価償却率">
          <a:extLst>
            <a:ext uri="{FF2B5EF4-FFF2-40B4-BE49-F238E27FC236}">
              <a16:creationId xmlns:a16="http://schemas.microsoft.com/office/drawing/2014/main" id="{00000000-0008-0000-0E00-000092020000}"/>
            </a:ext>
          </a:extLst>
        </xdr:cNvPr>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59" name="n_4aveValue【児童館】&#10;有形固定資産減価償却率">
          <a:extLst>
            <a:ext uri="{FF2B5EF4-FFF2-40B4-BE49-F238E27FC236}">
              <a16:creationId xmlns:a16="http://schemas.microsoft.com/office/drawing/2014/main" id="{00000000-0008-0000-0E00-000093020000}"/>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140988</xdr:rowOff>
    </xdr:from>
    <xdr:ext cx="405111" cy="259045"/>
    <xdr:sp macro="" textlink="">
      <xdr:nvSpPr>
        <xdr:cNvPr id="660" name="n_1mainValue【児童館】&#10;有形固定資産減価償却率">
          <a:extLst>
            <a:ext uri="{FF2B5EF4-FFF2-40B4-BE49-F238E27FC236}">
              <a16:creationId xmlns:a16="http://schemas.microsoft.com/office/drawing/2014/main" id="{00000000-0008-0000-0E00-000094020000}"/>
            </a:ext>
          </a:extLst>
        </xdr:cNvPr>
        <xdr:cNvSpPr txBox="1"/>
      </xdr:nvSpPr>
      <xdr:spPr>
        <a:xfrm>
          <a:off x="15266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661" name="n_2mainValue【児童館】&#10;有形固定資産減価償却率">
          <a:extLst>
            <a:ext uri="{FF2B5EF4-FFF2-40B4-BE49-F238E27FC236}">
              <a16:creationId xmlns:a16="http://schemas.microsoft.com/office/drawing/2014/main" id="{00000000-0008-0000-0E00-000095020000}"/>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19066</xdr:rowOff>
    </xdr:from>
    <xdr:ext cx="405111" cy="259045"/>
    <xdr:sp macro="" textlink="">
      <xdr:nvSpPr>
        <xdr:cNvPr id="662" name="n_3mainValue【児童館】&#10;有形固定資産減価償却率">
          <a:extLst>
            <a:ext uri="{FF2B5EF4-FFF2-40B4-BE49-F238E27FC236}">
              <a16:creationId xmlns:a16="http://schemas.microsoft.com/office/drawing/2014/main" id="{00000000-0008-0000-0E00-000096020000}"/>
            </a:ext>
          </a:extLst>
        </xdr:cNvPr>
        <xdr:cNvSpPr txBox="1"/>
      </xdr:nvSpPr>
      <xdr:spPr>
        <a:xfrm>
          <a:off x="13500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70502</xdr:rowOff>
    </xdr:from>
    <xdr:ext cx="405111" cy="259045"/>
    <xdr:sp macro="" textlink="">
      <xdr:nvSpPr>
        <xdr:cNvPr id="663" name="n_4mainValue【児童館】&#10;有形固定資産減価償却率">
          <a:extLst>
            <a:ext uri="{FF2B5EF4-FFF2-40B4-BE49-F238E27FC236}">
              <a16:creationId xmlns:a16="http://schemas.microsoft.com/office/drawing/2014/main" id="{00000000-0008-0000-0E00-000097020000}"/>
            </a:ext>
          </a:extLst>
        </xdr:cNvPr>
        <xdr:cNvSpPr txBox="1"/>
      </xdr:nvSpPr>
      <xdr:spPr>
        <a:xfrm>
          <a:off x="12611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6" name="【児童館】&#10;一人当たり面積グラフ枠">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88" name="【児童館】&#10;一人当たり面積最小値テキスト">
          <a:extLst>
            <a:ext uri="{FF2B5EF4-FFF2-40B4-BE49-F238E27FC236}">
              <a16:creationId xmlns:a16="http://schemas.microsoft.com/office/drawing/2014/main" id="{00000000-0008-0000-0E00-0000B002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0" name="【児童館】&#10;一人当たり面積最大値テキスト">
          <a:extLst>
            <a:ext uri="{FF2B5EF4-FFF2-40B4-BE49-F238E27FC236}">
              <a16:creationId xmlns:a16="http://schemas.microsoft.com/office/drawing/2014/main" id="{00000000-0008-0000-0E00-0000B2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92" name="【児童館】&#10;一人当たり面積平均値テキスト">
          <a:extLst>
            <a:ext uri="{FF2B5EF4-FFF2-40B4-BE49-F238E27FC236}">
              <a16:creationId xmlns:a16="http://schemas.microsoft.com/office/drawing/2014/main" id="{00000000-0008-0000-0E00-0000B4020000}"/>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133350</xdr:rowOff>
    </xdr:from>
    <xdr:to>
      <xdr:col>116</xdr:col>
      <xdr:colOff>114300</xdr:colOff>
      <xdr:row>80</xdr:row>
      <xdr:rowOff>63500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21107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156227</xdr:rowOff>
    </xdr:from>
    <xdr:ext cx="469744" cy="259045"/>
    <xdr:sp macro="" textlink="">
      <xdr:nvSpPr>
        <xdr:cNvPr id="704" name="【児童館】&#10;一人当たり面積該当値テキスト">
          <a:extLst>
            <a:ext uri="{FF2B5EF4-FFF2-40B4-BE49-F238E27FC236}">
              <a16:creationId xmlns:a16="http://schemas.microsoft.com/office/drawing/2014/main" id="{00000000-0008-0000-0E00-0000C0020000}"/>
            </a:ext>
          </a:extLst>
        </xdr:cNvPr>
        <xdr:cNvSpPr txBox="1"/>
      </xdr:nvSpPr>
      <xdr:spPr>
        <a:xfrm>
          <a:off x="22199600"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12700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1323300" y="1371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133350</xdr:rowOff>
    </xdr:from>
    <xdr:to>
      <xdr:col>107</xdr:col>
      <xdr:colOff>101600</xdr:colOff>
      <xdr:row>80</xdr:row>
      <xdr:rowOff>63500</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12700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0434300" y="1371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133350</xdr:rowOff>
    </xdr:from>
    <xdr:to>
      <xdr:col>102</xdr:col>
      <xdr:colOff>165100</xdr:colOff>
      <xdr:row>80</xdr:row>
      <xdr:rowOff>63500</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9494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12700</xdr:rowOff>
    </xdr:from>
    <xdr:to>
      <xdr:col>107</xdr:col>
      <xdr:colOff>50800</xdr:colOff>
      <xdr:row>80</xdr:row>
      <xdr:rowOff>12700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95453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12700</xdr:rowOff>
    </xdr:from>
    <xdr:to>
      <xdr:col>102</xdr:col>
      <xdr:colOff>114300</xdr:colOff>
      <xdr:row>82</xdr:row>
      <xdr:rowOff>76200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8656300" y="137287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713" name="n_1aveValue【児童館】&#10;一人当たり面積">
          <a:extLst>
            <a:ext uri="{FF2B5EF4-FFF2-40B4-BE49-F238E27FC236}">
              <a16:creationId xmlns:a16="http://schemas.microsoft.com/office/drawing/2014/main" id="{00000000-0008-0000-0E00-0000C9020000}"/>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14" name="n_2aveValue【児童館】&#10;一人当たり面積">
          <a:extLst>
            <a:ext uri="{FF2B5EF4-FFF2-40B4-BE49-F238E27FC236}">
              <a16:creationId xmlns:a16="http://schemas.microsoft.com/office/drawing/2014/main" id="{00000000-0008-0000-0E00-0000CA020000}"/>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15" name="n_3aveValue【児童館】&#10;一人当たり面積">
          <a:extLst>
            <a:ext uri="{FF2B5EF4-FFF2-40B4-BE49-F238E27FC236}">
              <a16:creationId xmlns:a16="http://schemas.microsoft.com/office/drawing/2014/main" id="{00000000-0008-0000-0E00-0000CB020000}"/>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716" name="n_4aveValue【児童館】&#10;一人当たり面積">
          <a:extLst>
            <a:ext uri="{FF2B5EF4-FFF2-40B4-BE49-F238E27FC236}">
              <a16:creationId xmlns:a16="http://schemas.microsoft.com/office/drawing/2014/main" id="{00000000-0008-0000-0E00-0000CC020000}"/>
            </a:ext>
          </a:extLst>
        </xdr:cNvPr>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717" name="n_1mainValue【児童館】&#10;一人当たり面積">
          <a:extLst>
            <a:ext uri="{FF2B5EF4-FFF2-40B4-BE49-F238E27FC236}">
              <a16:creationId xmlns:a16="http://schemas.microsoft.com/office/drawing/2014/main" id="{00000000-0008-0000-0E00-0000CD020000}"/>
            </a:ext>
          </a:extLst>
        </xdr:cNvPr>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80027</xdr:rowOff>
    </xdr:from>
    <xdr:ext cx="469744" cy="259045"/>
    <xdr:sp macro="" textlink="">
      <xdr:nvSpPr>
        <xdr:cNvPr id="718" name="n_2mainValue【児童館】&#10;一人当たり面積">
          <a:extLst>
            <a:ext uri="{FF2B5EF4-FFF2-40B4-BE49-F238E27FC236}">
              <a16:creationId xmlns:a16="http://schemas.microsoft.com/office/drawing/2014/main" id="{00000000-0008-0000-0E00-0000CE020000}"/>
            </a:ext>
          </a:extLst>
        </xdr:cNvPr>
        <xdr:cNvSpPr txBox="1"/>
      </xdr:nvSpPr>
      <xdr:spPr>
        <a:xfrm>
          <a:off x="20199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80027</xdr:rowOff>
    </xdr:from>
    <xdr:ext cx="469744" cy="259045"/>
    <xdr:sp macro="" textlink="">
      <xdr:nvSpPr>
        <xdr:cNvPr id="719" name="n_3mainValue【児童館】&#10;一人当たり面積">
          <a:extLst>
            <a:ext uri="{FF2B5EF4-FFF2-40B4-BE49-F238E27FC236}">
              <a16:creationId xmlns:a16="http://schemas.microsoft.com/office/drawing/2014/main" id="{00000000-0008-0000-0E00-0000CF020000}"/>
            </a:ext>
          </a:extLst>
        </xdr:cNvPr>
        <xdr:cNvSpPr txBox="1"/>
      </xdr:nvSpPr>
      <xdr:spPr>
        <a:xfrm>
          <a:off x="19310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143527</xdr:rowOff>
    </xdr:from>
    <xdr:ext cx="469744" cy="259045"/>
    <xdr:sp macro="" textlink="">
      <xdr:nvSpPr>
        <xdr:cNvPr id="720" name="n_4mainValue【児童館】&#10;一人当たり面積">
          <a:extLst>
            <a:ext uri="{FF2B5EF4-FFF2-40B4-BE49-F238E27FC236}">
              <a16:creationId xmlns:a16="http://schemas.microsoft.com/office/drawing/2014/main" id="{00000000-0008-0000-0E00-0000D0020000}"/>
            </a:ext>
          </a:extLst>
        </xdr:cNvPr>
        <xdr:cNvSpPr txBox="1"/>
      </xdr:nvSpPr>
      <xdr:spPr>
        <a:xfrm>
          <a:off x="18421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a:extLst>
            <a:ext uri="{FF2B5EF4-FFF2-40B4-BE49-F238E27FC236}">
              <a16:creationId xmlns:a16="http://schemas.microsoft.com/office/drawing/2014/main" id="{00000000-0008-0000-0E00-0000E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44" name="【公民館】&#10;有形固定資産減価償却率最小値テキスト">
          <a:extLst>
            <a:ext uri="{FF2B5EF4-FFF2-40B4-BE49-F238E27FC236}">
              <a16:creationId xmlns:a16="http://schemas.microsoft.com/office/drawing/2014/main" id="{00000000-0008-0000-0E00-0000E8020000}"/>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46" name="【公民館】&#10;有形固定資産減価償却率最大値テキスト">
          <a:extLst>
            <a:ext uri="{FF2B5EF4-FFF2-40B4-BE49-F238E27FC236}">
              <a16:creationId xmlns:a16="http://schemas.microsoft.com/office/drawing/2014/main" id="{00000000-0008-0000-0E00-0000EA020000}"/>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48" name="【公民館】&#10;有形固定資産減価償却率平均値テキスト">
          <a:extLst>
            <a:ext uri="{FF2B5EF4-FFF2-40B4-BE49-F238E27FC236}">
              <a16:creationId xmlns:a16="http://schemas.microsoft.com/office/drawing/2014/main" id="{00000000-0008-0000-0E00-0000EC02000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760" name="【公民館】&#10;有形固定資産減価償却率該当値テキスト">
          <a:extLst>
            <a:ext uri="{FF2B5EF4-FFF2-40B4-BE49-F238E27FC236}">
              <a16:creationId xmlns:a16="http://schemas.microsoft.com/office/drawing/2014/main" id="{00000000-0008-0000-0E00-0000F8020000}"/>
            </a:ext>
          </a:extLst>
        </xdr:cNvPr>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105</xdr:row>
      <xdr:rowOff>144780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5481300" y="181127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xdr:rowOff>
    </xdr:from>
    <xdr:to>
      <xdr:col>76</xdr:col>
      <xdr:colOff>165100</xdr:colOff>
      <xdr:row>105</xdr:row>
      <xdr:rowOff>106426</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4541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55626</xdr:rowOff>
    </xdr:from>
    <xdr:to>
      <xdr:col>81</xdr:col>
      <xdr:colOff>50800</xdr:colOff>
      <xdr:row>105</xdr:row>
      <xdr:rowOff>110489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4592300" y="180578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121413</xdr:rowOff>
    </xdr:from>
    <xdr:to>
      <xdr:col>72</xdr:col>
      <xdr:colOff>38100</xdr:colOff>
      <xdr:row>105</xdr:row>
      <xdr:rowOff>51563</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3652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763</xdr:rowOff>
    </xdr:from>
    <xdr:to>
      <xdr:col>76</xdr:col>
      <xdr:colOff>114300</xdr:colOff>
      <xdr:row>105</xdr:row>
      <xdr:rowOff>55626</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3703300" y="180030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105</xdr:row>
      <xdr:rowOff>763</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2814300" y="17895570"/>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69" name="n_1aveValue【公民館】&#10;有形固定資産減価償却率">
          <a:extLst>
            <a:ext uri="{FF2B5EF4-FFF2-40B4-BE49-F238E27FC236}">
              <a16:creationId xmlns:a16="http://schemas.microsoft.com/office/drawing/2014/main" id="{00000000-0008-0000-0E00-000001030000}"/>
            </a:ext>
          </a:extLst>
        </xdr:cNvPr>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70" name="n_2aveValue【公民館】&#10;有形固定資産減価償却率">
          <a:extLst>
            <a:ext uri="{FF2B5EF4-FFF2-40B4-BE49-F238E27FC236}">
              <a16:creationId xmlns:a16="http://schemas.microsoft.com/office/drawing/2014/main" id="{00000000-0008-0000-0E00-000002030000}"/>
            </a:ext>
          </a:extLst>
        </xdr:cNvPr>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71" name="n_3aveValue【公民館】&#10;有形固定資産減価償却率">
          <a:extLst>
            <a:ext uri="{FF2B5EF4-FFF2-40B4-BE49-F238E27FC236}">
              <a16:creationId xmlns:a16="http://schemas.microsoft.com/office/drawing/2014/main" id="{00000000-0008-0000-0E00-000003030000}"/>
            </a:ext>
          </a:extLst>
        </xdr:cNvPr>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72" name="n_4aveValue【公民館】&#10;有形固定資産減価償却率">
          <a:extLst>
            <a:ext uri="{FF2B5EF4-FFF2-40B4-BE49-F238E27FC236}">
              <a16:creationId xmlns:a16="http://schemas.microsoft.com/office/drawing/2014/main" id="{00000000-0008-0000-0E00-000004030000}"/>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773" name="n_1mainValue【公民館】&#10;有形固定資産減価償却率">
          <a:extLst>
            <a:ext uri="{FF2B5EF4-FFF2-40B4-BE49-F238E27FC236}">
              <a16:creationId xmlns:a16="http://schemas.microsoft.com/office/drawing/2014/main" id="{00000000-0008-0000-0E00-000005030000}"/>
            </a:ext>
          </a:extLst>
        </xdr:cNvPr>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97553</xdr:rowOff>
    </xdr:from>
    <xdr:ext cx="405111" cy="259045"/>
    <xdr:sp macro="" textlink="">
      <xdr:nvSpPr>
        <xdr:cNvPr id="774" name="n_2mainValue【公民館】&#10;有形固定資産減価償却率">
          <a:extLst>
            <a:ext uri="{FF2B5EF4-FFF2-40B4-BE49-F238E27FC236}">
              <a16:creationId xmlns:a16="http://schemas.microsoft.com/office/drawing/2014/main" id="{00000000-0008-0000-0E00-000006030000}"/>
            </a:ext>
          </a:extLst>
        </xdr:cNvPr>
        <xdr:cNvSpPr txBox="1"/>
      </xdr:nvSpPr>
      <xdr:spPr>
        <a:xfrm>
          <a:off x="143897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42690</xdr:rowOff>
    </xdr:from>
    <xdr:ext cx="405111" cy="259045"/>
    <xdr:sp macro="" textlink="">
      <xdr:nvSpPr>
        <xdr:cNvPr id="775" name="n_3mainValue【公民館】&#10;有形固定資産減価償却率">
          <a:extLst>
            <a:ext uri="{FF2B5EF4-FFF2-40B4-BE49-F238E27FC236}">
              <a16:creationId xmlns:a16="http://schemas.microsoft.com/office/drawing/2014/main" id="{00000000-0008-0000-0E00-000007030000}"/>
            </a:ext>
          </a:extLst>
        </xdr:cNvPr>
        <xdr:cNvSpPr txBox="1"/>
      </xdr:nvSpPr>
      <xdr:spPr>
        <a:xfrm>
          <a:off x="135007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106697</xdr:rowOff>
    </xdr:from>
    <xdr:ext cx="405111" cy="259045"/>
    <xdr:sp macro="" textlink="">
      <xdr:nvSpPr>
        <xdr:cNvPr id="776" name="n_4mainValue【公民館】&#10;有形固定資産減価償却率">
          <a:extLst>
            <a:ext uri="{FF2B5EF4-FFF2-40B4-BE49-F238E27FC236}">
              <a16:creationId xmlns:a16="http://schemas.microsoft.com/office/drawing/2014/main" id="{00000000-0008-0000-0E00-000008030000}"/>
            </a:ext>
          </a:extLst>
        </xdr:cNvPr>
        <xdr:cNvSpPr txBox="1"/>
      </xdr:nvSpPr>
      <xdr:spPr>
        <a:xfrm>
          <a:off x="12611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03" name="【公民館】&#10;一人当たり面積最小値テキスト">
          <a:extLst>
            <a:ext uri="{FF2B5EF4-FFF2-40B4-BE49-F238E27FC236}">
              <a16:creationId xmlns:a16="http://schemas.microsoft.com/office/drawing/2014/main" id="{00000000-0008-0000-0E00-00002303000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05" name="【公民館】&#10;一人当たり面積最大値テキスト">
          <a:extLst>
            <a:ext uri="{FF2B5EF4-FFF2-40B4-BE49-F238E27FC236}">
              <a16:creationId xmlns:a16="http://schemas.microsoft.com/office/drawing/2014/main" id="{00000000-0008-0000-0E00-000025030000}"/>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07" name="【公民館】&#10;一人当たり面積平均値テキスト">
          <a:extLst>
            <a:ext uri="{FF2B5EF4-FFF2-40B4-BE49-F238E27FC236}">
              <a16:creationId xmlns:a16="http://schemas.microsoft.com/office/drawing/2014/main" id="{00000000-0008-0000-0E00-000027030000}"/>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819" name="【公民館】&#10;一人当たり面積該当値テキスト">
          <a:extLst>
            <a:ext uri="{FF2B5EF4-FFF2-40B4-BE49-F238E27FC236}">
              <a16:creationId xmlns:a16="http://schemas.microsoft.com/office/drawing/2014/main" id="{00000000-0008-0000-0E00-000033030000}"/>
            </a:ext>
          </a:extLst>
        </xdr:cNvPr>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45176</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1323300" y="1839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45176</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0434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45176</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9545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165826</xdr:rowOff>
    </xdr:from>
    <xdr:to>
      <xdr:col>98</xdr:col>
      <xdr:colOff>38100</xdr:colOff>
      <xdr:row>107</xdr:row>
      <xdr:rowOff>95976</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18605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45176</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8656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28" name="n_1aveValue【公民館】&#10;一人当たり面積">
          <a:extLst>
            <a:ext uri="{FF2B5EF4-FFF2-40B4-BE49-F238E27FC236}">
              <a16:creationId xmlns:a16="http://schemas.microsoft.com/office/drawing/2014/main" id="{00000000-0008-0000-0E00-00003C03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829" name="n_2aveValue【公民館】&#10;一人当たり面積">
          <a:extLst>
            <a:ext uri="{FF2B5EF4-FFF2-40B4-BE49-F238E27FC236}">
              <a16:creationId xmlns:a16="http://schemas.microsoft.com/office/drawing/2014/main" id="{00000000-0008-0000-0E00-00003D030000}"/>
            </a:ext>
          </a:extLst>
        </xdr:cNvPr>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830" name="n_3aveValue【公民館】&#10;一人当たり面積">
          <a:extLst>
            <a:ext uri="{FF2B5EF4-FFF2-40B4-BE49-F238E27FC236}">
              <a16:creationId xmlns:a16="http://schemas.microsoft.com/office/drawing/2014/main" id="{00000000-0008-0000-0E00-00003E030000}"/>
            </a:ext>
          </a:extLst>
        </xdr:cNvPr>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31" name="n_4aveValue【公民館】&#10;一人当たり面積">
          <a:extLst>
            <a:ext uri="{FF2B5EF4-FFF2-40B4-BE49-F238E27FC236}">
              <a16:creationId xmlns:a16="http://schemas.microsoft.com/office/drawing/2014/main" id="{00000000-0008-0000-0E00-00003F030000}"/>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832" name="n_1mainValue【公民館】&#10;一人当たり面積">
          <a:extLst>
            <a:ext uri="{FF2B5EF4-FFF2-40B4-BE49-F238E27FC236}">
              <a16:creationId xmlns:a16="http://schemas.microsoft.com/office/drawing/2014/main" id="{00000000-0008-0000-0E00-000040030000}"/>
            </a:ext>
          </a:extLst>
        </xdr:cNvPr>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833" name="n_2mainValue【公民館】&#10;一人当たり面積">
          <a:extLst>
            <a:ext uri="{FF2B5EF4-FFF2-40B4-BE49-F238E27FC236}">
              <a16:creationId xmlns:a16="http://schemas.microsoft.com/office/drawing/2014/main" id="{00000000-0008-0000-0E00-000041030000}"/>
            </a:ext>
          </a:extLst>
        </xdr:cNvPr>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834" name="n_3mainValue【公民館】&#10;一人当たり面積">
          <a:extLst>
            <a:ext uri="{FF2B5EF4-FFF2-40B4-BE49-F238E27FC236}">
              <a16:creationId xmlns:a16="http://schemas.microsoft.com/office/drawing/2014/main" id="{00000000-0008-0000-0E00-000042030000}"/>
            </a:ext>
          </a:extLst>
        </xdr:cNvPr>
        <xdr:cNvSpPr txBox="1"/>
      </xdr:nvSpPr>
      <xdr:spPr>
        <a:xfrm>
          <a:off x="19310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87103</xdr:rowOff>
    </xdr:from>
    <xdr:ext cx="469744" cy="259045"/>
    <xdr:sp macro="" textlink="">
      <xdr:nvSpPr>
        <xdr:cNvPr id="835" name="n_4mainValue【公民館】&#10;一人当たり面積">
          <a:extLst>
            <a:ext uri="{FF2B5EF4-FFF2-40B4-BE49-F238E27FC236}">
              <a16:creationId xmlns:a16="http://schemas.microsoft.com/office/drawing/2014/main" id="{00000000-0008-0000-0E00-000043030000}"/>
            </a:ext>
          </a:extLst>
        </xdr:cNvPr>
        <xdr:cNvSpPr txBox="1"/>
      </xdr:nvSpPr>
      <xdr:spPr>
        <a:xfrm>
          <a:off x="18421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類似団体と比較して特に有形固定資産減価償却費率が高くなっている施設等は、橋りょう・トンネル、公民館、児童館であり、特に低くなっている施設は、道路、学校施設、湾岸・漁港である。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有形固定資産減価償却率が高い要因として、橋りょう・トンネルについては、昭和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年以前に建設された</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ｍ以上の橋が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本存続していることや、昭和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年建築の公民館施設が存続していることが考えられる。</a:t>
          </a:r>
        </a:p>
        <a:p>
          <a:r>
            <a:rPr kumimoji="1" lang="ja-JP" altLang="en-US" sz="1300">
              <a:latin typeface="ＭＳ Ｐゴシック" panose="020B0600070205080204" pitchFamily="50" charset="-128"/>
              <a:ea typeface="ＭＳ Ｐゴシック" panose="020B0600070205080204" pitchFamily="50" charset="-128"/>
            </a:rPr>
            <a:t>公共施設等総合管理計画および個別施設計画に基づき、長寿命化を図るとともに、効率的かつ効果的な運営維持に取り組む。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5806</xdr:rowOff>
    </xdr:from>
    <xdr:to>
      <xdr:col>24</xdr:col>
      <xdr:colOff>114300</xdr:colOff>
      <xdr:row>39</xdr:row>
      <xdr:rowOff>107406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155683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56606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9417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39</xdr:row>
      <xdr:rowOff>7620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4681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82731</xdr:rowOff>
    </xdr:from>
    <xdr:to>
      <xdr:col>15</xdr:col>
      <xdr:colOff>50800</xdr:colOff>
      <xdr:row>38</xdr:row>
      <xdr:rowOff>131717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9783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98878</xdr:rowOff>
    </xdr:from>
    <xdr:to>
      <xdr:col>6</xdr:col>
      <xdr:colOff>38100</xdr:colOff>
      <xdr:row>38</xdr:row>
      <xdr:rowOff>29028</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149678</xdr:rowOff>
    </xdr:from>
    <xdr:to>
      <xdr:col>10</xdr:col>
      <xdr:colOff>114300</xdr:colOff>
      <xdr:row>38</xdr:row>
      <xdr:rowOff>82731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9332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2194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43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44450</xdr:rowOff>
    </xdr:from>
    <xdr:to>
      <xdr:col>41</xdr:col>
      <xdr:colOff>101600</xdr:colOff>
      <xdr:row>37</xdr:row>
      <xdr:rowOff>146050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95250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43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74930</xdr:rowOff>
    </xdr:from>
    <xdr:to>
      <xdr:col>36</xdr:col>
      <xdr:colOff>165100</xdr:colOff>
      <xdr:row>38</xdr:row>
      <xdr:rowOff>5080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95250</xdr:rowOff>
    </xdr:from>
    <xdr:to>
      <xdr:col>41</xdr:col>
      <xdr:colOff>50800</xdr:colOff>
      <xdr:row>37</xdr:row>
      <xdr:rowOff>125730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43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162577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21607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78757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60960</xdr:rowOff>
    </xdr:from>
    <xdr:to>
      <xdr:col>24</xdr:col>
      <xdr:colOff>63500</xdr:colOff>
      <xdr:row>60</xdr:row>
      <xdr:rowOff>106680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347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60960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3003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xdr:rowOff>
    </xdr:from>
    <xdr:to>
      <xdr:col>10</xdr:col>
      <xdr:colOff>165100</xdr:colOff>
      <xdr:row>61</xdr:row>
      <xdr:rowOff>109855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61</xdr:row>
      <xdr:rowOff>59055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2019300" y="1030033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95885</xdr:rowOff>
    </xdr:from>
    <xdr:to>
      <xdr:col>6</xdr:col>
      <xdr:colOff>38100</xdr:colOff>
      <xdr:row>61</xdr:row>
      <xdr:rowOff>26035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146685</xdr:rowOff>
    </xdr:from>
    <xdr:to>
      <xdr:col>10</xdr:col>
      <xdr:colOff>114300</xdr:colOff>
      <xdr:row>61</xdr:row>
      <xdr:rowOff>59055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43368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128287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100982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17162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31750</xdr:rowOff>
    </xdr:from>
    <xdr:to>
      <xdr:col>55</xdr:col>
      <xdr:colOff>50800</xdr:colOff>
      <xdr:row>62</xdr:row>
      <xdr:rowOff>133350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54627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31750</xdr:rowOff>
    </xdr:from>
    <xdr:to>
      <xdr:col>50</xdr:col>
      <xdr:colOff>165100</xdr:colOff>
      <xdr:row>62</xdr:row>
      <xdr:rowOff>133350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82550</xdr:rowOff>
    </xdr:from>
    <xdr:to>
      <xdr:col>55</xdr:col>
      <xdr:colOff>0</xdr:colOff>
      <xdr:row>62</xdr:row>
      <xdr:rowOff>82550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639300" y="1071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80010</xdr:rowOff>
    </xdr:from>
    <xdr:to>
      <xdr:col>46</xdr:col>
      <xdr:colOff>38100</xdr:colOff>
      <xdr:row>63</xdr:row>
      <xdr:rowOff>10160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82550</xdr:rowOff>
    </xdr:from>
    <xdr:to>
      <xdr:col>50</xdr:col>
      <xdr:colOff>114300</xdr:colOff>
      <xdr:row>62</xdr:row>
      <xdr:rowOff>130810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7124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81280</xdr:rowOff>
    </xdr:from>
    <xdr:to>
      <xdr:col>41</xdr:col>
      <xdr:colOff>101600</xdr:colOff>
      <xdr:row>63</xdr:row>
      <xdr:rowOff>11430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130810</xdr:rowOff>
    </xdr:from>
    <xdr:to>
      <xdr:col>45</xdr:col>
      <xdr:colOff>177800</xdr:colOff>
      <xdr:row>62</xdr:row>
      <xdr:rowOff>132080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7607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80010</xdr:rowOff>
    </xdr:from>
    <xdr:to>
      <xdr:col>36</xdr:col>
      <xdr:colOff>165100</xdr:colOff>
      <xdr:row>63</xdr:row>
      <xdr:rowOff>10160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130810</xdr:rowOff>
    </xdr:from>
    <xdr:to>
      <xdr:col>41</xdr:col>
      <xdr:colOff>50800</xdr:colOff>
      <xdr:row>62</xdr:row>
      <xdr:rowOff>132080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7607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149877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4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2557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99061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2722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105411</xdr:rowOff>
    </xdr:from>
    <xdr:to>
      <xdr:col>15</xdr:col>
      <xdr:colOff>101600</xdr:colOff>
      <xdr:row>83</xdr:row>
      <xdr:rowOff>35561</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41911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42151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46355</xdr:rowOff>
    </xdr:from>
    <xdr:to>
      <xdr:col>10</xdr:col>
      <xdr:colOff>165100</xdr:colOff>
      <xdr:row>82</xdr:row>
      <xdr:rowOff>147955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97155</xdr:rowOff>
    </xdr:from>
    <xdr:to>
      <xdr:col>15</xdr:col>
      <xdr:colOff>50800</xdr:colOff>
      <xdr:row>82</xdr:row>
      <xdr:rowOff>156211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41560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143511</xdr:rowOff>
    </xdr:from>
    <xdr:to>
      <xdr:col>6</xdr:col>
      <xdr:colOff>38100</xdr:colOff>
      <xdr:row>82</xdr:row>
      <xdr:rowOff>73661</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22861</xdr:rowOff>
    </xdr:from>
    <xdr:to>
      <xdr:col>10</xdr:col>
      <xdr:colOff>114300</xdr:colOff>
      <xdr:row>82</xdr:row>
      <xdr:rowOff>97155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408176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139082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64788</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76200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152400</xdr:rowOff>
    </xdr:from>
    <xdr:to>
      <xdr:col>41</xdr:col>
      <xdr:colOff>50800</xdr:colOff>
      <xdr:row>84</xdr:row>
      <xdr:rowOff>76200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4211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118127</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a:extLst>
            <a:ext uri="{FF2B5EF4-FFF2-40B4-BE49-F238E27FC236}">
              <a16:creationId xmlns:a16="http://schemas.microsoft.com/office/drawing/2014/main" id="{00000000-0008-0000-0F00-0000C3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453" name="【消防施設】&#10;有形固定資産減価償却率最小値テキスト">
          <a:extLst>
            <a:ext uri="{FF2B5EF4-FFF2-40B4-BE49-F238E27FC236}">
              <a16:creationId xmlns:a16="http://schemas.microsoft.com/office/drawing/2014/main" id="{00000000-0008-0000-0F00-0000C5010000}"/>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455" name="【消防施設】&#10;有形固定資産減価償却率最大値テキスト">
          <a:extLst>
            <a:ext uri="{FF2B5EF4-FFF2-40B4-BE49-F238E27FC236}">
              <a16:creationId xmlns:a16="http://schemas.microsoft.com/office/drawing/2014/main" id="{00000000-0008-0000-0F00-0000C7010000}"/>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457" name="【消防施設】&#10;有形固定資産減価償却率平均値テキスト">
          <a:extLst>
            <a:ext uri="{FF2B5EF4-FFF2-40B4-BE49-F238E27FC236}">
              <a16:creationId xmlns:a16="http://schemas.microsoft.com/office/drawing/2014/main" id="{00000000-0008-0000-0F00-0000C9010000}"/>
            </a:ext>
          </a:extLst>
        </xdr:cNvPr>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157118</xdr:rowOff>
    </xdr:from>
    <xdr:to>
      <xdr:col>85</xdr:col>
      <xdr:colOff>177800</xdr:colOff>
      <xdr:row>85</xdr:row>
      <xdr:rowOff>87268</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16268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135545</xdr:rowOff>
    </xdr:from>
    <xdr:ext cx="405111" cy="259045"/>
    <xdr:sp macro="" textlink="">
      <xdr:nvSpPr>
        <xdr:cNvPr id="469" name="【消防施設】&#10;有形固定資産減価償却率該当値テキスト">
          <a:extLst>
            <a:ext uri="{FF2B5EF4-FFF2-40B4-BE49-F238E27FC236}">
              <a16:creationId xmlns:a16="http://schemas.microsoft.com/office/drawing/2014/main" id="{00000000-0008-0000-0F00-0000D5010000}"/>
            </a:ext>
          </a:extLst>
        </xdr:cNvPr>
        <xdr:cNvSpPr txBox="1"/>
      </xdr:nvSpPr>
      <xdr:spPr>
        <a:xfrm>
          <a:off x="16357600"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543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3811</xdr:rowOff>
    </xdr:from>
    <xdr:to>
      <xdr:col>85</xdr:col>
      <xdr:colOff>127000</xdr:colOff>
      <xdr:row>85</xdr:row>
      <xdr:rowOff>36468</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5481300" y="145770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472" name="n_1aveValue【消防施設】&#10;有形固定資産減価償却率">
          <a:extLst>
            <a:ext uri="{FF2B5EF4-FFF2-40B4-BE49-F238E27FC236}">
              <a16:creationId xmlns:a16="http://schemas.microsoft.com/office/drawing/2014/main" id="{00000000-0008-0000-0F00-0000D8010000}"/>
            </a:ext>
          </a:extLst>
        </xdr:cNvPr>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473" name="n_2aveValue【消防施設】&#10;有形固定資産減価償却率">
          <a:extLst>
            <a:ext uri="{FF2B5EF4-FFF2-40B4-BE49-F238E27FC236}">
              <a16:creationId xmlns:a16="http://schemas.microsoft.com/office/drawing/2014/main" id="{00000000-0008-0000-0F00-0000D901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474" name="n_3aveValue【消防施設】&#10;有形固定資産減価償却率">
          <a:extLst>
            <a:ext uri="{FF2B5EF4-FFF2-40B4-BE49-F238E27FC236}">
              <a16:creationId xmlns:a16="http://schemas.microsoft.com/office/drawing/2014/main" id="{00000000-0008-0000-0F00-0000DA010000}"/>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475" name="n_4aveValue【消防施設】&#10;有形固定資産減価償却率">
          <a:extLst>
            <a:ext uri="{FF2B5EF4-FFF2-40B4-BE49-F238E27FC236}">
              <a16:creationId xmlns:a16="http://schemas.microsoft.com/office/drawing/2014/main" id="{00000000-0008-0000-0F00-0000DB010000}"/>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45738</xdr:rowOff>
    </xdr:from>
    <xdr:ext cx="405111" cy="259045"/>
    <xdr:sp macro="" textlink="">
      <xdr:nvSpPr>
        <xdr:cNvPr id="476" name="n_1mainValue【消防施設】&#10;有形固定資産減価償却率">
          <a:extLst>
            <a:ext uri="{FF2B5EF4-FFF2-40B4-BE49-F238E27FC236}">
              <a16:creationId xmlns:a16="http://schemas.microsoft.com/office/drawing/2014/main" id="{00000000-0008-0000-0F00-0000DC010000}"/>
            </a:ext>
          </a:extLst>
        </xdr:cNvPr>
        <xdr:cNvSpPr txBox="1"/>
      </xdr:nvSpPr>
      <xdr:spPr>
        <a:xfrm>
          <a:off x="15266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a:extLst>
            <a:ext uri="{FF2B5EF4-FFF2-40B4-BE49-F238E27FC236}">
              <a16:creationId xmlns:a16="http://schemas.microsoft.com/office/drawing/2014/main" id="{00000000-0008-0000-0F00-0000F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01" name="【消防施設】&#10;一人当たり面積最小値テキスト">
          <a:extLst>
            <a:ext uri="{FF2B5EF4-FFF2-40B4-BE49-F238E27FC236}">
              <a16:creationId xmlns:a16="http://schemas.microsoft.com/office/drawing/2014/main" id="{00000000-0008-0000-0F00-0000F501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503" name="【消防施設】&#10;一人当たり面積最大値テキスト">
          <a:extLst>
            <a:ext uri="{FF2B5EF4-FFF2-40B4-BE49-F238E27FC236}">
              <a16:creationId xmlns:a16="http://schemas.microsoft.com/office/drawing/2014/main" id="{00000000-0008-0000-0F00-0000F7010000}"/>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505" name="【消防施設】&#10;一人当たり面積平均値テキスト">
          <a:extLst>
            <a:ext uri="{FF2B5EF4-FFF2-40B4-BE49-F238E27FC236}">
              <a16:creationId xmlns:a16="http://schemas.microsoft.com/office/drawing/2014/main" id="{00000000-0008-0000-0F00-0000F9010000}"/>
            </a:ext>
          </a:extLst>
        </xdr:cNvPr>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52088</xdr:rowOff>
    </xdr:from>
    <xdr:ext cx="469744" cy="259045"/>
    <xdr:sp macro="" textlink="">
      <xdr:nvSpPr>
        <xdr:cNvPr id="517" name="【消防施設】&#10;一人当たり面積該当値テキスト">
          <a:extLst>
            <a:ext uri="{FF2B5EF4-FFF2-40B4-BE49-F238E27FC236}">
              <a16:creationId xmlns:a16="http://schemas.microsoft.com/office/drawing/2014/main" id="{00000000-0008-0000-0F00-000005020000}"/>
            </a:ext>
          </a:extLst>
        </xdr:cNvPr>
        <xdr:cNvSpPr txBox="1"/>
      </xdr:nvSpPr>
      <xdr:spPr>
        <a:xfrm>
          <a:off x="22199600" y="1445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50800</xdr:rowOff>
    </xdr:from>
    <xdr:to>
      <xdr:col>112</xdr:col>
      <xdr:colOff>38100</xdr:colOff>
      <xdr:row>85</xdr:row>
      <xdr:rowOff>152400</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1272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101600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21323300" y="1465326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520" name="n_1aveValue【消防施設】&#10;一人当たり面積">
          <a:extLst>
            <a:ext uri="{FF2B5EF4-FFF2-40B4-BE49-F238E27FC236}">
              <a16:creationId xmlns:a16="http://schemas.microsoft.com/office/drawing/2014/main" id="{00000000-0008-0000-0F00-000008020000}"/>
            </a:ext>
          </a:extLst>
        </xdr:cNvPr>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521" name="n_2aveValue【消防施設】&#10;一人当たり面積">
          <a:extLst>
            <a:ext uri="{FF2B5EF4-FFF2-40B4-BE49-F238E27FC236}">
              <a16:creationId xmlns:a16="http://schemas.microsoft.com/office/drawing/2014/main" id="{00000000-0008-0000-0F00-000009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522" name="n_3aveValue【消防施設】&#10;一人当たり面積">
          <a:extLst>
            <a:ext uri="{FF2B5EF4-FFF2-40B4-BE49-F238E27FC236}">
              <a16:creationId xmlns:a16="http://schemas.microsoft.com/office/drawing/2014/main" id="{00000000-0008-0000-0F00-00000A020000}"/>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523" name="n_4aveValue【消防施設】&#10;一人当たり面積">
          <a:extLst>
            <a:ext uri="{FF2B5EF4-FFF2-40B4-BE49-F238E27FC236}">
              <a16:creationId xmlns:a16="http://schemas.microsoft.com/office/drawing/2014/main" id="{00000000-0008-0000-0F00-00000B020000}"/>
            </a:ext>
          </a:extLst>
        </xdr:cNvPr>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168927</xdr:rowOff>
    </xdr:from>
    <xdr:ext cx="469744" cy="259045"/>
    <xdr:sp macro="" textlink="">
      <xdr:nvSpPr>
        <xdr:cNvPr id="524" name="n_1mainValue【消防施設】&#10;一人当たり面積">
          <a:extLst>
            <a:ext uri="{FF2B5EF4-FFF2-40B4-BE49-F238E27FC236}">
              <a16:creationId xmlns:a16="http://schemas.microsoft.com/office/drawing/2014/main" id="{00000000-0008-0000-0F00-00000C020000}"/>
            </a:ext>
          </a:extLst>
        </xdr:cNvPr>
        <xdr:cNvSpPr txBox="1"/>
      </xdr:nvSpPr>
      <xdr:spPr>
        <a:xfrm>
          <a:off x="210757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a:extLst>
            <a:ext uri="{FF2B5EF4-FFF2-40B4-BE49-F238E27FC236}">
              <a16:creationId xmlns:a16="http://schemas.microsoft.com/office/drawing/2014/main" id="{00000000-0008-0000-0F00-00002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551" name="【庁舎】&#10;有形固定資産減価償却率最小値テキスト">
          <a:extLst>
            <a:ext uri="{FF2B5EF4-FFF2-40B4-BE49-F238E27FC236}">
              <a16:creationId xmlns:a16="http://schemas.microsoft.com/office/drawing/2014/main" id="{00000000-0008-0000-0F00-00002702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53" name="【庁舎】&#10;有形固定資産減価償却率最大値テキスト">
          <a:extLst>
            <a:ext uri="{FF2B5EF4-FFF2-40B4-BE49-F238E27FC236}">
              <a16:creationId xmlns:a16="http://schemas.microsoft.com/office/drawing/2014/main" id="{00000000-0008-0000-0F00-000029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555" name="【庁舎】&#10;有形固定資産減価償却率平均値テキスト">
          <a:extLst>
            <a:ext uri="{FF2B5EF4-FFF2-40B4-BE49-F238E27FC236}">
              <a16:creationId xmlns:a16="http://schemas.microsoft.com/office/drawing/2014/main" id="{00000000-0008-0000-0F00-00002B020000}"/>
            </a:ext>
          </a:extLst>
        </xdr:cNvPr>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58057</xdr:rowOff>
    </xdr:from>
    <xdr:to>
      <xdr:col>85</xdr:col>
      <xdr:colOff>177800</xdr:colOff>
      <xdr:row>108</xdr:row>
      <xdr:rowOff>159657</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6268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144434</xdr:rowOff>
    </xdr:from>
    <xdr:ext cx="405111" cy="259045"/>
    <xdr:sp macro="" textlink="">
      <xdr:nvSpPr>
        <xdr:cNvPr id="567" name="【庁舎】&#10;有形固定資産減価償却率該当値テキスト">
          <a:extLst>
            <a:ext uri="{FF2B5EF4-FFF2-40B4-BE49-F238E27FC236}">
              <a16:creationId xmlns:a16="http://schemas.microsoft.com/office/drawing/2014/main" id="{00000000-0008-0000-0F00-000037020000}"/>
            </a:ext>
          </a:extLst>
        </xdr:cNvPr>
        <xdr:cNvSpPr txBox="1"/>
      </xdr:nvSpPr>
      <xdr:spPr>
        <a:xfrm>
          <a:off x="16357600"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20501</xdr:rowOff>
    </xdr:from>
    <xdr:to>
      <xdr:col>81</xdr:col>
      <xdr:colOff>101600</xdr:colOff>
      <xdr:row>108</xdr:row>
      <xdr:rowOff>122101</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5430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71301</xdr:rowOff>
    </xdr:from>
    <xdr:to>
      <xdr:col>85</xdr:col>
      <xdr:colOff>127000</xdr:colOff>
      <xdr:row>108</xdr:row>
      <xdr:rowOff>108857</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5481300" y="185879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154395</xdr:rowOff>
    </xdr:from>
    <xdr:to>
      <xdr:col>76</xdr:col>
      <xdr:colOff>165100</xdr:colOff>
      <xdr:row>108</xdr:row>
      <xdr:rowOff>84545</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4541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33745</xdr:rowOff>
    </xdr:from>
    <xdr:to>
      <xdr:col>81</xdr:col>
      <xdr:colOff>50800</xdr:colOff>
      <xdr:row>108</xdr:row>
      <xdr:rowOff>71301</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4592300" y="185503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115207</xdr:rowOff>
    </xdr:from>
    <xdr:to>
      <xdr:col>72</xdr:col>
      <xdr:colOff>38100</xdr:colOff>
      <xdr:row>108</xdr:row>
      <xdr:rowOff>45357</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365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166007</xdr:rowOff>
    </xdr:from>
    <xdr:to>
      <xdr:col>76</xdr:col>
      <xdr:colOff>114300</xdr:colOff>
      <xdr:row>108</xdr:row>
      <xdr:rowOff>33745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3703300" y="185111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40095</xdr:rowOff>
    </xdr:from>
    <xdr:to>
      <xdr:col>67</xdr:col>
      <xdr:colOff>101600</xdr:colOff>
      <xdr:row>107</xdr:row>
      <xdr:rowOff>141695</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276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90895</xdr:rowOff>
    </xdr:from>
    <xdr:to>
      <xdr:col>71</xdr:col>
      <xdr:colOff>177800</xdr:colOff>
      <xdr:row>107</xdr:row>
      <xdr:rowOff>166007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814300" y="1843604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576" name="n_1aveValue【庁舎】&#10;有形固定資産減価償却率">
          <a:extLst>
            <a:ext uri="{FF2B5EF4-FFF2-40B4-BE49-F238E27FC236}">
              <a16:creationId xmlns:a16="http://schemas.microsoft.com/office/drawing/2014/main" id="{00000000-0008-0000-0F00-000040020000}"/>
            </a:ext>
          </a:extLst>
        </xdr:cNvPr>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577" name="n_2aveValue【庁舎】&#10;有形固定資産減価償却率">
          <a:extLst>
            <a:ext uri="{FF2B5EF4-FFF2-40B4-BE49-F238E27FC236}">
              <a16:creationId xmlns:a16="http://schemas.microsoft.com/office/drawing/2014/main" id="{00000000-0008-0000-0F00-000041020000}"/>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578" name="n_3aveValue【庁舎】&#10;有形固定資産減価償却率">
          <a:extLst>
            <a:ext uri="{FF2B5EF4-FFF2-40B4-BE49-F238E27FC236}">
              <a16:creationId xmlns:a16="http://schemas.microsoft.com/office/drawing/2014/main" id="{00000000-0008-0000-0F00-000042020000}"/>
            </a:ext>
          </a:extLst>
        </xdr:cNvPr>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579" name="n_4aveValue【庁舎】&#10;有形固定資産減価償却率">
          <a:extLst>
            <a:ext uri="{FF2B5EF4-FFF2-40B4-BE49-F238E27FC236}">
              <a16:creationId xmlns:a16="http://schemas.microsoft.com/office/drawing/2014/main" id="{00000000-0008-0000-0F00-00004302000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113228</xdr:rowOff>
    </xdr:from>
    <xdr:ext cx="405111" cy="259045"/>
    <xdr:sp macro="" textlink="">
      <xdr:nvSpPr>
        <xdr:cNvPr id="580" name="n_1mainValue【庁舎】&#10;有形固定資産減価償却率">
          <a:extLst>
            <a:ext uri="{FF2B5EF4-FFF2-40B4-BE49-F238E27FC236}">
              <a16:creationId xmlns:a16="http://schemas.microsoft.com/office/drawing/2014/main" id="{00000000-0008-0000-0F00-000044020000}"/>
            </a:ext>
          </a:extLst>
        </xdr:cNvPr>
        <xdr:cNvSpPr txBox="1"/>
      </xdr:nvSpPr>
      <xdr:spPr>
        <a:xfrm>
          <a:off x="152660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75672</xdr:rowOff>
    </xdr:from>
    <xdr:ext cx="405111" cy="259045"/>
    <xdr:sp macro="" textlink="">
      <xdr:nvSpPr>
        <xdr:cNvPr id="581" name="n_2mainValue【庁舎】&#10;有形固定資産減価償却率">
          <a:extLst>
            <a:ext uri="{FF2B5EF4-FFF2-40B4-BE49-F238E27FC236}">
              <a16:creationId xmlns:a16="http://schemas.microsoft.com/office/drawing/2014/main" id="{00000000-0008-0000-0F00-000045020000}"/>
            </a:ext>
          </a:extLst>
        </xdr:cNvPr>
        <xdr:cNvSpPr txBox="1"/>
      </xdr:nvSpPr>
      <xdr:spPr>
        <a:xfrm>
          <a:off x="14389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36484</xdr:rowOff>
    </xdr:from>
    <xdr:ext cx="405111" cy="259045"/>
    <xdr:sp macro="" textlink="">
      <xdr:nvSpPr>
        <xdr:cNvPr id="582" name="n_3mainValue【庁舎】&#10;有形固定資産減価償却率">
          <a:extLst>
            <a:ext uri="{FF2B5EF4-FFF2-40B4-BE49-F238E27FC236}">
              <a16:creationId xmlns:a16="http://schemas.microsoft.com/office/drawing/2014/main" id="{00000000-0008-0000-0F00-000046020000}"/>
            </a:ext>
          </a:extLst>
        </xdr:cNvPr>
        <xdr:cNvSpPr txBox="1"/>
      </xdr:nvSpPr>
      <xdr:spPr>
        <a:xfrm>
          <a:off x="13500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132822</xdr:rowOff>
    </xdr:from>
    <xdr:ext cx="405111" cy="259045"/>
    <xdr:sp macro="" textlink="">
      <xdr:nvSpPr>
        <xdr:cNvPr id="583" name="n_4mainValue【庁舎】&#10;有形固定資産減価償却率">
          <a:extLst>
            <a:ext uri="{FF2B5EF4-FFF2-40B4-BE49-F238E27FC236}">
              <a16:creationId xmlns:a16="http://schemas.microsoft.com/office/drawing/2014/main" id="{00000000-0008-0000-0F00-000047020000}"/>
            </a:ext>
          </a:extLst>
        </xdr:cNvPr>
        <xdr:cNvSpPr txBox="1"/>
      </xdr:nvSpPr>
      <xdr:spPr>
        <a:xfrm>
          <a:off x="12611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a:extLst>
            <a:ext uri="{FF2B5EF4-FFF2-40B4-BE49-F238E27FC236}">
              <a16:creationId xmlns:a16="http://schemas.microsoft.com/office/drawing/2014/main" id="{00000000-0008-0000-0F00-00006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10" name="【庁舎】&#10;一人当たり面積最小値テキスト">
          <a:extLst>
            <a:ext uri="{FF2B5EF4-FFF2-40B4-BE49-F238E27FC236}">
              <a16:creationId xmlns:a16="http://schemas.microsoft.com/office/drawing/2014/main" id="{00000000-0008-0000-0F00-0000620200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612" name="【庁舎】&#10;一人当たり面積最大値テキスト">
          <a:extLst>
            <a:ext uri="{FF2B5EF4-FFF2-40B4-BE49-F238E27FC236}">
              <a16:creationId xmlns:a16="http://schemas.microsoft.com/office/drawing/2014/main" id="{00000000-0008-0000-0F00-000064020000}"/>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614" name="【庁舎】&#10;一人当たり面積平均値テキスト">
          <a:extLst>
            <a:ext uri="{FF2B5EF4-FFF2-40B4-BE49-F238E27FC236}">
              <a16:creationId xmlns:a16="http://schemas.microsoft.com/office/drawing/2014/main" id="{00000000-0008-0000-0F00-000066020000}"/>
            </a:ext>
          </a:extLst>
        </xdr:cNvPr>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2110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35214</xdr:rowOff>
    </xdr:from>
    <xdr:ext cx="469744" cy="259045"/>
    <xdr:sp macro="" textlink="">
      <xdr:nvSpPr>
        <xdr:cNvPr id="626" name="【庁舎】&#10;一人当たり面積該当値テキスト">
          <a:extLst>
            <a:ext uri="{FF2B5EF4-FFF2-40B4-BE49-F238E27FC236}">
              <a16:creationId xmlns:a16="http://schemas.microsoft.com/office/drawing/2014/main" id="{00000000-0008-0000-0F00-000072020000}"/>
            </a:ext>
          </a:extLst>
        </xdr:cNvPr>
        <xdr:cNvSpPr txBox="1"/>
      </xdr:nvSpPr>
      <xdr:spPr>
        <a:xfrm>
          <a:off x="22199600" y="180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10705</xdr:rowOff>
    </xdr:from>
    <xdr:to>
      <xdr:col>112</xdr:col>
      <xdr:colOff>38100</xdr:colOff>
      <xdr:row>106</xdr:row>
      <xdr:rowOff>112305</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21272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61505</xdr:rowOff>
    </xdr:from>
    <xdr:to>
      <xdr:col>116</xdr:col>
      <xdr:colOff>63500</xdr:colOff>
      <xdr:row>106</xdr:row>
      <xdr:rowOff>63137</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21323300" y="1823520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xdr:rowOff>
    </xdr:from>
    <xdr:to>
      <xdr:col>107</xdr:col>
      <xdr:colOff>101600</xdr:colOff>
      <xdr:row>106</xdr:row>
      <xdr:rowOff>113937</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2038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61505</xdr:rowOff>
    </xdr:from>
    <xdr:to>
      <xdr:col>111</xdr:col>
      <xdr:colOff>177800</xdr:colOff>
      <xdr:row>106</xdr:row>
      <xdr:rowOff>63137</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20434300" y="182352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63137</xdr:rowOff>
    </xdr:from>
    <xdr:to>
      <xdr:col>107</xdr:col>
      <xdr:colOff>50800</xdr:colOff>
      <xdr:row>106</xdr:row>
      <xdr:rowOff>64770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9545300" y="182368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8605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61505</xdr:rowOff>
    </xdr:from>
    <xdr:to>
      <xdr:col>102</xdr:col>
      <xdr:colOff>114300</xdr:colOff>
      <xdr:row>106</xdr:row>
      <xdr:rowOff>64770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656300" y="182352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635" name="n_1aveValue【庁舎】&#10;一人当たり面積">
          <a:extLst>
            <a:ext uri="{FF2B5EF4-FFF2-40B4-BE49-F238E27FC236}">
              <a16:creationId xmlns:a16="http://schemas.microsoft.com/office/drawing/2014/main" id="{00000000-0008-0000-0F00-00007B020000}"/>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636" name="n_2aveValue【庁舎】&#10;一人当たり面積">
          <a:extLst>
            <a:ext uri="{FF2B5EF4-FFF2-40B4-BE49-F238E27FC236}">
              <a16:creationId xmlns:a16="http://schemas.microsoft.com/office/drawing/2014/main" id="{00000000-0008-0000-0F00-00007C020000}"/>
            </a:ext>
          </a:extLst>
        </xdr:cNvPr>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637" name="n_3aveValue【庁舎】&#10;一人当たり面積">
          <a:extLst>
            <a:ext uri="{FF2B5EF4-FFF2-40B4-BE49-F238E27FC236}">
              <a16:creationId xmlns:a16="http://schemas.microsoft.com/office/drawing/2014/main" id="{00000000-0008-0000-0F00-00007D020000}"/>
            </a:ext>
          </a:extLst>
        </xdr:cNvPr>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638" name="n_4aveValue【庁舎】&#10;一人当たり面積">
          <a:extLst>
            <a:ext uri="{FF2B5EF4-FFF2-40B4-BE49-F238E27FC236}">
              <a16:creationId xmlns:a16="http://schemas.microsoft.com/office/drawing/2014/main" id="{00000000-0008-0000-0F00-00007E020000}"/>
            </a:ext>
          </a:extLst>
        </xdr:cNvPr>
        <xdr:cNvSpPr txBox="1"/>
      </xdr:nvSpPr>
      <xdr:spPr>
        <a:xfrm>
          <a:off x="18421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128832</xdr:rowOff>
    </xdr:from>
    <xdr:ext cx="469744" cy="259045"/>
    <xdr:sp macro="" textlink="">
      <xdr:nvSpPr>
        <xdr:cNvPr id="639" name="n_1mainValue【庁舎】&#10;一人当たり面積">
          <a:extLst>
            <a:ext uri="{FF2B5EF4-FFF2-40B4-BE49-F238E27FC236}">
              <a16:creationId xmlns:a16="http://schemas.microsoft.com/office/drawing/2014/main" id="{00000000-0008-0000-0F00-00007F020000}"/>
            </a:ext>
          </a:extLst>
        </xdr:cNvPr>
        <xdr:cNvSpPr txBox="1"/>
      </xdr:nvSpPr>
      <xdr:spPr>
        <a:xfrm>
          <a:off x="210757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130464</xdr:rowOff>
    </xdr:from>
    <xdr:ext cx="469744" cy="259045"/>
    <xdr:sp macro="" textlink="">
      <xdr:nvSpPr>
        <xdr:cNvPr id="640" name="n_2mainValue【庁舎】&#10;一人当たり面積">
          <a:extLst>
            <a:ext uri="{FF2B5EF4-FFF2-40B4-BE49-F238E27FC236}">
              <a16:creationId xmlns:a16="http://schemas.microsoft.com/office/drawing/2014/main" id="{00000000-0008-0000-0F00-000080020000}"/>
            </a:ext>
          </a:extLst>
        </xdr:cNvPr>
        <xdr:cNvSpPr txBox="1"/>
      </xdr:nvSpPr>
      <xdr:spPr>
        <a:xfrm>
          <a:off x="201994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132097</xdr:rowOff>
    </xdr:from>
    <xdr:ext cx="469744" cy="259045"/>
    <xdr:sp macro="" textlink="">
      <xdr:nvSpPr>
        <xdr:cNvPr id="641" name="n_3mainValue【庁舎】&#10;一人当たり面積">
          <a:extLst>
            <a:ext uri="{FF2B5EF4-FFF2-40B4-BE49-F238E27FC236}">
              <a16:creationId xmlns:a16="http://schemas.microsoft.com/office/drawing/2014/main" id="{00000000-0008-0000-0F00-000081020000}"/>
            </a:ext>
          </a:extLst>
        </xdr:cNvPr>
        <xdr:cNvSpPr txBox="1"/>
      </xdr:nvSpPr>
      <xdr:spPr>
        <a:xfrm>
          <a:off x="19310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642" name="n_4mainValue【庁舎】&#10;一人当たり面積">
          <a:extLst>
            <a:ext uri="{FF2B5EF4-FFF2-40B4-BE49-F238E27FC236}">
              <a16:creationId xmlns:a16="http://schemas.microsoft.com/office/drawing/2014/main" id="{00000000-0008-0000-0F00-000082020000}"/>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類似団体と比較して特に有形固定資産減価償却率が高い施設は、庁舎、消防施設だが、その他の施設においても図書館を除き全国平均を上回っている状況である。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有形固定資産減価償却率が高い要因として、庁舎については平成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町合併以降も旧庁舎（本庁舎昭和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年築、分庁舎昭和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年築）を使用した分庁方式により行政運営を行っているためである。</a:t>
          </a:r>
        </a:p>
        <a:p>
          <a:r>
            <a:rPr kumimoji="1" lang="ja-JP" altLang="en-US" sz="1300">
              <a:latin typeface="ＭＳ Ｐゴシック" panose="020B0600070205080204" pitchFamily="50" charset="-128"/>
              <a:ea typeface="ＭＳ Ｐゴシック" panose="020B0600070205080204" pitchFamily="50" charset="-128"/>
            </a:rPr>
            <a:t>公共施設等総合管理計画および個別施設計画に基づき、長寿命化を図るとともに、効率的かつ効果的な運営維持に取り組む。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森県内市町村では比較的高い水準にあるものの、全国平均・類似団体平均と比較すると低い水準となる。この要因としては、中心となる産業に乏しいため財政基盤が弱く、地方交付税への依存度が高いことが挙げられる。今後とも、滞納整理等の強化により歳入確保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全国平均・県平均も上回り、類似団体平均よりも高い水準となっている。その要因としては、人件費・物件費以外の経費が類似団体平均を上回っているということが主な要因といえる。</a:t>
          </a:r>
        </a:p>
        <a:p>
          <a:r>
            <a:rPr kumimoji="1" lang="ja-JP" altLang="en-US" sz="1300">
              <a:latin typeface="ＭＳ Ｐゴシック" panose="020B0600070205080204" pitchFamily="50" charset="-128"/>
              <a:ea typeface="ＭＳ Ｐゴシック" panose="020B0600070205080204" pitchFamily="50" charset="-128"/>
            </a:rPr>
            <a:t>　今後は財政構造の改善を図るため、事務事業全般の見直しを始めとし、財政健全化の取り組みを推進していく。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138176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486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65</xdr:row>
      <xdr:rowOff>138176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9421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121412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687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167386</xdr:rowOff>
    </xdr:from>
    <xdr:to>
      <xdr:col>11</xdr:col>
      <xdr:colOff>31750</xdr:colOff>
      <xdr:row>64</xdr:row>
      <xdr:rowOff>49022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6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87376</xdr:rowOff>
    </xdr:from>
    <xdr:to>
      <xdr:col>19</xdr:col>
      <xdr:colOff>184150</xdr:colOff>
      <xdr:row>66</xdr:row>
      <xdr:rowOff>17526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2303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84599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全国平均、県平均及び類似団体平均を下回っている。この主な要因としては、人口一人当たりの職員数が少ないことが要因として挙げられる。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今後は、事務事業全般の見直しにより、物件費の抑制を図る。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5269</xdr:rowOff>
    </xdr:from>
    <xdr:to>
      <xdr:col>23</xdr:col>
      <xdr:colOff>133350</xdr:colOff>
      <xdr:row>83</xdr:row>
      <xdr:rowOff>30556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35619"/>
          <a:ext cx="8382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93793</xdr:rowOff>
    </xdr:from>
    <xdr:to>
      <xdr:col>19</xdr:col>
      <xdr:colOff>133350</xdr:colOff>
      <xdr:row>83</xdr:row>
      <xdr:rowOff>5269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52693"/>
          <a:ext cx="889000" cy="8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93793</xdr:rowOff>
    </xdr:from>
    <xdr:to>
      <xdr:col>15</xdr:col>
      <xdr:colOff>82550</xdr:colOff>
      <xdr:row>82</xdr:row>
      <xdr:rowOff>108634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52693"/>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92627</xdr:rowOff>
    </xdr:from>
    <xdr:to>
      <xdr:col>11</xdr:col>
      <xdr:colOff>31750</xdr:colOff>
      <xdr:row>82</xdr:row>
      <xdr:rowOff>108634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1527"/>
          <a:ext cx="889000" cy="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151206</xdr:rowOff>
    </xdr:from>
    <xdr:to>
      <xdr:col>23</xdr:col>
      <xdr:colOff>184150</xdr:colOff>
      <xdr:row>83</xdr:row>
      <xdr:rowOff>81356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167733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125919</xdr:rowOff>
    </xdr:from>
    <xdr:to>
      <xdr:col>19</xdr:col>
      <xdr:colOff>184150</xdr:colOff>
      <xdr:row>83</xdr:row>
      <xdr:rowOff>56069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66246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53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42993</xdr:rowOff>
    </xdr:from>
    <xdr:to>
      <xdr:col>15</xdr:col>
      <xdr:colOff>133350</xdr:colOff>
      <xdr:row>82</xdr:row>
      <xdr:rowOff>144593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154770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7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57834</xdr:rowOff>
    </xdr:from>
    <xdr:to>
      <xdr:col>11</xdr:col>
      <xdr:colOff>82550</xdr:colOff>
      <xdr:row>82</xdr:row>
      <xdr:rowOff>159434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1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169611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8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41827</xdr:rowOff>
    </xdr:from>
    <xdr:to>
      <xdr:col>7</xdr:col>
      <xdr:colOff>31750</xdr:colOff>
      <xdr:row>82</xdr:row>
      <xdr:rowOff>143427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153604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6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ラスパイレス指数は前年度と同水準である。類似団体や全国平均を大きく下回っている。これは、主に大学卒の経験年数７年以上の職員給が国に比べて低いことが要因として挙げられる。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今後も、国や類似団体との比較を行い、適正な給与水準の維持に努める必要がある。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150586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258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150586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637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133350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年度の市町村合併以降、新規採用抑制策を実施したことから、青森県平均及び類似団体平均を大きく下回っている。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今後は、定員適正化計画に基づき、主に専門職を増員していく計画となっているが、引き続き適正な職員数を維持していく見込である。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62412</xdr:rowOff>
    </xdr:from>
    <xdr:to>
      <xdr:col>81</xdr:col>
      <xdr:colOff>44450</xdr:colOff>
      <xdr:row>59</xdr:row>
      <xdr:rowOff>77924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177962"/>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77924</xdr:rowOff>
    </xdr:from>
    <xdr:to>
      <xdr:col>77</xdr:col>
      <xdr:colOff>44450</xdr:colOff>
      <xdr:row>59</xdr:row>
      <xdr:rowOff>95159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19347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79647</xdr:rowOff>
    </xdr:from>
    <xdr:to>
      <xdr:col>72</xdr:col>
      <xdr:colOff>203200</xdr:colOff>
      <xdr:row>59</xdr:row>
      <xdr:rowOff>95159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19519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69306</xdr:rowOff>
    </xdr:from>
    <xdr:to>
      <xdr:col>68</xdr:col>
      <xdr:colOff>152400</xdr:colOff>
      <xdr:row>59</xdr:row>
      <xdr:rowOff>79647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1848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11612</xdr:rowOff>
    </xdr:from>
    <xdr:to>
      <xdr:col>81</xdr:col>
      <xdr:colOff>95250</xdr:colOff>
      <xdr:row>59</xdr:row>
      <xdr:rowOff>113212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104339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4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27124</xdr:rowOff>
    </xdr:from>
    <xdr:to>
      <xdr:col>77</xdr:col>
      <xdr:colOff>95250</xdr:colOff>
      <xdr:row>59</xdr:row>
      <xdr:rowOff>128724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138901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1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44359</xdr:rowOff>
    </xdr:from>
    <xdr:to>
      <xdr:col>73</xdr:col>
      <xdr:colOff>44450</xdr:colOff>
      <xdr:row>59</xdr:row>
      <xdr:rowOff>145959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156136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28847</xdr:rowOff>
    </xdr:from>
    <xdr:to>
      <xdr:col>68</xdr:col>
      <xdr:colOff>203200</xdr:colOff>
      <xdr:row>59</xdr:row>
      <xdr:rowOff>130447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140624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18506</xdr:rowOff>
    </xdr:from>
    <xdr:to>
      <xdr:col>64</xdr:col>
      <xdr:colOff>152400</xdr:colOff>
      <xdr:row>59</xdr:row>
      <xdr:rowOff>120106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130283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青森県平均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は下回っているものの、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類似団体平均と比較すると上回っている。この要因としては、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年度以降から実施している学校や講堂の改築などの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義務教育施設整備に係る地方債が挙げられる。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今後は、今まで以上に新規発行の抑制</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とともに、実施計画の策定にあたっては、公債費負担が財政を逼迫させることのないよう慎重に検討する。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32294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22630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32294</xdr:rowOff>
    </xdr:from>
    <xdr:to>
      <xdr:col>77</xdr:col>
      <xdr:colOff>44450</xdr:colOff>
      <xdr:row>42</xdr:row>
      <xdr:rowOff>59872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2331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59872</xdr:rowOff>
    </xdr:from>
    <xdr:to>
      <xdr:col>72</xdr:col>
      <xdr:colOff>203200</xdr:colOff>
      <xdr:row>42</xdr:row>
      <xdr:rowOff>121920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2607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12519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3228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152944</xdr:rowOff>
    </xdr:from>
    <xdr:to>
      <xdr:col>77</xdr:col>
      <xdr:colOff>95250</xdr:colOff>
      <xdr:row>42</xdr:row>
      <xdr:rowOff>83094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67871</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26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133169</xdr:rowOff>
    </xdr:from>
    <xdr:to>
      <xdr:col>64</xdr:col>
      <xdr:colOff>152400</xdr:colOff>
      <xdr:row>43</xdr:row>
      <xdr:rowOff>63319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48096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青森県平均に比べると大きく下回っており、類似団体平均と比較しても同水準である。要因としては、これまで将来負担が過大にならないよう計画的な地方債発行を行ってきたためである。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さらに、普通建設事業費や地方債の新規発行の抑制により前年度比で</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今後も実施計画の策定にあたっては、公債費負担が財政を逼迫させることのないよう慎重に検討する。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120294</xdr:rowOff>
    </xdr:from>
    <xdr:to>
      <xdr:col>81</xdr:col>
      <xdr:colOff>44450</xdr:colOff>
      <xdr:row>15</xdr:row>
      <xdr:rowOff>14478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520594"/>
          <a:ext cx="8382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105072</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05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14478</xdr:rowOff>
    </xdr:from>
    <xdr:to>
      <xdr:col>77</xdr:col>
      <xdr:colOff>44450</xdr:colOff>
      <xdr:row>15</xdr:row>
      <xdr:rowOff>28956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5862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28956</xdr:rowOff>
    </xdr:from>
    <xdr:to>
      <xdr:col>72</xdr:col>
      <xdr:colOff>203200</xdr:colOff>
      <xdr:row>15</xdr:row>
      <xdr:rowOff>107137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600706"/>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107137</xdr:rowOff>
    </xdr:from>
    <xdr:to>
      <xdr:col>68</xdr:col>
      <xdr:colOff>152400</xdr:colOff>
      <xdr:row>16</xdr:row>
      <xdr:rowOff>26416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678887"/>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69494</xdr:rowOff>
    </xdr:from>
    <xdr:to>
      <xdr:col>81</xdr:col>
      <xdr:colOff>95250</xdr:colOff>
      <xdr:row>14</xdr:row>
      <xdr:rowOff>171094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162221</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39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135128</xdr:rowOff>
    </xdr:from>
    <xdr:to>
      <xdr:col>77</xdr:col>
      <xdr:colOff>95250</xdr:colOff>
      <xdr:row>15</xdr:row>
      <xdr:rowOff>65278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50055</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621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149606</xdr:rowOff>
    </xdr:from>
    <xdr:to>
      <xdr:col>73</xdr:col>
      <xdr:colOff>44450</xdr:colOff>
      <xdr:row>15</xdr:row>
      <xdr:rowOff>79756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64533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6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56337</xdr:rowOff>
    </xdr:from>
    <xdr:to>
      <xdr:col>68</xdr:col>
      <xdr:colOff>203200</xdr:colOff>
      <xdr:row>15</xdr:row>
      <xdr:rowOff>157937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142714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1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147066</xdr:rowOff>
    </xdr:from>
    <xdr:to>
      <xdr:col>64</xdr:col>
      <xdr:colOff>152400</xdr:colOff>
      <xdr:row>16</xdr:row>
      <xdr:rowOff>77216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61993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青森県平均を大きく下回った。この要因としては、消防、ごみ処理、し尿処理等広範囲の業務を一部事務組合で行っているほか、公立保育所を持たないこと等により、行政組織が小規模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今後も、定員適正化への取り組みを継続するなど人件費の抑制を図る。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3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85090</xdr:rowOff>
    </xdr:from>
    <xdr:to>
      <xdr:col>15</xdr:col>
      <xdr:colOff>98425</xdr:colOff>
      <xdr:row>33</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42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85090</xdr:rowOff>
    </xdr:from>
    <xdr:to>
      <xdr:col>11</xdr:col>
      <xdr:colOff>9525</xdr:colOff>
      <xdr:row>33</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4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102870</xdr:rowOff>
    </xdr:from>
    <xdr:to>
      <xdr:col>15</xdr:col>
      <xdr:colOff>149225</xdr:colOff>
      <xdr:row>34</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34290</xdr:rowOff>
    </xdr:from>
    <xdr:to>
      <xdr:col>11</xdr:col>
      <xdr:colOff>60325</xdr:colOff>
      <xdr:row>33</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全国平均及び青森県平均以上となっているものの、類似団体平均を下回っている。この要因としては、業務委託の内容（仕様書等）の見直しなどを行ってきたことが挙げられる。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今後も、業務見直しなどにより、物件費の抑制を継続的に進める必要がある。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4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15</xdr:row>
      <xdr:rowOff>77470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815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20320</xdr:rowOff>
    </xdr:from>
    <xdr:to>
      <xdr:col>73</xdr:col>
      <xdr:colOff>180975</xdr:colOff>
      <xdr:row>14</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2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20320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1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140970</xdr:rowOff>
    </xdr:from>
    <xdr:to>
      <xdr:col>69</xdr:col>
      <xdr:colOff>142875</xdr:colOff>
      <xdr:row>14</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81297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全国平均、青森県内市町村平均は下回ったものの、類似団体平均を上回っている。この要因としては、公立保育所は持たないものの、私立保育所</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施設に係る運営費はじめ、町独自で実施している中学生までの医療費の無料化等が挙げられる。子育て支援は継続の必要はあるものの、扶助費が財政を逼迫することのないよう注視する必要がある。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568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45357</xdr:rowOff>
    </xdr:from>
    <xdr:to>
      <xdr:col>19</xdr:col>
      <xdr:colOff>187325</xdr:colOff>
      <xdr:row>58</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89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58</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098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86178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098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類似団体平均、全国平均及び青森県平均以上となっている。この要因としては、特別会計に対する繰出金、とりわけ公共下水道事業の地方債償還額が多額であることが挙げられる。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今後の下水道施設の老朽化対策等も踏まえ、使用料等適正な受益者負担水準を検討していく。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xdr:rowOff>
    </xdr:from>
    <xdr:to>
      <xdr:col>82</xdr:col>
      <xdr:colOff>107950</xdr:colOff>
      <xdr:row>60</xdr:row>
      <xdr:rowOff>43180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92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60</xdr:row>
      <xdr:rowOff>43180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00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85090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16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1270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125730</xdr:rowOff>
    </xdr:from>
    <xdr:to>
      <xdr:col>82</xdr:col>
      <xdr:colOff>158750</xdr:colOff>
      <xdr:row>60</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34307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4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163830</xdr:rowOff>
    </xdr:from>
    <xdr:to>
      <xdr:col>78</xdr:col>
      <xdr:colOff>120650</xdr:colOff>
      <xdr:row>60</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78757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以上となっているものの、青森県及び類似団体平均を下回っている。この要因としては、消防、ごみ処理、し尿処理等の広範囲の事務事業を広域で処理していることにより一部事務組合に対する負担金が多額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なお、町単独補助金等は、財政の硬直化を招かないよう定期的な見直しを行っている。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76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101854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74422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全国平均及び青森県内市町村平均は下回ったものの、類似団体平均を上回っている。この要因としては、平成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年度以降から実施している学校や講堂の改築などの義務教育施設整備に係る地方債が挙げられる。</a:t>
          </a:r>
        </a:p>
        <a:p>
          <a:r>
            <a:rPr kumimoji="1" lang="ja-JP" altLang="en-US" sz="1300">
              <a:latin typeface="ＭＳ Ｐゴシック" panose="020B0600070205080204" pitchFamily="50" charset="-128"/>
              <a:ea typeface="ＭＳ Ｐゴシック" panose="020B0600070205080204" pitchFamily="50" charset="-128"/>
            </a:rPr>
            <a:t>　今後は、今まで以上に新規発行の抑制に努めるとともに、実施計画の策定にあたっては、公債費負担が財政を逼迫させることのないよう慎重に検討する。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80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88137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78</xdr:row>
      <xdr:rowOff>3556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897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26415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766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類似団体平均を上回っている。この要因としては、特別会計に対する繰出金が多額であることが挙げられる。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今後は、新たな経費別の抑制の取り組みを実施し、比率の減少を図る必要がある。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269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0807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106426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02337"/>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51344</xdr:rowOff>
    </xdr:from>
    <xdr:to>
      <xdr:col>29</xdr:col>
      <xdr:colOff>127000</xdr:colOff>
      <xdr:row>18</xdr:row>
      <xdr:rowOff>61174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5069"/>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61174</xdr:rowOff>
    </xdr:from>
    <xdr:to>
      <xdr:col>26</xdr:col>
      <xdr:colOff>50800</xdr:colOff>
      <xdr:row>18</xdr:row>
      <xdr:rowOff>80964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94899"/>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80964</xdr:rowOff>
    </xdr:from>
    <xdr:to>
      <xdr:col>22</xdr:col>
      <xdr:colOff>114300</xdr:colOff>
      <xdr:row>18</xdr:row>
      <xdr:rowOff>119124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4689"/>
          <a:ext cx="698500" cy="3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98828</xdr:rowOff>
    </xdr:from>
    <xdr:to>
      <xdr:col>18</xdr:col>
      <xdr:colOff>177800</xdr:colOff>
      <xdr:row>18</xdr:row>
      <xdr:rowOff>119124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2553"/>
          <a:ext cx="698500" cy="20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544</xdr:rowOff>
    </xdr:from>
    <xdr:to>
      <xdr:col>29</xdr:col>
      <xdr:colOff>177800</xdr:colOff>
      <xdr:row>18</xdr:row>
      <xdr:rowOff>102144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144071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10374</xdr:rowOff>
    </xdr:from>
    <xdr:to>
      <xdr:col>26</xdr:col>
      <xdr:colOff>101600</xdr:colOff>
      <xdr:row>18</xdr:row>
      <xdr:rowOff>111974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4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96751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30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30164</xdr:rowOff>
    </xdr:from>
    <xdr:to>
      <xdr:col>22</xdr:col>
      <xdr:colOff>165100</xdr:colOff>
      <xdr:row>18</xdr:row>
      <xdr:rowOff>131764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116541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68324</xdr:rowOff>
    </xdr:from>
    <xdr:to>
      <xdr:col>19</xdr:col>
      <xdr:colOff>38100</xdr:colOff>
      <xdr:row>18</xdr:row>
      <xdr:rowOff>169924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154701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48028</xdr:rowOff>
    </xdr:from>
    <xdr:to>
      <xdr:col>15</xdr:col>
      <xdr:colOff>101600</xdr:colOff>
      <xdr:row>18</xdr:row>
      <xdr:rowOff>149628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134405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311412</xdr:rowOff>
    </xdr:from>
    <xdr:to>
      <xdr:col>29</xdr:col>
      <xdr:colOff>127000</xdr:colOff>
      <xdr:row>35</xdr:row>
      <xdr:rowOff>333632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21762"/>
          <a:ext cx="647700" cy="2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332351</xdr:rowOff>
    </xdr:from>
    <xdr:to>
      <xdr:col>26</xdr:col>
      <xdr:colOff>50800</xdr:colOff>
      <xdr:row>35</xdr:row>
      <xdr:rowOff>333632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42701"/>
          <a:ext cx="698500" cy="1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290426</xdr:rowOff>
    </xdr:from>
    <xdr:to>
      <xdr:col>22</xdr:col>
      <xdr:colOff>114300</xdr:colOff>
      <xdr:row>35</xdr:row>
      <xdr:rowOff>332351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00776"/>
          <a:ext cx="698500" cy="41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265578</xdr:rowOff>
    </xdr:from>
    <xdr:to>
      <xdr:col>18</xdr:col>
      <xdr:colOff>177800</xdr:colOff>
      <xdr:row>35</xdr:row>
      <xdr:rowOff>290426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75928"/>
          <a:ext cx="698500" cy="2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260612</xdr:rowOff>
    </xdr:from>
    <xdr:to>
      <xdr:col>29</xdr:col>
      <xdr:colOff>177800</xdr:colOff>
      <xdr:row>36</xdr:row>
      <xdr:rowOff>19312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7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105689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1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282832</xdr:rowOff>
    </xdr:from>
    <xdr:to>
      <xdr:col>26</xdr:col>
      <xdr:colOff>101600</xdr:colOff>
      <xdr:row>36</xdr:row>
      <xdr:rowOff>41532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9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51709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62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281551</xdr:rowOff>
    </xdr:from>
    <xdr:to>
      <xdr:col>22</xdr:col>
      <xdr:colOff>165100</xdr:colOff>
      <xdr:row>36</xdr:row>
      <xdr:rowOff>40251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50428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6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239626</xdr:rowOff>
    </xdr:from>
    <xdr:to>
      <xdr:col>19</xdr:col>
      <xdr:colOff>38100</xdr:colOff>
      <xdr:row>35</xdr:row>
      <xdr:rowOff>341226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4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8503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1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214778</xdr:rowOff>
    </xdr:from>
    <xdr:to>
      <xdr:col>15</xdr:col>
      <xdr:colOff>101600</xdr:colOff>
      <xdr:row>35</xdr:row>
      <xdr:rowOff>316378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326555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144893</xdr:rowOff>
    </xdr:from>
    <xdr:to>
      <xdr:col>24</xdr:col>
      <xdr:colOff>63500</xdr:colOff>
      <xdr:row>38</xdr:row>
      <xdr:rowOff>146574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59993"/>
          <a:ext cx="8382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144893</xdr:rowOff>
    </xdr:from>
    <xdr:to>
      <xdr:col>19</xdr:col>
      <xdr:colOff>177800</xdr:colOff>
      <xdr:row>38</xdr:row>
      <xdr:rowOff>146803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59993"/>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146803</xdr:rowOff>
    </xdr:from>
    <xdr:to>
      <xdr:col>15</xdr:col>
      <xdr:colOff>50800</xdr:colOff>
      <xdr:row>39</xdr:row>
      <xdr:rowOff>7831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61903"/>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146476</xdr:rowOff>
    </xdr:from>
    <xdr:to>
      <xdr:col>10</xdr:col>
      <xdr:colOff>114300</xdr:colOff>
      <xdr:row>39</xdr:row>
      <xdr:rowOff>7831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61576"/>
          <a:ext cx="8890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95774</xdr:rowOff>
    </xdr:from>
    <xdr:to>
      <xdr:col>24</xdr:col>
      <xdr:colOff>114300</xdr:colOff>
      <xdr:row>39</xdr:row>
      <xdr:rowOff>25924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74201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94093</xdr:rowOff>
    </xdr:from>
    <xdr:to>
      <xdr:col>20</xdr:col>
      <xdr:colOff>38100</xdr:colOff>
      <xdr:row>39</xdr:row>
      <xdr:rowOff>24243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15370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0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96003</xdr:rowOff>
    </xdr:from>
    <xdr:to>
      <xdr:col>15</xdr:col>
      <xdr:colOff>101600</xdr:colOff>
      <xdr:row>39</xdr:row>
      <xdr:rowOff>26153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1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17280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0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128481</xdr:rowOff>
    </xdr:from>
    <xdr:to>
      <xdr:col>10</xdr:col>
      <xdr:colOff>165100</xdr:colOff>
      <xdr:row>39</xdr:row>
      <xdr:rowOff>58631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49758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95676</xdr:rowOff>
    </xdr:from>
    <xdr:to>
      <xdr:col>6</xdr:col>
      <xdr:colOff>38100</xdr:colOff>
      <xdr:row>39</xdr:row>
      <xdr:rowOff>25826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16953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98666</xdr:rowOff>
    </xdr:from>
    <xdr:to>
      <xdr:col>24</xdr:col>
      <xdr:colOff>63500</xdr:colOff>
      <xdr:row>57</xdr:row>
      <xdr:rowOff>15894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9866"/>
          <a:ext cx="838200" cy="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15894</xdr:rowOff>
    </xdr:from>
    <xdr:to>
      <xdr:col>19</xdr:col>
      <xdr:colOff>177800</xdr:colOff>
      <xdr:row>57</xdr:row>
      <xdr:rowOff>133833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8544"/>
          <a:ext cx="889000" cy="1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98704</xdr:rowOff>
    </xdr:from>
    <xdr:to>
      <xdr:col>15</xdr:col>
      <xdr:colOff>50800</xdr:colOff>
      <xdr:row>57</xdr:row>
      <xdr:rowOff>133833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71354"/>
          <a:ext cx="889000" cy="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98704</xdr:rowOff>
    </xdr:from>
    <xdr:to>
      <xdr:col>10</xdr:col>
      <xdr:colOff>114300</xdr:colOff>
      <xdr:row>57</xdr:row>
      <xdr:rowOff>134938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71354"/>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47866</xdr:rowOff>
    </xdr:from>
    <xdr:to>
      <xdr:col>24</xdr:col>
      <xdr:colOff>114300</xdr:colOff>
      <xdr:row>56</xdr:row>
      <xdr:rowOff>149466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26293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136544</xdr:rowOff>
    </xdr:from>
    <xdr:to>
      <xdr:col>20</xdr:col>
      <xdr:colOff>38100</xdr:colOff>
      <xdr:row>57</xdr:row>
      <xdr:rowOff>66694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57821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83033</xdr:rowOff>
    </xdr:from>
    <xdr:to>
      <xdr:col>15</xdr:col>
      <xdr:colOff>101600</xdr:colOff>
      <xdr:row>58</xdr:row>
      <xdr:rowOff>13183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47904</xdr:rowOff>
    </xdr:from>
    <xdr:to>
      <xdr:col>10</xdr:col>
      <xdr:colOff>165100</xdr:colOff>
      <xdr:row>57</xdr:row>
      <xdr:rowOff>149504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140631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84138</xdr:rowOff>
    </xdr:from>
    <xdr:to>
      <xdr:col>6</xdr:col>
      <xdr:colOff>38100</xdr:colOff>
      <xdr:row>58</xdr:row>
      <xdr:rowOff>14288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5415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144780</xdr:rowOff>
    </xdr:from>
    <xdr:to>
      <xdr:col>24</xdr:col>
      <xdr:colOff>63500</xdr:colOff>
      <xdr:row>73</xdr:row>
      <xdr:rowOff>34290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31773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144780</xdr:rowOff>
    </xdr:from>
    <xdr:to>
      <xdr:col>19</xdr:col>
      <xdr:colOff>177800</xdr:colOff>
      <xdr:row>72</xdr:row>
      <xdr:rowOff>111252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317730"/>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88138</xdr:rowOff>
    </xdr:from>
    <xdr:to>
      <xdr:col>15</xdr:col>
      <xdr:colOff>50800</xdr:colOff>
      <xdr:row>72</xdr:row>
      <xdr:rowOff>111252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261088"/>
          <a:ext cx="889000" cy="1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88138</xdr:rowOff>
    </xdr:from>
    <xdr:to>
      <xdr:col>10</xdr:col>
      <xdr:colOff>114300</xdr:colOff>
      <xdr:row>72</xdr:row>
      <xdr:rowOff>106807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261088"/>
          <a:ext cx="8890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154940</xdr:rowOff>
    </xdr:from>
    <xdr:to>
      <xdr:col>24</xdr:col>
      <xdr:colOff>114300</xdr:colOff>
      <xdr:row>73</xdr:row>
      <xdr:rowOff>85090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4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6367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35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93980</xdr:rowOff>
    </xdr:from>
    <xdr:to>
      <xdr:col>20</xdr:col>
      <xdr:colOff>38100</xdr:colOff>
      <xdr:row>72</xdr:row>
      <xdr:rowOff>24130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2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40657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0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60452</xdr:rowOff>
    </xdr:from>
    <xdr:to>
      <xdr:col>15</xdr:col>
      <xdr:colOff>101600</xdr:colOff>
      <xdr:row>72</xdr:row>
      <xdr:rowOff>162052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4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7129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18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37338</xdr:rowOff>
    </xdr:from>
    <xdr:to>
      <xdr:col>10</xdr:col>
      <xdr:colOff>165100</xdr:colOff>
      <xdr:row>71</xdr:row>
      <xdr:rowOff>138938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2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155465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198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56007</xdr:rowOff>
    </xdr:from>
    <xdr:to>
      <xdr:col>6</xdr:col>
      <xdr:colOff>38100</xdr:colOff>
      <xdr:row>72</xdr:row>
      <xdr:rowOff>157607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4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2684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17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139109</xdr:rowOff>
    </xdr:from>
    <xdr:to>
      <xdr:col>24</xdr:col>
      <xdr:colOff>63500</xdr:colOff>
      <xdr:row>94</xdr:row>
      <xdr:rowOff>43745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83959"/>
          <a:ext cx="8382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43745</xdr:rowOff>
    </xdr:from>
    <xdr:to>
      <xdr:col>19</xdr:col>
      <xdr:colOff>177800</xdr:colOff>
      <xdr:row>94</xdr:row>
      <xdr:rowOff>46641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6004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160255</xdr:rowOff>
    </xdr:from>
    <xdr:to>
      <xdr:col>15</xdr:col>
      <xdr:colOff>50800</xdr:colOff>
      <xdr:row>94</xdr:row>
      <xdr:rowOff>46641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105105"/>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160255</xdr:rowOff>
    </xdr:from>
    <xdr:to>
      <xdr:col>10</xdr:col>
      <xdr:colOff>114300</xdr:colOff>
      <xdr:row>94</xdr:row>
      <xdr:rowOff>68644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05105"/>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88309</xdr:rowOff>
    </xdr:from>
    <xdr:to>
      <xdr:col>24</xdr:col>
      <xdr:colOff>114300</xdr:colOff>
      <xdr:row>94</xdr:row>
      <xdr:rowOff>18459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111186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164395</xdr:rowOff>
    </xdr:from>
    <xdr:to>
      <xdr:col>20</xdr:col>
      <xdr:colOff>38100</xdr:colOff>
      <xdr:row>94</xdr:row>
      <xdr:rowOff>94545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111072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88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167291</xdr:rowOff>
    </xdr:from>
    <xdr:to>
      <xdr:col>15</xdr:col>
      <xdr:colOff>101600</xdr:colOff>
      <xdr:row>94</xdr:row>
      <xdr:rowOff>97441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113968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8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109455</xdr:rowOff>
    </xdr:from>
    <xdr:to>
      <xdr:col>10</xdr:col>
      <xdr:colOff>165100</xdr:colOff>
      <xdr:row>94</xdr:row>
      <xdr:rowOff>39605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56132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82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17844</xdr:rowOff>
    </xdr:from>
    <xdr:to>
      <xdr:col>6</xdr:col>
      <xdr:colOff>38100</xdr:colOff>
      <xdr:row>94</xdr:row>
      <xdr:rowOff>119444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135971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111724</xdr:rowOff>
    </xdr:from>
    <xdr:to>
      <xdr:col>55</xdr:col>
      <xdr:colOff>0</xdr:colOff>
      <xdr:row>36</xdr:row>
      <xdr:rowOff>121619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83924"/>
          <a:ext cx="8382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89854</xdr:rowOff>
    </xdr:from>
    <xdr:to>
      <xdr:col>50</xdr:col>
      <xdr:colOff>114300</xdr:colOff>
      <xdr:row>36</xdr:row>
      <xdr:rowOff>121619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62054"/>
          <a:ext cx="889000" cy="3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89854</xdr:rowOff>
    </xdr:from>
    <xdr:to>
      <xdr:col>45</xdr:col>
      <xdr:colOff>177800</xdr:colOff>
      <xdr:row>36</xdr:row>
      <xdr:rowOff>102264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6205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101404</xdr:rowOff>
    </xdr:from>
    <xdr:to>
      <xdr:col>41</xdr:col>
      <xdr:colOff>50800</xdr:colOff>
      <xdr:row>36</xdr:row>
      <xdr:rowOff>102264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73604"/>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60924</xdr:rowOff>
    </xdr:from>
    <xdr:to>
      <xdr:col>55</xdr:col>
      <xdr:colOff>50800</xdr:colOff>
      <xdr:row>36</xdr:row>
      <xdr:rowOff>162524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39351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70819</xdr:rowOff>
    </xdr:from>
    <xdr:to>
      <xdr:col>50</xdr:col>
      <xdr:colOff>165100</xdr:colOff>
      <xdr:row>37</xdr:row>
      <xdr:rowOff>969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163546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39054</xdr:rowOff>
    </xdr:from>
    <xdr:to>
      <xdr:col>46</xdr:col>
      <xdr:colOff>38100</xdr:colOff>
      <xdr:row>36</xdr:row>
      <xdr:rowOff>140654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131781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51464</xdr:rowOff>
    </xdr:from>
    <xdr:to>
      <xdr:col>41</xdr:col>
      <xdr:colOff>101600</xdr:colOff>
      <xdr:row>36</xdr:row>
      <xdr:rowOff>153064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144191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50604</xdr:rowOff>
    </xdr:from>
    <xdr:to>
      <xdr:col>36</xdr:col>
      <xdr:colOff>165100</xdr:colOff>
      <xdr:row>36</xdr:row>
      <xdr:rowOff>152204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143331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50612</xdr:rowOff>
    </xdr:from>
    <xdr:to>
      <xdr:col>55</xdr:col>
      <xdr:colOff>0</xdr:colOff>
      <xdr:row>58</xdr:row>
      <xdr:rowOff>55063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651812"/>
          <a:ext cx="838200" cy="34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4423</xdr:rowOff>
    </xdr:from>
    <xdr:to>
      <xdr:col>50</xdr:col>
      <xdr:colOff>114300</xdr:colOff>
      <xdr:row>56</xdr:row>
      <xdr:rowOff>50612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091273"/>
          <a:ext cx="889000" cy="56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4423</xdr:rowOff>
    </xdr:from>
    <xdr:to>
      <xdr:col>45</xdr:col>
      <xdr:colOff>177800</xdr:colOff>
      <xdr:row>55</xdr:row>
      <xdr:rowOff>28208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091273"/>
          <a:ext cx="889000" cy="36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28208</xdr:rowOff>
    </xdr:from>
    <xdr:to>
      <xdr:col>41</xdr:col>
      <xdr:colOff>50800</xdr:colOff>
      <xdr:row>56</xdr:row>
      <xdr:rowOff>15756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457958"/>
          <a:ext cx="889000" cy="1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4263</xdr:rowOff>
    </xdr:from>
    <xdr:to>
      <xdr:col>55</xdr:col>
      <xdr:colOff>50800</xdr:colOff>
      <xdr:row>58</xdr:row>
      <xdr:rowOff>105863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90640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171262</xdr:rowOff>
    </xdr:from>
    <xdr:to>
      <xdr:col>50</xdr:col>
      <xdr:colOff>165100</xdr:colOff>
      <xdr:row>56</xdr:row>
      <xdr:rowOff>101412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92539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6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125073</xdr:rowOff>
    </xdr:from>
    <xdr:to>
      <xdr:col>46</xdr:col>
      <xdr:colOff>38100</xdr:colOff>
      <xdr:row>53</xdr:row>
      <xdr:rowOff>55223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0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71750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881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148858</xdr:rowOff>
    </xdr:from>
    <xdr:to>
      <xdr:col>41</xdr:col>
      <xdr:colOff>101600</xdr:colOff>
      <xdr:row>55</xdr:row>
      <xdr:rowOff>79008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4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95535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1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136406</xdr:rowOff>
    </xdr:from>
    <xdr:to>
      <xdr:col>36</xdr:col>
      <xdr:colOff>165100</xdr:colOff>
      <xdr:row>56</xdr:row>
      <xdr:rowOff>66556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57683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6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45484</xdr:rowOff>
    </xdr:from>
    <xdr:to>
      <xdr:col>55</xdr:col>
      <xdr:colOff>0</xdr:colOff>
      <xdr:row>79</xdr:row>
      <xdr:rowOff>63103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590034"/>
          <a:ext cx="838200" cy="1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64197</xdr:rowOff>
    </xdr:from>
    <xdr:to>
      <xdr:col>50</xdr:col>
      <xdr:colOff>114300</xdr:colOff>
      <xdr:row>79</xdr:row>
      <xdr:rowOff>45484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2408597"/>
          <a:ext cx="889000" cy="118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64197</xdr:rowOff>
    </xdr:from>
    <xdr:to>
      <xdr:col>45</xdr:col>
      <xdr:colOff>177800</xdr:colOff>
      <xdr:row>76</xdr:row>
      <xdr:rowOff>64703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2408597"/>
          <a:ext cx="889000" cy="68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27931</xdr:rowOff>
    </xdr:from>
    <xdr:to>
      <xdr:col>41</xdr:col>
      <xdr:colOff>50800</xdr:colOff>
      <xdr:row>76</xdr:row>
      <xdr:rowOff>64703</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2886681"/>
          <a:ext cx="889000" cy="20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12303</xdr:rowOff>
    </xdr:from>
    <xdr:to>
      <xdr:col>55</xdr:col>
      <xdr:colOff>50800</xdr:colOff>
      <xdr:row>79</xdr:row>
      <xdr:rowOff>113903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5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98680</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7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166134</xdr:rowOff>
    </xdr:from>
    <xdr:to>
      <xdr:col>50</xdr:col>
      <xdr:colOff>165100</xdr:colOff>
      <xdr:row>79</xdr:row>
      <xdr:rowOff>96284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5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87411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63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13397</xdr:rowOff>
    </xdr:from>
    <xdr:to>
      <xdr:col>46</xdr:col>
      <xdr:colOff>38100</xdr:colOff>
      <xdr:row>72</xdr:row>
      <xdr:rowOff>114997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3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131524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1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13903</xdr:rowOff>
    </xdr:from>
    <xdr:to>
      <xdr:col>41</xdr:col>
      <xdr:colOff>101600</xdr:colOff>
      <xdr:row>76</xdr:row>
      <xdr:rowOff>115503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0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132030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81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148581</xdr:rowOff>
    </xdr:from>
    <xdr:to>
      <xdr:col>36</xdr:col>
      <xdr:colOff>165100</xdr:colOff>
      <xdr:row>75</xdr:row>
      <xdr:rowOff>78731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8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95258</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6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148137</xdr:rowOff>
    </xdr:from>
    <xdr:to>
      <xdr:col>55</xdr:col>
      <xdr:colOff>0</xdr:colOff>
      <xdr:row>98</xdr:row>
      <xdr:rowOff>162626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607337"/>
          <a:ext cx="838200" cy="35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148137</xdr:rowOff>
    </xdr:from>
    <xdr:to>
      <xdr:col>50</xdr:col>
      <xdr:colOff>114300</xdr:colOff>
      <xdr:row>98</xdr:row>
      <xdr:rowOff>41663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607337"/>
          <a:ext cx="889000" cy="2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124634</xdr:rowOff>
    </xdr:from>
    <xdr:to>
      <xdr:col>45</xdr:col>
      <xdr:colOff>177800</xdr:colOff>
      <xdr:row>98</xdr:row>
      <xdr:rowOff>41663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755284"/>
          <a:ext cx="889000" cy="8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124634</xdr:rowOff>
    </xdr:from>
    <xdr:to>
      <xdr:col>41</xdr:col>
      <xdr:colOff>50800</xdr:colOff>
      <xdr:row>99</xdr:row>
      <xdr:rowOff>60016</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755284"/>
          <a:ext cx="889000" cy="27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111826</xdr:rowOff>
    </xdr:from>
    <xdr:to>
      <xdr:col>55</xdr:col>
      <xdr:colOff>50800</xdr:colOff>
      <xdr:row>99</xdr:row>
      <xdr:rowOff>41976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9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26753</xdr:rowOff>
    </xdr:from>
    <xdr:ext cx="469744"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82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97337</xdr:rowOff>
    </xdr:from>
    <xdr:to>
      <xdr:col>50</xdr:col>
      <xdr:colOff>165100</xdr:colOff>
      <xdr:row>97</xdr:row>
      <xdr:rowOff>27487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5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44014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33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162313</xdr:rowOff>
    </xdr:from>
    <xdr:to>
      <xdr:col>46</xdr:col>
      <xdr:colOff>38100</xdr:colOff>
      <xdr:row>98</xdr:row>
      <xdr:rowOff>92463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7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83590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88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73834</xdr:rowOff>
    </xdr:from>
    <xdr:to>
      <xdr:col>41</xdr:col>
      <xdr:colOff>101600</xdr:colOff>
      <xdr:row>98</xdr:row>
      <xdr:rowOff>3984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20511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4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9216</xdr:rowOff>
    </xdr:from>
    <xdr:to>
      <xdr:col>36</xdr:col>
      <xdr:colOff>165100</xdr:colOff>
      <xdr:row>99</xdr:row>
      <xdr:rowOff>110816</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9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101943</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70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138351</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5345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127722</xdr:rowOff>
    </xdr:from>
    <xdr:to>
      <xdr:col>76</xdr:col>
      <xdr:colOff>114300</xdr:colOff>
      <xdr:row>38</xdr:row>
      <xdr:rowOff>138351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42822"/>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127722</xdr:rowOff>
    </xdr:from>
    <xdr:to>
      <xdr:col>71</xdr:col>
      <xdr:colOff>177800</xdr:colOff>
      <xdr:row>38</xdr:row>
      <xdr:rowOff>138626</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642822"/>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87551</xdr:rowOff>
    </xdr:from>
    <xdr:to>
      <xdr:col>76</xdr:col>
      <xdr:colOff>165100</xdr:colOff>
      <xdr:row>39</xdr:row>
      <xdr:rowOff>17701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8828</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35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76922</xdr:rowOff>
    </xdr:from>
    <xdr:to>
      <xdr:col>72</xdr:col>
      <xdr:colOff>38100</xdr:colOff>
      <xdr:row>39</xdr:row>
      <xdr:rowOff>7072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169649</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684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87826</xdr:rowOff>
    </xdr:from>
    <xdr:to>
      <xdr:col>67</xdr:col>
      <xdr:colOff>101600</xdr:colOff>
      <xdr:row>39</xdr:row>
      <xdr:rowOff>17976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9103</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57333" y="6695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88646</xdr:rowOff>
    </xdr:from>
    <xdr:to>
      <xdr:col>85</xdr:col>
      <xdr:colOff>127000</xdr:colOff>
      <xdr:row>74</xdr:row>
      <xdr:rowOff>125526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775946"/>
          <a:ext cx="8382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101753</xdr:rowOff>
    </xdr:from>
    <xdr:to>
      <xdr:col>81</xdr:col>
      <xdr:colOff>50800</xdr:colOff>
      <xdr:row>74</xdr:row>
      <xdr:rowOff>125526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789053"/>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168104</xdr:rowOff>
    </xdr:from>
    <xdr:to>
      <xdr:col>76</xdr:col>
      <xdr:colOff>114300</xdr:colOff>
      <xdr:row>74</xdr:row>
      <xdr:rowOff>101753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683954"/>
          <a:ext cx="889000" cy="10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119907</xdr:rowOff>
    </xdr:from>
    <xdr:to>
      <xdr:col>71</xdr:col>
      <xdr:colOff>177800</xdr:colOff>
      <xdr:row>73</xdr:row>
      <xdr:rowOff>168104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635757"/>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37846</xdr:rowOff>
    </xdr:from>
    <xdr:to>
      <xdr:col>85</xdr:col>
      <xdr:colOff>177800</xdr:colOff>
      <xdr:row>74</xdr:row>
      <xdr:rowOff>139446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7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60723</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5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74726</xdr:rowOff>
    </xdr:from>
    <xdr:to>
      <xdr:col>81</xdr:col>
      <xdr:colOff>101600</xdr:colOff>
      <xdr:row>75</xdr:row>
      <xdr:rowOff>4876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7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21403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5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50953</xdr:rowOff>
    </xdr:from>
    <xdr:to>
      <xdr:col>76</xdr:col>
      <xdr:colOff>165100</xdr:colOff>
      <xdr:row>74</xdr:row>
      <xdr:rowOff>152553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7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169080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5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117304</xdr:rowOff>
    </xdr:from>
    <xdr:to>
      <xdr:col>72</xdr:col>
      <xdr:colOff>38100</xdr:colOff>
      <xdr:row>74</xdr:row>
      <xdr:rowOff>47454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6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63981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4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69107</xdr:rowOff>
    </xdr:from>
    <xdr:to>
      <xdr:col>67</xdr:col>
      <xdr:colOff>101600</xdr:colOff>
      <xdr:row>73</xdr:row>
      <xdr:rowOff>170707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58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15784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3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147689</xdr:rowOff>
    </xdr:from>
    <xdr:to>
      <xdr:col>85</xdr:col>
      <xdr:colOff>127000</xdr:colOff>
      <xdr:row>98</xdr:row>
      <xdr:rowOff>158014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949789"/>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121095</xdr:rowOff>
    </xdr:from>
    <xdr:to>
      <xdr:col>81</xdr:col>
      <xdr:colOff>50800</xdr:colOff>
      <xdr:row>98</xdr:row>
      <xdr:rowOff>147689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923195"/>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121095</xdr:rowOff>
    </xdr:from>
    <xdr:to>
      <xdr:col>76</xdr:col>
      <xdr:colOff>114300</xdr:colOff>
      <xdr:row>98</xdr:row>
      <xdr:rowOff>130060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923195"/>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115608</xdr:rowOff>
    </xdr:from>
    <xdr:to>
      <xdr:col>71</xdr:col>
      <xdr:colOff>177800</xdr:colOff>
      <xdr:row>98</xdr:row>
      <xdr:rowOff>130060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1770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107214</xdr:rowOff>
    </xdr:from>
    <xdr:to>
      <xdr:col>85</xdr:col>
      <xdr:colOff>177800</xdr:colOff>
      <xdr:row>99</xdr:row>
      <xdr:rowOff>37364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9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22141</xdr:rowOff>
    </xdr:from>
    <xdr:ext cx="469744"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8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96889</xdr:rowOff>
    </xdr:from>
    <xdr:to>
      <xdr:col>81</xdr:col>
      <xdr:colOff>101600</xdr:colOff>
      <xdr:row>99</xdr:row>
      <xdr:rowOff>27039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8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18166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699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70295</xdr:rowOff>
    </xdr:from>
    <xdr:to>
      <xdr:col>76</xdr:col>
      <xdr:colOff>165100</xdr:colOff>
      <xdr:row>99</xdr:row>
      <xdr:rowOff>445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8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163022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696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79260</xdr:rowOff>
    </xdr:from>
    <xdr:to>
      <xdr:col>72</xdr:col>
      <xdr:colOff>38100</xdr:colOff>
      <xdr:row>99</xdr:row>
      <xdr:rowOff>9410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64808</xdr:rowOff>
    </xdr:from>
    <xdr:to>
      <xdr:col>67</xdr:col>
      <xdr:colOff>101600</xdr:colOff>
      <xdr:row>98</xdr:row>
      <xdr:rowOff>166408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157535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5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35306</xdr:rowOff>
    </xdr:from>
    <xdr:to>
      <xdr:col>116</xdr:col>
      <xdr:colOff>63500</xdr:colOff>
      <xdr:row>39</xdr:row>
      <xdr:rowOff>39116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72185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6241</xdr:rowOff>
    </xdr:from>
    <xdr:to>
      <xdr:col>111</xdr:col>
      <xdr:colOff>177800</xdr:colOff>
      <xdr:row>39</xdr:row>
      <xdr:rowOff>39116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92791"/>
          <a:ext cx="889000" cy="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169853</xdr:rowOff>
    </xdr:from>
    <xdr:to>
      <xdr:col>107</xdr:col>
      <xdr:colOff>50800</xdr:colOff>
      <xdr:row>39</xdr:row>
      <xdr:rowOff>6241</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684953"/>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169853</xdr:rowOff>
    </xdr:from>
    <xdr:to>
      <xdr:col>102</xdr:col>
      <xdr:colOff>114300</xdr:colOff>
      <xdr:row>39</xdr:row>
      <xdr:rowOff>9507</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684953"/>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155956</xdr:rowOff>
    </xdr:from>
    <xdr:to>
      <xdr:col>116</xdr:col>
      <xdr:colOff>114300</xdr:colOff>
      <xdr:row>39</xdr:row>
      <xdr:rowOff>86106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70883</xdr:rowOff>
    </xdr:from>
    <xdr:ext cx="378565"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8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159766</xdr:rowOff>
    </xdr:from>
    <xdr:to>
      <xdr:col>112</xdr:col>
      <xdr:colOff>38100</xdr:colOff>
      <xdr:row>39</xdr:row>
      <xdr:rowOff>89916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81043</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126891</xdr:rowOff>
    </xdr:from>
    <xdr:to>
      <xdr:col>107</xdr:col>
      <xdr:colOff>101600</xdr:colOff>
      <xdr:row>39</xdr:row>
      <xdr:rowOff>57041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48168</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5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119053</xdr:rowOff>
    </xdr:from>
    <xdr:to>
      <xdr:col>102</xdr:col>
      <xdr:colOff>165100</xdr:colOff>
      <xdr:row>39</xdr:row>
      <xdr:rowOff>49203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40330</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56017" y="672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130157</xdr:rowOff>
    </xdr:from>
    <xdr:to>
      <xdr:col>98</xdr:col>
      <xdr:colOff>38100</xdr:colOff>
      <xdr:row>39</xdr:row>
      <xdr:rowOff>60307</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76834</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42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40132</xdr:rowOff>
    </xdr:from>
    <xdr:to>
      <xdr:col>116</xdr:col>
      <xdr:colOff>63500</xdr:colOff>
      <xdr:row>59</xdr:row>
      <xdr:rowOff>41656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101556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39878</xdr:rowOff>
    </xdr:from>
    <xdr:to>
      <xdr:col>111</xdr:col>
      <xdr:colOff>177800</xdr:colOff>
      <xdr:row>59</xdr:row>
      <xdr:rowOff>41656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5542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36322</xdr:rowOff>
    </xdr:from>
    <xdr:to>
      <xdr:col>107</xdr:col>
      <xdr:colOff>50800</xdr:colOff>
      <xdr:row>59</xdr:row>
      <xdr:rowOff>39878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151872"/>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36322</xdr:rowOff>
    </xdr:from>
    <xdr:to>
      <xdr:col>102</xdr:col>
      <xdr:colOff>114300</xdr:colOff>
      <xdr:row>59</xdr:row>
      <xdr:rowOff>36957</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15187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160782</xdr:rowOff>
    </xdr:from>
    <xdr:to>
      <xdr:col>116</xdr:col>
      <xdr:colOff>114300</xdr:colOff>
      <xdr:row>59</xdr:row>
      <xdr:rowOff>90932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75709</xdr:rowOff>
    </xdr:from>
    <xdr:ext cx="313932"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19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162306</xdr:rowOff>
    </xdr:from>
    <xdr:to>
      <xdr:col>112</xdr:col>
      <xdr:colOff>38100</xdr:colOff>
      <xdr:row>59</xdr:row>
      <xdr:rowOff>92456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83583</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66333" y="10199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160528</xdr:rowOff>
    </xdr:from>
    <xdr:to>
      <xdr:col>107</xdr:col>
      <xdr:colOff>101600</xdr:colOff>
      <xdr:row>59</xdr:row>
      <xdr:rowOff>90678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81805</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77333" y="1019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156972</xdr:rowOff>
    </xdr:from>
    <xdr:to>
      <xdr:col>102</xdr:col>
      <xdr:colOff>165100</xdr:colOff>
      <xdr:row>59</xdr:row>
      <xdr:rowOff>87122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1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78249</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88333" y="101937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157607</xdr:rowOff>
    </xdr:from>
    <xdr:to>
      <xdr:col>98</xdr:col>
      <xdr:colOff>38100</xdr:colOff>
      <xdr:row>59</xdr:row>
      <xdr:rowOff>87757</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78884</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99333" y="10194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81807</xdr:rowOff>
    </xdr:from>
    <xdr:to>
      <xdr:col>116</xdr:col>
      <xdr:colOff>63500</xdr:colOff>
      <xdr:row>74</xdr:row>
      <xdr:rowOff>104915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2769107"/>
          <a:ext cx="8382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81807</xdr:rowOff>
    </xdr:from>
    <xdr:to>
      <xdr:col>111</xdr:col>
      <xdr:colOff>177800</xdr:colOff>
      <xdr:row>74</xdr:row>
      <xdr:rowOff>124175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769107"/>
          <a:ext cx="8890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124175</xdr:rowOff>
    </xdr:from>
    <xdr:to>
      <xdr:col>107</xdr:col>
      <xdr:colOff>50800</xdr:colOff>
      <xdr:row>74</xdr:row>
      <xdr:rowOff>148330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811475"/>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148158</xdr:rowOff>
    </xdr:from>
    <xdr:to>
      <xdr:col>102</xdr:col>
      <xdr:colOff>114300</xdr:colOff>
      <xdr:row>74</xdr:row>
      <xdr:rowOff>148330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656300" y="1283545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54115</xdr:rowOff>
    </xdr:from>
    <xdr:to>
      <xdr:col>116</xdr:col>
      <xdr:colOff>114300</xdr:colOff>
      <xdr:row>74</xdr:row>
      <xdr:rowOff>155715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7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76992</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59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31007</xdr:rowOff>
    </xdr:from>
    <xdr:to>
      <xdr:col>112</xdr:col>
      <xdr:colOff>38100</xdr:colOff>
      <xdr:row>74</xdr:row>
      <xdr:rowOff>132607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7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149134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4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73375</xdr:rowOff>
    </xdr:from>
    <xdr:to>
      <xdr:col>107</xdr:col>
      <xdr:colOff>101600</xdr:colOff>
      <xdr:row>75</xdr:row>
      <xdr:rowOff>3525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7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20052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5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97530</xdr:rowOff>
    </xdr:from>
    <xdr:to>
      <xdr:col>102</xdr:col>
      <xdr:colOff>165100</xdr:colOff>
      <xdr:row>75</xdr:row>
      <xdr:rowOff>27680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7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44207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5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97358</xdr:rowOff>
    </xdr:from>
    <xdr:to>
      <xdr:col>98</xdr:col>
      <xdr:colOff>38100</xdr:colOff>
      <xdr:row>75</xdr:row>
      <xdr:rowOff>27508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44035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5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384,472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旧町時代から施設の老朽化が進行してきていることや統廃合が進んでいないことが要因として挙げられる。今後は、公共施設等総合管理計画及び個別施管理計画に基づき、施設の適正化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・扶助費については、公立保育所は持たないものの、私立保育所</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施設に係る運営費はじめ、町独自で実施している中学生までの医療費の無料化等が挙げられる。子育て支援は継続の必要はあるものの、扶助費が財政を逼迫することのないよう注視する必要がある。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・普通建設事業費では、新規整備分については横ばい、更新整備分については中学校講堂改築事業や学校給食単独調理校改修事業の完了により大幅に減額となった。</a:t>
          </a:r>
        </a:p>
        <a:p>
          <a:r>
            <a:rPr kumimoji="1" lang="ja-JP" altLang="en-US" sz="1300">
              <a:latin typeface="ＭＳ Ｐゴシック" panose="020B0600070205080204" pitchFamily="50" charset="-128"/>
              <a:ea typeface="ＭＳ Ｐゴシック" panose="020B0600070205080204" pitchFamily="50" charset="-128"/>
            </a:rPr>
            <a:t>・繰出金については、公共下水道事業への繰出が多額であることが挙げられるため、使用料の適正な受益者負担も検討しながら、下水道に係る新規事業は将来負担を考慮して慎重に進める必要がある。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130556</xdr:rowOff>
    </xdr:from>
    <xdr:to>
      <xdr:col>24</xdr:col>
      <xdr:colOff>63500</xdr:colOff>
      <xdr:row>35</xdr:row>
      <xdr:rowOff>153089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31306"/>
          <a:ext cx="8382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96919</xdr:rowOff>
    </xdr:from>
    <xdr:to>
      <xdr:col>19</xdr:col>
      <xdr:colOff>177800</xdr:colOff>
      <xdr:row>35</xdr:row>
      <xdr:rowOff>130556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97669"/>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96919</xdr:rowOff>
    </xdr:from>
    <xdr:to>
      <xdr:col>15</xdr:col>
      <xdr:colOff>50800</xdr:colOff>
      <xdr:row>35</xdr:row>
      <xdr:rowOff>136108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9766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33238</xdr:rowOff>
    </xdr:from>
    <xdr:to>
      <xdr:col>10</xdr:col>
      <xdr:colOff>114300</xdr:colOff>
      <xdr:row>35</xdr:row>
      <xdr:rowOff>136108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3398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102289</xdr:rowOff>
    </xdr:from>
    <xdr:to>
      <xdr:col>24</xdr:col>
      <xdr:colOff>114300</xdr:colOff>
      <xdr:row>36</xdr:row>
      <xdr:rowOff>32439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80716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8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79756</xdr:rowOff>
    </xdr:from>
    <xdr:to>
      <xdr:col>20</xdr:col>
      <xdr:colOff>38100</xdr:colOff>
      <xdr:row>36</xdr:row>
      <xdr:rowOff>9906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46119</xdr:rowOff>
    </xdr:from>
    <xdr:to>
      <xdr:col>15</xdr:col>
      <xdr:colOff>101600</xdr:colOff>
      <xdr:row>35</xdr:row>
      <xdr:rowOff>147719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138846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3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85308</xdr:rowOff>
    </xdr:from>
    <xdr:to>
      <xdr:col>10</xdr:col>
      <xdr:colOff>165100</xdr:colOff>
      <xdr:row>36</xdr:row>
      <xdr:rowOff>15458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7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153888</xdr:rowOff>
    </xdr:from>
    <xdr:to>
      <xdr:col>6</xdr:col>
      <xdr:colOff>38100</xdr:colOff>
      <xdr:row>35</xdr:row>
      <xdr:rowOff>84038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75165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7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68734</xdr:rowOff>
    </xdr:from>
    <xdr:to>
      <xdr:col>24</xdr:col>
      <xdr:colOff>63500</xdr:colOff>
      <xdr:row>57</xdr:row>
      <xdr:rowOff>74718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41384"/>
          <a:ext cx="8382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61258</xdr:rowOff>
    </xdr:from>
    <xdr:to>
      <xdr:col>19</xdr:col>
      <xdr:colOff>177800</xdr:colOff>
      <xdr:row>57</xdr:row>
      <xdr:rowOff>68734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33908"/>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61258</xdr:rowOff>
    </xdr:from>
    <xdr:to>
      <xdr:col>15</xdr:col>
      <xdr:colOff>50800</xdr:colOff>
      <xdr:row>57</xdr:row>
      <xdr:rowOff>62593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33908"/>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36130</xdr:rowOff>
    </xdr:from>
    <xdr:to>
      <xdr:col>10</xdr:col>
      <xdr:colOff>114300</xdr:colOff>
      <xdr:row>57</xdr:row>
      <xdr:rowOff>62593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08780"/>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23918</xdr:rowOff>
    </xdr:from>
    <xdr:to>
      <xdr:col>24</xdr:col>
      <xdr:colOff>114300</xdr:colOff>
      <xdr:row>57</xdr:row>
      <xdr:rowOff>125518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111799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17934</xdr:rowOff>
    </xdr:from>
    <xdr:to>
      <xdr:col>20</xdr:col>
      <xdr:colOff>38100</xdr:colOff>
      <xdr:row>57</xdr:row>
      <xdr:rowOff>119534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110661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10458</xdr:rowOff>
    </xdr:from>
    <xdr:to>
      <xdr:col>15</xdr:col>
      <xdr:colOff>101600</xdr:colOff>
      <xdr:row>57</xdr:row>
      <xdr:rowOff>112058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103185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11793</xdr:rowOff>
    </xdr:from>
    <xdr:to>
      <xdr:col>10</xdr:col>
      <xdr:colOff>165100</xdr:colOff>
      <xdr:row>57</xdr:row>
      <xdr:rowOff>113393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104520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156780</xdr:rowOff>
    </xdr:from>
    <xdr:to>
      <xdr:col>6</xdr:col>
      <xdr:colOff>38100</xdr:colOff>
      <xdr:row>57</xdr:row>
      <xdr:rowOff>86930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5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147332</xdr:rowOff>
    </xdr:from>
    <xdr:to>
      <xdr:col>24</xdr:col>
      <xdr:colOff>63500</xdr:colOff>
      <xdr:row>76</xdr:row>
      <xdr:rowOff>53136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06082"/>
          <a:ext cx="838200" cy="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49785</xdr:rowOff>
    </xdr:from>
    <xdr:to>
      <xdr:col>19</xdr:col>
      <xdr:colOff>177800</xdr:colOff>
      <xdr:row>76</xdr:row>
      <xdr:rowOff>53136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79985"/>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71742</xdr:rowOff>
    </xdr:from>
    <xdr:to>
      <xdr:col>15</xdr:col>
      <xdr:colOff>50800</xdr:colOff>
      <xdr:row>76</xdr:row>
      <xdr:rowOff>49785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30492"/>
          <a:ext cx="889000" cy="1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71742</xdr:rowOff>
    </xdr:from>
    <xdr:to>
      <xdr:col>10</xdr:col>
      <xdr:colOff>114300</xdr:colOff>
      <xdr:row>76</xdr:row>
      <xdr:rowOff>46901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30492"/>
          <a:ext cx="889000" cy="1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96533</xdr:rowOff>
    </xdr:from>
    <xdr:to>
      <xdr:col>24</xdr:col>
      <xdr:colOff>114300</xdr:colOff>
      <xdr:row>76</xdr:row>
      <xdr:rowOff>26684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55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119410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0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2336</xdr:rowOff>
    </xdr:from>
    <xdr:to>
      <xdr:col>20</xdr:col>
      <xdr:colOff>38100</xdr:colOff>
      <xdr:row>76</xdr:row>
      <xdr:rowOff>103936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120464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0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170435</xdr:rowOff>
    </xdr:from>
    <xdr:to>
      <xdr:col>15</xdr:col>
      <xdr:colOff>101600</xdr:colOff>
      <xdr:row>76</xdr:row>
      <xdr:rowOff>100585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117111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0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20942</xdr:rowOff>
    </xdr:from>
    <xdr:to>
      <xdr:col>10</xdr:col>
      <xdr:colOff>165100</xdr:colOff>
      <xdr:row>75</xdr:row>
      <xdr:rowOff>122542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139069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167551</xdr:rowOff>
    </xdr:from>
    <xdr:to>
      <xdr:col>6</xdr:col>
      <xdr:colOff>38100</xdr:colOff>
      <xdr:row>76</xdr:row>
      <xdr:rowOff>97701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114228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0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39066</xdr:rowOff>
    </xdr:from>
    <xdr:to>
      <xdr:col>24</xdr:col>
      <xdr:colOff>63500</xdr:colOff>
      <xdr:row>97</xdr:row>
      <xdr:rowOff>86233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69716"/>
          <a:ext cx="8382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86233</xdr:rowOff>
    </xdr:from>
    <xdr:to>
      <xdr:col>19</xdr:col>
      <xdr:colOff>177800</xdr:colOff>
      <xdr:row>97</xdr:row>
      <xdr:rowOff>88328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1688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88328</xdr:rowOff>
    </xdr:from>
    <xdr:to>
      <xdr:col>15</xdr:col>
      <xdr:colOff>50800</xdr:colOff>
      <xdr:row>97</xdr:row>
      <xdr:rowOff>93332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18978"/>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93332</xdr:rowOff>
    </xdr:from>
    <xdr:to>
      <xdr:col>10</xdr:col>
      <xdr:colOff>114300</xdr:colOff>
      <xdr:row>97</xdr:row>
      <xdr:rowOff>105790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23982"/>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159716</xdr:rowOff>
    </xdr:from>
    <xdr:to>
      <xdr:col>24</xdr:col>
      <xdr:colOff>114300</xdr:colOff>
      <xdr:row>97</xdr:row>
      <xdr:rowOff>89866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74643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35433</xdr:rowOff>
    </xdr:from>
    <xdr:to>
      <xdr:col>20</xdr:col>
      <xdr:colOff>38100</xdr:colOff>
      <xdr:row>97</xdr:row>
      <xdr:rowOff>137033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6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128160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37528</xdr:rowOff>
    </xdr:from>
    <xdr:to>
      <xdr:col>15</xdr:col>
      <xdr:colOff>101600</xdr:colOff>
      <xdr:row>97</xdr:row>
      <xdr:rowOff>139128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130255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6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42532</xdr:rowOff>
    </xdr:from>
    <xdr:to>
      <xdr:col>10</xdr:col>
      <xdr:colOff>165100</xdr:colOff>
      <xdr:row>97</xdr:row>
      <xdr:rowOff>144132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135259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54990</xdr:rowOff>
    </xdr:from>
    <xdr:to>
      <xdr:col>6</xdr:col>
      <xdr:colOff>38100</xdr:colOff>
      <xdr:row>97</xdr:row>
      <xdr:rowOff>156590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147717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60016</xdr:rowOff>
    </xdr:from>
    <xdr:to>
      <xdr:col>55</xdr:col>
      <xdr:colOff>0</xdr:colOff>
      <xdr:row>39</xdr:row>
      <xdr:rowOff>72099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46566"/>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45648</xdr:rowOff>
    </xdr:from>
    <xdr:to>
      <xdr:col>50</xdr:col>
      <xdr:colOff>114300</xdr:colOff>
      <xdr:row>39</xdr:row>
      <xdr:rowOff>60016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2198"/>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20175</xdr:rowOff>
    </xdr:from>
    <xdr:to>
      <xdr:col>45</xdr:col>
      <xdr:colOff>177800</xdr:colOff>
      <xdr:row>39</xdr:row>
      <xdr:rowOff>45648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0672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129250</xdr:rowOff>
    </xdr:from>
    <xdr:to>
      <xdr:col>41</xdr:col>
      <xdr:colOff>50800</xdr:colOff>
      <xdr:row>39</xdr:row>
      <xdr:rowOff>20175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01450"/>
          <a:ext cx="889000" cy="40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21299</xdr:rowOff>
    </xdr:from>
    <xdr:to>
      <xdr:col>55</xdr:col>
      <xdr:colOff>50800</xdr:colOff>
      <xdr:row>39</xdr:row>
      <xdr:rowOff>122899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107676</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22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9216</xdr:rowOff>
    </xdr:from>
    <xdr:to>
      <xdr:col>50</xdr:col>
      <xdr:colOff>165100</xdr:colOff>
      <xdr:row>39</xdr:row>
      <xdr:rowOff>110816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101943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8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166298</xdr:rowOff>
    </xdr:from>
    <xdr:to>
      <xdr:col>46</xdr:col>
      <xdr:colOff>38100</xdr:colOff>
      <xdr:row>39</xdr:row>
      <xdr:rowOff>96448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87575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74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140825</xdr:rowOff>
    </xdr:from>
    <xdr:to>
      <xdr:col>41</xdr:col>
      <xdr:colOff>101600</xdr:colOff>
      <xdr:row>39</xdr:row>
      <xdr:rowOff>70975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62102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78450</xdr:rowOff>
    </xdr:from>
    <xdr:to>
      <xdr:col>36</xdr:col>
      <xdr:colOff>165100</xdr:colOff>
      <xdr:row>37</xdr:row>
      <xdr:rowOff>8600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25127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2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70091</xdr:rowOff>
    </xdr:from>
    <xdr:to>
      <xdr:col>55</xdr:col>
      <xdr:colOff>0</xdr:colOff>
      <xdr:row>57</xdr:row>
      <xdr:rowOff>86413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42741"/>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38156</xdr:rowOff>
    </xdr:from>
    <xdr:to>
      <xdr:col>50</xdr:col>
      <xdr:colOff>114300</xdr:colOff>
      <xdr:row>57</xdr:row>
      <xdr:rowOff>70091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10806"/>
          <a:ext cx="889000" cy="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6472</xdr:rowOff>
    </xdr:from>
    <xdr:to>
      <xdr:col>45</xdr:col>
      <xdr:colOff>177800</xdr:colOff>
      <xdr:row>57</xdr:row>
      <xdr:rowOff>38156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79122"/>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6472</xdr:rowOff>
    </xdr:from>
    <xdr:to>
      <xdr:col>41</xdr:col>
      <xdr:colOff>50800</xdr:colOff>
      <xdr:row>57</xdr:row>
      <xdr:rowOff>94300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79122"/>
          <a:ext cx="8890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35613</xdr:rowOff>
    </xdr:from>
    <xdr:to>
      <xdr:col>55</xdr:col>
      <xdr:colOff>50800</xdr:colOff>
      <xdr:row>57</xdr:row>
      <xdr:rowOff>137213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14040</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19291</xdr:rowOff>
    </xdr:from>
    <xdr:to>
      <xdr:col>50</xdr:col>
      <xdr:colOff>165100</xdr:colOff>
      <xdr:row>57</xdr:row>
      <xdr:rowOff>120891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112018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8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158806</xdr:rowOff>
    </xdr:from>
    <xdr:to>
      <xdr:col>46</xdr:col>
      <xdr:colOff>38100</xdr:colOff>
      <xdr:row>57</xdr:row>
      <xdr:rowOff>88956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80083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127122</xdr:rowOff>
    </xdr:from>
    <xdr:to>
      <xdr:col>41</xdr:col>
      <xdr:colOff>101600</xdr:colOff>
      <xdr:row>57</xdr:row>
      <xdr:rowOff>57272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48399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43500</xdr:rowOff>
    </xdr:from>
    <xdr:to>
      <xdr:col>36</xdr:col>
      <xdr:colOff>165100</xdr:colOff>
      <xdr:row>57</xdr:row>
      <xdr:rowOff>145100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136227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54623</xdr:rowOff>
    </xdr:from>
    <xdr:to>
      <xdr:col>55</xdr:col>
      <xdr:colOff>0</xdr:colOff>
      <xdr:row>78</xdr:row>
      <xdr:rowOff>69559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27723"/>
          <a:ext cx="8382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54623</xdr:rowOff>
    </xdr:from>
    <xdr:to>
      <xdr:col>50</xdr:col>
      <xdr:colOff>114300</xdr:colOff>
      <xdr:row>78</xdr:row>
      <xdr:rowOff>60071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27723"/>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60071</xdr:rowOff>
    </xdr:from>
    <xdr:to>
      <xdr:col>45</xdr:col>
      <xdr:colOff>177800</xdr:colOff>
      <xdr:row>78</xdr:row>
      <xdr:rowOff>60223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3317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44831</xdr:rowOff>
    </xdr:from>
    <xdr:to>
      <xdr:col>41</xdr:col>
      <xdr:colOff>50800</xdr:colOff>
      <xdr:row>78</xdr:row>
      <xdr:rowOff>60223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17931"/>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18759</xdr:rowOff>
    </xdr:from>
    <xdr:to>
      <xdr:col>55</xdr:col>
      <xdr:colOff>50800</xdr:colOff>
      <xdr:row>78</xdr:row>
      <xdr:rowOff>120359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105136</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3823</xdr:rowOff>
    </xdr:from>
    <xdr:to>
      <xdr:col>50</xdr:col>
      <xdr:colOff>165100</xdr:colOff>
      <xdr:row>78</xdr:row>
      <xdr:rowOff>105423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96550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4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9271</xdr:rowOff>
    </xdr:from>
    <xdr:to>
      <xdr:col>46</xdr:col>
      <xdr:colOff>38100</xdr:colOff>
      <xdr:row>78</xdr:row>
      <xdr:rowOff>110871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101998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7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9423</xdr:rowOff>
    </xdr:from>
    <xdr:to>
      <xdr:col>41</xdr:col>
      <xdr:colOff>101600</xdr:colOff>
      <xdr:row>78</xdr:row>
      <xdr:rowOff>111023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102150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165481</xdr:rowOff>
    </xdr:from>
    <xdr:to>
      <xdr:col>36</xdr:col>
      <xdr:colOff>165100</xdr:colOff>
      <xdr:row>78</xdr:row>
      <xdr:rowOff>95631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86758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25766</xdr:rowOff>
    </xdr:from>
    <xdr:to>
      <xdr:col>55</xdr:col>
      <xdr:colOff>0</xdr:colOff>
      <xdr:row>94</xdr:row>
      <xdr:rowOff>114029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142066"/>
          <a:ext cx="838200" cy="8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25766</xdr:rowOff>
    </xdr:from>
    <xdr:to>
      <xdr:col>50</xdr:col>
      <xdr:colOff>114300</xdr:colOff>
      <xdr:row>94</xdr:row>
      <xdr:rowOff>72126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142066"/>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1054</xdr:rowOff>
    </xdr:from>
    <xdr:to>
      <xdr:col>45</xdr:col>
      <xdr:colOff>177800</xdr:colOff>
      <xdr:row>94</xdr:row>
      <xdr:rowOff>72126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117354"/>
          <a:ext cx="889000" cy="7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1054</xdr:rowOff>
    </xdr:from>
    <xdr:to>
      <xdr:col>41</xdr:col>
      <xdr:colOff>50800</xdr:colOff>
      <xdr:row>94</xdr:row>
      <xdr:rowOff>66365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117354"/>
          <a:ext cx="889000" cy="6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63229</xdr:rowOff>
    </xdr:from>
    <xdr:to>
      <xdr:col>55</xdr:col>
      <xdr:colOff>50800</xdr:colOff>
      <xdr:row>94</xdr:row>
      <xdr:rowOff>164829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1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86106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146416</xdr:rowOff>
    </xdr:from>
    <xdr:to>
      <xdr:col>50</xdr:col>
      <xdr:colOff>165100</xdr:colOff>
      <xdr:row>94</xdr:row>
      <xdr:rowOff>76566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09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93093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86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21326</xdr:rowOff>
    </xdr:from>
    <xdr:to>
      <xdr:col>46</xdr:col>
      <xdr:colOff>38100</xdr:colOff>
      <xdr:row>94</xdr:row>
      <xdr:rowOff>122926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1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139453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9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121704</xdr:rowOff>
    </xdr:from>
    <xdr:to>
      <xdr:col>41</xdr:col>
      <xdr:colOff>101600</xdr:colOff>
      <xdr:row>94</xdr:row>
      <xdr:rowOff>51854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0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68381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8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15565</xdr:rowOff>
    </xdr:from>
    <xdr:to>
      <xdr:col>36</xdr:col>
      <xdr:colOff>165100</xdr:colOff>
      <xdr:row>94</xdr:row>
      <xdr:rowOff>117165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1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133692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9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124932</xdr:rowOff>
    </xdr:from>
    <xdr:to>
      <xdr:col>85</xdr:col>
      <xdr:colOff>127000</xdr:colOff>
      <xdr:row>37</xdr:row>
      <xdr:rowOff>8438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297132"/>
          <a:ext cx="8382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50729</xdr:rowOff>
    </xdr:from>
    <xdr:to>
      <xdr:col>81</xdr:col>
      <xdr:colOff>50800</xdr:colOff>
      <xdr:row>36</xdr:row>
      <xdr:rowOff>124932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880029"/>
          <a:ext cx="889000" cy="41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104999</xdr:rowOff>
    </xdr:from>
    <xdr:to>
      <xdr:col>76</xdr:col>
      <xdr:colOff>114300</xdr:colOff>
      <xdr:row>34</xdr:row>
      <xdr:rowOff>50729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591399"/>
          <a:ext cx="889000" cy="28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104999</xdr:rowOff>
    </xdr:from>
    <xdr:to>
      <xdr:col>71</xdr:col>
      <xdr:colOff>177800</xdr:colOff>
      <xdr:row>33</xdr:row>
      <xdr:rowOff>85613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591399"/>
          <a:ext cx="889000" cy="1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129088</xdr:rowOff>
    </xdr:from>
    <xdr:to>
      <xdr:col>85</xdr:col>
      <xdr:colOff>177800</xdr:colOff>
      <xdr:row>37</xdr:row>
      <xdr:rowOff>59238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107515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74132</xdr:rowOff>
    </xdr:from>
    <xdr:to>
      <xdr:col>81</xdr:col>
      <xdr:colOff>101600</xdr:colOff>
      <xdr:row>37</xdr:row>
      <xdr:rowOff>4282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4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166859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3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171379</xdr:rowOff>
    </xdr:from>
    <xdr:to>
      <xdr:col>76</xdr:col>
      <xdr:colOff>165100</xdr:colOff>
      <xdr:row>34</xdr:row>
      <xdr:rowOff>101529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8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118056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6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54199</xdr:rowOff>
    </xdr:from>
    <xdr:to>
      <xdr:col>72</xdr:col>
      <xdr:colOff>38100</xdr:colOff>
      <xdr:row>32</xdr:row>
      <xdr:rowOff>155799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5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31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34813</xdr:rowOff>
    </xdr:from>
    <xdr:to>
      <xdr:col>67</xdr:col>
      <xdr:colOff>101600</xdr:colOff>
      <xdr:row>33</xdr:row>
      <xdr:rowOff>136413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6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152940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46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142982</xdr:rowOff>
    </xdr:from>
    <xdr:to>
      <xdr:col>85</xdr:col>
      <xdr:colOff>127000</xdr:colOff>
      <xdr:row>57</xdr:row>
      <xdr:rowOff>93621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401282"/>
          <a:ext cx="838200" cy="46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56081</xdr:rowOff>
    </xdr:from>
    <xdr:to>
      <xdr:col>81</xdr:col>
      <xdr:colOff>50800</xdr:colOff>
      <xdr:row>54</xdr:row>
      <xdr:rowOff>142982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8800031"/>
          <a:ext cx="889000" cy="60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56081</xdr:rowOff>
    </xdr:from>
    <xdr:to>
      <xdr:col>76</xdr:col>
      <xdr:colOff>114300</xdr:colOff>
      <xdr:row>56</xdr:row>
      <xdr:rowOff>82599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8800031"/>
          <a:ext cx="889000" cy="8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82599</xdr:rowOff>
    </xdr:from>
    <xdr:to>
      <xdr:col>71</xdr:col>
      <xdr:colOff>177800</xdr:colOff>
      <xdr:row>56</xdr:row>
      <xdr:rowOff>152257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83799"/>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42821</xdr:rowOff>
    </xdr:from>
    <xdr:to>
      <xdr:col>85</xdr:col>
      <xdr:colOff>177800</xdr:colOff>
      <xdr:row>57</xdr:row>
      <xdr:rowOff>144421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21248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9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92182</xdr:rowOff>
    </xdr:from>
    <xdr:to>
      <xdr:col>81</xdr:col>
      <xdr:colOff>101600</xdr:colOff>
      <xdr:row>55</xdr:row>
      <xdr:rowOff>22332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38859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5281</xdr:rowOff>
    </xdr:from>
    <xdr:to>
      <xdr:col>76</xdr:col>
      <xdr:colOff>165100</xdr:colOff>
      <xdr:row>51</xdr:row>
      <xdr:rowOff>106881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87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123408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52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31799</xdr:rowOff>
    </xdr:from>
    <xdr:to>
      <xdr:col>72</xdr:col>
      <xdr:colOff>38100</xdr:colOff>
      <xdr:row>56</xdr:row>
      <xdr:rowOff>133399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149926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101457</xdr:rowOff>
    </xdr:from>
    <xdr:to>
      <xdr:col>67</xdr:col>
      <xdr:colOff>101600</xdr:colOff>
      <xdr:row>57</xdr:row>
      <xdr:rowOff>31607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22734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9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138351</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145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127721</xdr:rowOff>
    </xdr:from>
    <xdr:to>
      <xdr:col>76</xdr:col>
      <xdr:colOff>114300</xdr:colOff>
      <xdr:row>78</xdr:row>
      <xdr:rowOff>138351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0082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127721</xdr:rowOff>
    </xdr:from>
    <xdr:to>
      <xdr:col>71</xdr:col>
      <xdr:colOff>177800</xdr:colOff>
      <xdr:row>78</xdr:row>
      <xdr:rowOff>138626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00821"/>
          <a:ext cx="8890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87551</xdr:rowOff>
    </xdr:from>
    <xdr:to>
      <xdr:col>76</xdr:col>
      <xdr:colOff>165100</xdr:colOff>
      <xdr:row>79</xdr:row>
      <xdr:rowOff>17701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8828</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35333" y="13553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76921</xdr:rowOff>
    </xdr:from>
    <xdr:to>
      <xdr:col>72</xdr:col>
      <xdr:colOff>38100</xdr:colOff>
      <xdr:row>79</xdr:row>
      <xdr:rowOff>7071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169648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54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87826</xdr:rowOff>
    </xdr:from>
    <xdr:to>
      <xdr:col>67</xdr:col>
      <xdr:colOff>101600</xdr:colOff>
      <xdr:row>79</xdr:row>
      <xdr:rowOff>17976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9103</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57333" y="13553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88646</xdr:rowOff>
    </xdr:from>
    <xdr:to>
      <xdr:col>85</xdr:col>
      <xdr:colOff>127000</xdr:colOff>
      <xdr:row>94</xdr:row>
      <xdr:rowOff>125527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204946"/>
          <a:ext cx="8382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101752</xdr:rowOff>
    </xdr:from>
    <xdr:to>
      <xdr:col>81</xdr:col>
      <xdr:colOff>50800</xdr:colOff>
      <xdr:row>94</xdr:row>
      <xdr:rowOff>125527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218052"/>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168103</xdr:rowOff>
    </xdr:from>
    <xdr:to>
      <xdr:col>76</xdr:col>
      <xdr:colOff>114300</xdr:colOff>
      <xdr:row>94</xdr:row>
      <xdr:rowOff>101752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112953"/>
          <a:ext cx="889000" cy="10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119907</xdr:rowOff>
    </xdr:from>
    <xdr:to>
      <xdr:col>71</xdr:col>
      <xdr:colOff>177800</xdr:colOff>
      <xdr:row>93</xdr:row>
      <xdr:rowOff>168103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064757"/>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37846</xdr:rowOff>
    </xdr:from>
    <xdr:to>
      <xdr:col>85</xdr:col>
      <xdr:colOff>177800</xdr:colOff>
      <xdr:row>94</xdr:row>
      <xdr:rowOff>139446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1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60723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0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74727</xdr:rowOff>
    </xdr:from>
    <xdr:to>
      <xdr:col>81</xdr:col>
      <xdr:colOff>101600</xdr:colOff>
      <xdr:row>95</xdr:row>
      <xdr:rowOff>4877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1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21404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96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50952</xdr:rowOff>
    </xdr:from>
    <xdr:to>
      <xdr:col>76</xdr:col>
      <xdr:colOff>165100</xdr:colOff>
      <xdr:row>94</xdr:row>
      <xdr:rowOff>152552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1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169079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9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117303</xdr:rowOff>
    </xdr:from>
    <xdr:to>
      <xdr:col>72</xdr:col>
      <xdr:colOff>38100</xdr:colOff>
      <xdr:row>94</xdr:row>
      <xdr:rowOff>47453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0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63980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8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69107</xdr:rowOff>
    </xdr:from>
    <xdr:to>
      <xdr:col>67</xdr:col>
      <xdr:colOff>101600</xdr:colOff>
      <xdr:row>93</xdr:row>
      <xdr:rowOff>170707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0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78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・議会費、総務費、衛生費、労働費、農林水産業費、商工費、災害復旧費、諸支出金については類似団体を下回っているが、民生費、土木費、消防費、教育費、公債費については上回っている。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・土木費や公債費については、費用対効果等を検証しながら支出の抑制を図る必要がある。</a:t>
          </a:r>
        </a:p>
        <a:p>
          <a:r>
            <a:rPr kumimoji="1" lang="ja-JP" altLang="en-US" sz="1300">
              <a:latin typeface="ＭＳ Ｐゴシック" panose="020B0600070205080204" pitchFamily="50" charset="-128"/>
              <a:ea typeface="ＭＳ Ｐゴシック" panose="020B0600070205080204" pitchFamily="50" charset="-128"/>
            </a:rPr>
            <a:t>・教育費については中学校講堂改築などの事業が完了し、支出が大幅に減少した。今後は施設の適正化や長寿命化を図り、普通建設事業費の抑制と平準化が必要である。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財政調整基金残高の比率については、昨年度より</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ポイント下回った。その要因として、地方消費税交付金及び地方交付税の減額や、歳出における物件費や扶助費及び公債費などの支出増が財政調整基金の取崩しにつながったと考えられる。</a:t>
          </a:r>
        </a:p>
        <a:p>
          <a:r>
            <a:rPr kumimoji="1" lang="ja-JP" altLang="en-US" sz="1400">
              <a:latin typeface="ＭＳ ゴシック" pitchFamily="49" charset="-128"/>
              <a:ea typeface="ＭＳ ゴシック" pitchFamily="49" charset="-128"/>
            </a:rPr>
            <a:t>　また、実質単年度収支についても赤字であることを踏まえ、今後とも地方税収の確保に努めるとともに、単独事業の事業費抑制を図る必要がある。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連結実質赤字（黒字）比率については、すべての会計において、赤字は無く、黒字決算となった。</a:t>
          </a:r>
        </a:p>
        <a:p>
          <a:r>
            <a:rPr kumimoji="1" lang="ja-JP" altLang="en-US" sz="1400">
              <a:latin typeface="ＭＳ ゴシック" pitchFamily="49" charset="-128"/>
              <a:ea typeface="ＭＳ ゴシック" pitchFamily="49" charset="-128"/>
            </a:rPr>
            <a:t>　しかしながら、各特別会計に対する一般会計からの繰出金は多額のため、各会計の受益者負担の適正化を図るなど、繰出額を抑える必要がある。</a:t>
          </a:r>
        </a:p>
        <a:p>
          <a:r>
            <a:rPr kumimoji="1" lang="ja-JP" altLang="en-US" sz="1400">
              <a:latin typeface="ＭＳ ゴシック" pitchFamily="49" charset="-128"/>
              <a:ea typeface="ＭＳ ゴシック" pitchFamily="49" charset="-128"/>
            </a:rPr>
            <a:t>　また、今後は地方交付税をはじめ一般財源の確保がさらに厳しくなることが予想されるため、実質収支の黒字を確保できるよう、歳出の削減、歳入の確保に努める必要がある。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joho\JH_Public\JH04_&#36001;&#25919;&#31649;&#36001;&#35506;\S55.&#36001;&#25919;&#20844;&#34920;&#12539;&#20844;&#20250;&#35336;&#9733;\30_&#36001;&#25919;&#29366;&#27841;&#36039;&#26009;&#38598;&#65288;&#30476;&#12363;&#12425;&#65289;\R02&#20316;&#25104;&#65288;R01&#24180;&#24230;&#27770;&#31639;&#20998;&#65289;\R03.1001_R01&#36001;&#25919;&#29366;&#27841;&#36039;&#26009;&#38598;&#20316;&#25104;(2&#22238;&#30446;)\30oirasechou-1zaiseishiryou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cell r="BR7" t="str">
            <v>〇</v>
          </cell>
          <cell r="BS7" t="str">
            <v>おいらせ町土地開発公社</v>
          </cell>
        </row>
        <row r="8">
          <cell r="B8" t="str">
            <v>奨学資金貸付事業特別会計</v>
          </cell>
        </row>
        <row r="28">
          <cell r="B28" t="str">
            <v>国民健康保険特別会計</v>
          </cell>
        </row>
        <row r="29">
          <cell r="B29" t="str">
            <v>介護保険特別会計</v>
          </cell>
        </row>
        <row r="30">
          <cell r="B30" t="str">
            <v>後期高齢者医療特別会計</v>
          </cell>
        </row>
        <row r="31">
          <cell r="B31" t="str">
            <v>病院事業会計</v>
          </cell>
        </row>
        <row r="32">
          <cell r="B32" t="str">
            <v>公共下水道事業特別会計</v>
          </cell>
        </row>
        <row r="33">
          <cell r="B33" t="str">
            <v>農業集落排水事業特別会計</v>
          </cell>
        </row>
        <row r="68">
          <cell r="B68" t="str">
            <v>青森県市町村職員退職手当組合</v>
          </cell>
        </row>
        <row r="69">
          <cell r="B69" t="str">
            <v>上北地方教育・福祉事務組合</v>
          </cell>
        </row>
        <row r="70">
          <cell r="B70" t="str">
            <v>十和田地区環境整備事務組合</v>
          </cell>
        </row>
        <row r="71">
          <cell r="B71" t="str">
            <v>青森県市町村総合事務組合</v>
          </cell>
        </row>
        <row r="72">
          <cell r="B72" t="str">
            <v>十和田地域広域事務組合　</v>
          </cell>
        </row>
        <row r="73">
          <cell r="B73" t="str">
            <v>八戸地域広域市町村圏事務組合　</v>
          </cell>
        </row>
        <row r="74">
          <cell r="B74" t="str">
            <v>青森県交通災害共済組合</v>
          </cell>
        </row>
        <row r="75">
          <cell r="B75" t="str">
            <v>八戸圏域水道企業団　</v>
          </cell>
        </row>
        <row r="76">
          <cell r="B76" t="str">
            <v>青森県後期高齢者医療広域連合　一般会計</v>
          </cell>
        </row>
        <row r="77">
          <cell r="B77" t="str">
            <v>青森県後期高齢者医療広域連合　後期高齢者医療特別会計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54886</v>
          </cell>
          <cell r="F3">
            <v>56894</v>
          </cell>
        </row>
        <row r="5">
          <cell r="A5" t="str">
            <v xml:space="preserve"> H28</v>
          </cell>
          <cell r="D5">
            <v>69492</v>
          </cell>
          <cell r="F5">
            <v>57122</v>
          </cell>
        </row>
        <row r="7">
          <cell r="A7" t="str">
            <v xml:space="preserve"> H29</v>
          </cell>
          <cell r="D7">
            <v>103177</v>
          </cell>
          <cell r="F7">
            <v>53655</v>
          </cell>
        </row>
        <row r="9">
          <cell r="A9" t="str">
            <v xml:space="preserve"> H30</v>
          </cell>
          <cell r="D9">
            <v>51684</v>
          </cell>
          <cell r="F9">
            <v>53869</v>
          </cell>
        </row>
        <row r="11">
          <cell r="A11" t="str">
            <v xml:space="preserve"> R01</v>
          </cell>
          <cell r="D11">
            <v>19775</v>
          </cell>
          <cell r="F11">
            <v>59119</v>
          </cell>
        </row>
        <row r="18">
          <cell r="B18" t="str">
            <v>H27</v>
          </cell>
          <cell r="C18" t="str">
            <v>H28</v>
          </cell>
          <cell r="D18" t="str">
            <v>H29</v>
          </cell>
          <cell r="E18" t="str">
            <v>H30</v>
          </cell>
          <cell r="F18" t="str">
            <v>R01</v>
          </cell>
        </row>
        <row r="19">
          <cell r="A19" t="str">
            <v>実質収支額</v>
          </cell>
          <cell r="B19">
            <v>3.33</v>
          </cell>
          <cell r="C19">
            <v>2.25</v>
          </cell>
          <cell r="D19">
            <v>2.08</v>
          </cell>
          <cell r="E19">
            <v>2.82</v>
          </cell>
          <cell r="F19">
            <v>3.16</v>
          </cell>
        </row>
        <row r="20">
          <cell r="A20" t="str">
            <v>財政調整基金残高</v>
          </cell>
          <cell r="B20">
            <v>23.92</v>
          </cell>
          <cell r="C20">
            <v>25.3</v>
          </cell>
          <cell r="D20">
            <v>24.66</v>
          </cell>
          <cell r="E20">
            <v>22.78</v>
          </cell>
          <cell r="F20">
            <v>21.71</v>
          </cell>
        </row>
        <row r="21">
          <cell r="A21" t="str">
            <v>実質単年度収支</v>
          </cell>
          <cell r="B21">
            <v>1.52</v>
          </cell>
          <cell r="C21">
            <v>-1.29</v>
          </cell>
          <cell r="D21">
            <v>-2.57</v>
          </cell>
          <cell r="E21">
            <v>-2.25</v>
          </cell>
          <cell r="F21">
            <v>-2.56</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奨学資金貸付事業特別会計</v>
          </cell>
          <cell r="B29" t="e">
            <v>#N/A</v>
          </cell>
          <cell r="C29">
            <v>0</v>
          </cell>
          <cell r="D29" t="e">
            <v>#N/A</v>
          </cell>
          <cell r="E29">
            <v>0</v>
          </cell>
          <cell r="F29" t="e">
            <v>#N/A</v>
          </cell>
          <cell r="G29">
            <v>0</v>
          </cell>
          <cell r="H29" t="e">
            <v>#N/A</v>
          </cell>
          <cell r="I29">
            <v>0</v>
          </cell>
          <cell r="J29" t="e">
            <v>#N/A</v>
          </cell>
          <cell r="K29">
            <v>0</v>
          </cell>
        </row>
        <row r="30">
          <cell r="A30" t="str">
            <v>農業集落排水事業特別会計</v>
          </cell>
          <cell r="B30" t="e">
            <v>#N/A</v>
          </cell>
          <cell r="C30">
            <v>0.02</v>
          </cell>
          <cell r="D30" t="e">
            <v>#N/A</v>
          </cell>
          <cell r="E30">
            <v>0.02</v>
          </cell>
          <cell r="F30" t="e">
            <v>#N/A</v>
          </cell>
          <cell r="G30">
            <v>0.03</v>
          </cell>
          <cell r="H30" t="e">
            <v>#N/A</v>
          </cell>
          <cell r="I30">
            <v>0.04</v>
          </cell>
          <cell r="J30" t="e">
            <v>#N/A</v>
          </cell>
          <cell r="K30">
            <v>0.04</v>
          </cell>
        </row>
        <row r="31">
          <cell r="A31" t="str">
            <v>後期高齢者医療特別会計</v>
          </cell>
          <cell r="B31" t="e">
            <v>#N/A</v>
          </cell>
          <cell r="C31">
            <v>0.02</v>
          </cell>
          <cell r="D31" t="e">
            <v>#N/A</v>
          </cell>
          <cell r="E31">
            <v>0.02</v>
          </cell>
          <cell r="F31" t="e">
            <v>#N/A</v>
          </cell>
          <cell r="G31">
            <v>0.03</v>
          </cell>
          <cell r="H31" t="e">
            <v>#N/A</v>
          </cell>
          <cell r="I31">
            <v>0.03</v>
          </cell>
          <cell r="J31" t="e">
            <v>#N/A</v>
          </cell>
          <cell r="K31">
            <v>7.0000000000000007E-2</v>
          </cell>
        </row>
        <row r="32">
          <cell r="A32" t="str">
            <v>公共下水道事業特別会計</v>
          </cell>
          <cell r="B32" t="e">
            <v>#N/A</v>
          </cell>
          <cell r="C32">
            <v>7.0000000000000007E-2</v>
          </cell>
          <cell r="D32" t="e">
            <v>#N/A</v>
          </cell>
          <cell r="E32">
            <v>7.0000000000000007E-2</v>
          </cell>
          <cell r="F32" t="e">
            <v>#N/A</v>
          </cell>
          <cell r="G32">
            <v>0.14000000000000001</v>
          </cell>
          <cell r="H32" t="e">
            <v>#N/A</v>
          </cell>
          <cell r="I32">
            <v>0.12</v>
          </cell>
          <cell r="J32" t="e">
            <v>#N/A</v>
          </cell>
          <cell r="K32">
            <v>0.14000000000000001</v>
          </cell>
        </row>
        <row r="33">
          <cell r="A33" t="str">
            <v>国民健康保険特別会計</v>
          </cell>
          <cell r="B33" t="e">
            <v>#N/A</v>
          </cell>
          <cell r="C33">
            <v>0.41</v>
          </cell>
          <cell r="D33" t="e">
            <v>#N/A</v>
          </cell>
          <cell r="E33">
            <v>1.03</v>
          </cell>
          <cell r="F33" t="e">
            <v>#N/A</v>
          </cell>
          <cell r="G33">
            <v>1.31</v>
          </cell>
          <cell r="H33" t="e">
            <v>#N/A</v>
          </cell>
          <cell r="I33">
            <v>0.28000000000000003</v>
          </cell>
          <cell r="J33" t="e">
            <v>#N/A</v>
          </cell>
          <cell r="K33">
            <v>0.42</v>
          </cell>
        </row>
        <row r="34">
          <cell r="A34" t="str">
            <v>介護保険特別会計</v>
          </cell>
          <cell r="B34" t="e">
            <v>#N/A</v>
          </cell>
          <cell r="C34">
            <v>0.98</v>
          </cell>
          <cell r="D34" t="e">
            <v>#N/A</v>
          </cell>
          <cell r="E34">
            <v>0.94</v>
          </cell>
          <cell r="F34" t="e">
            <v>#N/A</v>
          </cell>
          <cell r="G34">
            <v>1.19</v>
          </cell>
          <cell r="H34" t="e">
            <v>#N/A</v>
          </cell>
          <cell r="I34">
            <v>1.1399999999999999</v>
          </cell>
          <cell r="J34" t="e">
            <v>#N/A</v>
          </cell>
          <cell r="K34">
            <v>0.78</v>
          </cell>
        </row>
        <row r="35">
          <cell r="A35" t="str">
            <v>一般会計</v>
          </cell>
          <cell r="B35" t="e">
            <v>#N/A</v>
          </cell>
          <cell r="C35">
            <v>3.32</v>
          </cell>
          <cell r="D35" t="e">
            <v>#N/A</v>
          </cell>
          <cell r="E35">
            <v>2.25</v>
          </cell>
          <cell r="F35" t="e">
            <v>#N/A</v>
          </cell>
          <cell r="G35">
            <v>2.0699999999999998</v>
          </cell>
          <cell r="H35" t="e">
            <v>#N/A</v>
          </cell>
          <cell r="I35">
            <v>2.81</v>
          </cell>
          <cell r="J35" t="e">
            <v>#N/A</v>
          </cell>
          <cell r="K35">
            <v>3.16</v>
          </cell>
        </row>
        <row r="36">
          <cell r="A36" t="str">
            <v>病院事業会計</v>
          </cell>
          <cell r="B36" t="e">
            <v>#N/A</v>
          </cell>
          <cell r="C36">
            <v>12.96</v>
          </cell>
          <cell r="D36" t="e">
            <v>#N/A</v>
          </cell>
          <cell r="E36">
            <v>13.22</v>
          </cell>
          <cell r="F36" t="e">
            <v>#N/A</v>
          </cell>
          <cell r="G36">
            <v>13.52</v>
          </cell>
          <cell r="H36" t="e">
            <v>#N/A</v>
          </cell>
          <cell r="I36">
            <v>13.37</v>
          </cell>
          <cell r="J36" t="e">
            <v>#N/A</v>
          </cell>
          <cell r="K36">
            <v>13.41</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1148</v>
          </cell>
          <cell r="G42">
            <v>1170</v>
          </cell>
          <cell r="J42">
            <v>1114</v>
          </cell>
          <cell r="M42">
            <v>1132</v>
          </cell>
          <cell r="P42">
            <v>1120</v>
          </cell>
        </row>
        <row r="43">
          <cell r="A43" t="str">
            <v>一時借入金の利子</v>
          </cell>
          <cell r="B43" t="str">
            <v>-</v>
          </cell>
          <cell r="E43" t="str">
            <v>-</v>
          </cell>
          <cell r="H43" t="str">
            <v>-</v>
          </cell>
          <cell r="K43" t="str">
            <v>-</v>
          </cell>
          <cell r="N43" t="str">
            <v>-</v>
          </cell>
        </row>
        <row r="44">
          <cell r="A44" t="str">
            <v>債務負担行為に基づく支出額</v>
          </cell>
          <cell r="B44">
            <v>2</v>
          </cell>
          <cell r="E44">
            <v>2</v>
          </cell>
          <cell r="H44">
            <v>1</v>
          </cell>
          <cell r="K44">
            <v>1</v>
          </cell>
          <cell r="N44">
            <v>1</v>
          </cell>
        </row>
        <row r="45">
          <cell r="A45" t="str">
            <v>組合等が起こした地方債の元利償還金に対する負担金等</v>
          </cell>
          <cell r="B45">
            <v>54</v>
          </cell>
          <cell r="E45">
            <v>51</v>
          </cell>
          <cell r="H45">
            <v>52</v>
          </cell>
          <cell r="K45">
            <v>49</v>
          </cell>
          <cell r="N45">
            <v>47</v>
          </cell>
        </row>
        <row r="46">
          <cell r="A46" t="str">
            <v>公営企業債の元利償還金に対する繰入金</v>
          </cell>
          <cell r="B46">
            <v>546</v>
          </cell>
          <cell r="E46">
            <v>557</v>
          </cell>
          <cell r="H46">
            <v>595</v>
          </cell>
          <cell r="K46">
            <v>646</v>
          </cell>
          <cell r="N46">
            <v>612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1214</v>
          </cell>
          <cell r="E49">
            <v>1203</v>
          </cell>
          <cell r="H49">
            <v>1062</v>
          </cell>
          <cell r="K49">
            <v>1027</v>
          </cell>
          <cell r="N49">
            <v>1078</v>
          </cell>
        </row>
        <row r="50">
          <cell r="A50" t="str">
            <v>実質公債費比率の分子</v>
          </cell>
          <cell r="B50" t="e">
            <v>#N/A</v>
          </cell>
          <cell r="C50">
            <v>668</v>
          </cell>
          <cell r="D50" t="e">
            <v>#N/A</v>
          </cell>
          <cell r="E50" t="e">
            <v>#N/A</v>
          </cell>
          <cell r="F50">
            <v>643</v>
          </cell>
          <cell r="G50" t="e">
            <v>#N/A</v>
          </cell>
          <cell r="H50" t="e">
            <v>#N/A</v>
          </cell>
          <cell r="I50">
            <v>596</v>
          </cell>
          <cell r="J50" t="e">
            <v>#N/A</v>
          </cell>
          <cell r="K50" t="e">
            <v>#N/A</v>
          </cell>
          <cell r="L50">
            <v>591</v>
          </cell>
          <cell r="M50" t="e">
            <v>#N/A</v>
          </cell>
          <cell r="N50" t="e">
            <v>#N/A</v>
          </cell>
          <cell r="O50">
            <v>618</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13402</v>
          </cell>
          <cell r="G56">
            <v>13201</v>
          </cell>
          <cell r="J56">
            <v>13433</v>
          </cell>
          <cell r="M56">
            <v>12989</v>
          </cell>
          <cell r="P56">
            <v>12461</v>
          </cell>
        </row>
        <row r="57">
          <cell r="A57" t="str">
            <v>充当可能特定歳入</v>
          </cell>
          <cell r="D57">
            <v>344</v>
          </cell>
          <cell r="G57">
            <v>277</v>
          </cell>
          <cell r="J57">
            <v>254</v>
          </cell>
          <cell r="M57">
            <v>241</v>
          </cell>
          <cell r="P57">
            <v>211</v>
          </cell>
        </row>
        <row r="58">
          <cell r="A58" t="str">
            <v>充当可能基金</v>
          </cell>
          <cell r="D58">
            <v>3556</v>
          </cell>
          <cell r="G58">
            <v>3755</v>
          </cell>
          <cell r="J58">
            <v>4027</v>
          </cell>
          <cell r="M58">
            <v>4141</v>
          </cell>
          <cell r="P58">
            <v>4163</v>
          </cell>
        </row>
        <row r="59">
          <cell r="A59" t="str">
            <v>組合等連結実質赤字額負担見込額</v>
          </cell>
          <cell r="B59">
            <v>90</v>
          </cell>
          <cell r="E59">
            <v>71</v>
          </cell>
          <cell r="H59">
            <v>51</v>
          </cell>
          <cell r="K59">
            <v>7</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893</v>
          </cell>
          <cell r="E62">
            <v>825</v>
          </cell>
          <cell r="H62">
            <v>725</v>
          </cell>
          <cell r="K62">
            <v>666</v>
          </cell>
          <cell r="N62">
            <v>612</v>
          </cell>
        </row>
        <row r="63">
          <cell r="A63" t="str">
            <v>組合等負担等見込額</v>
          </cell>
          <cell r="B63">
            <v>311</v>
          </cell>
          <cell r="E63">
            <v>279</v>
          </cell>
          <cell r="H63">
            <v>279</v>
          </cell>
          <cell r="K63">
            <v>338</v>
          </cell>
          <cell r="N63">
            <v>351</v>
          </cell>
        </row>
        <row r="64">
          <cell r="A64" t="str">
            <v>公営企業債等繰入見込額</v>
          </cell>
          <cell r="B64">
            <v>7605</v>
          </cell>
          <cell r="E64">
            <v>7285</v>
          </cell>
          <cell r="H64">
            <v>6792</v>
          </cell>
          <cell r="K64">
            <v>6424</v>
          </cell>
          <cell r="N64">
            <v>6089</v>
          </cell>
        </row>
        <row r="65">
          <cell r="A65" t="str">
            <v>債務負担行為に基づく支出予定額</v>
          </cell>
          <cell r="B65">
            <v>6</v>
          </cell>
          <cell r="E65">
            <v>12</v>
          </cell>
          <cell r="H65">
            <v>11</v>
          </cell>
          <cell r="K65">
            <v>10</v>
          </cell>
          <cell r="N65">
            <v>8</v>
          </cell>
        </row>
        <row r="66">
          <cell r="A66" t="str">
            <v>一般会計等に係る地方債の現在高</v>
          </cell>
          <cell r="B66">
            <v>10224</v>
          </cell>
          <cell r="E66">
            <v>10071</v>
          </cell>
          <cell r="H66">
            <v>10708</v>
          </cell>
          <cell r="K66">
            <v>10693</v>
          </cell>
          <cell r="N66">
            <v>10166</v>
          </cell>
        </row>
        <row r="67">
          <cell r="A67" t="str">
            <v>将来負担比率の分子</v>
          </cell>
          <cell r="B67" t="e">
            <v>#N/A</v>
          </cell>
          <cell r="C67">
            <v>1825</v>
          </cell>
          <cell r="D67" t="e">
            <v>#N/A</v>
          </cell>
          <cell r="E67" t="e">
            <v>#N/A</v>
          </cell>
          <cell r="F67">
            <v>1311</v>
          </cell>
          <cell r="G67" t="e">
            <v>#N/A</v>
          </cell>
          <cell r="H67" t="e">
            <v>#N/A</v>
          </cell>
          <cell r="I67">
            <v>852</v>
          </cell>
          <cell r="J67" t="e">
            <v>#N/A</v>
          </cell>
          <cell r="K67" t="e">
            <v>#N/A</v>
          </cell>
          <cell r="L67">
            <v>766</v>
          </cell>
          <cell r="M67" t="e">
            <v>#N/A</v>
          </cell>
          <cell r="N67" t="e">
            <v>#N/A</v>
          </cell>
          <cell r="O67">
            <v>392</v>
          </cell>
          <cell r="P67" t="e">
            <v>#N/A</v>
          </cell>
        </row>
        <row r="71">
          <cell r="B71" t="str">
            <v>H29</v>
          </cell>
          <cell r="C71" t="str">
            <v>H30</v>
          </cell>
          <cell r="D71" t="str">
            <v>R01</v>
          </cell>
        </row>
        <row r="72">
          <cell r="A72" t="str">
            <v>財政調整基金</v>
          </cell>
          <cell r="B72">
            <v>1613</v>
          </cell>
          <cell r="C72">
            <v>1488</v>
          </cell>
          <cell r="D72">
            <v>1401</v>
          </cell>
        </row>
        <row r="73">
          <cell r="A73" t="str">
            <v>減債基金</v>
          </cell>
          <cell r="B73">
            <v>708</v>
          </cell>
          <cell r="C73">
            <v>708</v>
          </cell>
          <cell r="D73">
            <v>708</v>
          </cell>
        </row>
        <row r="74">
          <cell r="A74" t="str">
            <v>その他特定目的基金</v>
          </cell>
          <cell r="B74">
            <v>2351</v>
          </cell>
          <cell r="C74">
            <v>2399</v>
          </cell>
          <cell r="D74">
            <v>2488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17</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19</v>
      </c>
      <c r="C3" s="399"/>
      <c r="D3" s="399"/>
      <c r="E3" s="400"/>
      <c r="F3" s="400"/>
      <c r="G3" s="400"/>
      <c r="H3" s="400"/>
      <c r="I3" s="400"/>
      <c r="J3" s="400"/>
      <c r="K3" s="400"/>
      <c r="L3" s="400" t="s">
        <v>20</v>
      </c>
      <c r="M3" s="400"/>
      <c r="N3" s="400"/>
      <c r="O3" s="400"/>
      <c r="P3" s="400"/>
      <c r="Q3" s="400"/>
      <c r="R3" s="407"/>
      <c r="S3" s="407"/>
      <c r="T3" s="407"/>
      <c r="U3" s="407"/>
      <c r="V3" s="408"/>
      <c r="W3" s="382" t="s">
        <v>21</v>
      </c>
      <c r="X3" s="383"/>
      <c r="Y3" s="383"/>
      <c r="Z3" s="383"/>
      <c r="AA3" s="383"/>
      <c r="AB3" s="399"/>
      <c r="AC3" s="407" t="s">
        <v>22</v>
      </c>
      <c r="AD3" s="383"/>
      <c r="AE3" s="383"/>
      <c r="AF3" s="383"/>
      <c r="AG3" s="383"/>
      <c r="AH3" s="383"/>
      <c r="AI3" s="383"/>
      <c r="AJ3" s="383"/>
      <c r="AK3" s="383"/>
      <c r="AL3" s="384"/>
      <c r="AM3" s="382" t="s">
        <v>23</v>
      </c>
      <c r="AN3" s="383"/>
      <c r="AO3" s="383"/>
      <c r="AP3" s="383"/>
      <c r="AQ3" s="383"/>
      <c r="AR3" s="383"/>
      <c r="AS3" s="383"/>
      <c r="AT3" s="383"/>
      <c r="AU3" s="383"/>
      <c r="AV3" s="383"/>
      <c r="AW3" s="383"/>
      <c r="AX3" s="384"/>
      <c r="AY3" s="419" t="s">
        <v>24</v>
      </c>
      <c r="AZ3" s="420"/>
      <c r="BA3" s="420"/>
      <c r="BB3" s="420"/>
      <c r="BC3" s="420"/>
      <c r="BD3" s="420"/>
      <c r="BE3" s="420"/>
      <c r="BF3" s="420"/>
      <c r="BG3" s="420"/>
      <c r="BH3" s="420"/>
      <c r="BI3" s="420"/>
      <c r="BJ3" s="420"/>
      <c r="BK3" s="420"/>
      <c r="BL3" s="420"/>
      <c r="BM3" s="421"/>
      <c r="BN3" s="382" t="s">
        <v>25</v>
      </c>
      <c r="BO3" s="383"/>
      <c r="BP3" s="383"/>
      <c r="BQ3" s="383"/>
      <c r="BR3" s="383"/>
      <c r="BS3" s="383"/>
      <c r="BT3" s="383"/>
      <c r="BU3" s="384"/>
      <c r="BV3" s="382" t="s">
        <v>26</v>
      </c>
      <c r="BW3" s="383"/>
      <c r="BX3" s="383"/>
      <c r="BY3" s="383"/>
      <c r="BZ3" s="383"/>
      <c r="CA3" s="383"/>
      <c r="CB3" s="383"/>
      <c r="CC3" s="384"/>
      <c r="CD3" s="419" t="s">
        <v>24</v>
      </c>
      <c r="CE3" s="420"/>
      <c r="CF3" s="420"/>
      <c r="CG3" s="420"/>
      <c r="CH3" s="420"/>
      <c r="CI3" s="420"/>
      <c r="CJ3" s="420"/>
      <c r="CK3" s="420"/>
      <c r="CL3" s="420"/>
      <c r="CM3" s="420"/>
      <c r="CN3" s="420"/>
      <c r="CO3" s="420"/>
      <c r="CP3" s="420"/>
      <c r="CQ3" s="420"/>
      <c r="CR3" s="420"/>
      <c r="CS3" s="421"/>
      <c r="CT3" s="382" t="s">
        <v>27</v>
      </c>
      <c r="CU3" s="383"/>
      <c r="CV3" s="383"/>
      <c r="CW3" s="383"/>
      <c r="CX3" s="383"/>
      <c r="CY3" s="383"/>
      <c r="CZ3" s="383"/>
      <c r="DA3" s="384"/>
      <c r="DB3" s="382" t="s">
        <v>28</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29</v>
      </c>
      <c r="AZ4" s="386"/>
      <c r="BA4" s="386"/>
      <c r="BB4" s="386"/>
      <c r="BC4" s="386"/>
      <c r="BD4" s="386"/>
      <c r="BE4" s="386"/>
      <c r="BF4" s="386"/>
      <c r="BG4" s="386"/>
      <c r="BH4" s="386"/>
      <c r="BI4" s="386"/>
      <c r="BJ4" s="386"/>
      <c r="BK4" s="386"/>
      <c r="BL4" s="386"/>
      <c r="BM4" s="387"/>
      <c r="BN4" s="388">
        <v>9933067</v>
      </c>
      <c r="BO4" s="389"/>
      <c r="BP4" s="389"/>
      <c r="BQ4" s="389"/>
      <c r="BR4" s="389"/>
      <c r="BS4" s="389"/>
      <c r="BT4" s="389"/>
      <c r="BU4" s="390"/>
      <c r="BV4" s="388">
        <v>10494033</v>
      </c>
      <c r="BW4" s="389"/>
      <c r="BX4" s="389"/>
      <c r="BY4" s="389"/>
      <c r="BZ4" s="389"/>
      <c r="CA4" s="389"/>
      <c r="CB4" s="389"/>
      <c r="CC4" s="390"/>
      <c r="CD4" s="391" t="s">
        <v>30</v>
      </c>
      <c r="CE4" s="392"/>
      <c r="CF4" s="392"/>
      <c r="CG4" s="392"/>
      <c r="CH4" s="392"/>
      <c r="CI4" s="392"/>
      <c r="CJ4" s="392"/>
      <c r="CK4" s="392"/>
      <c r="CL4" s="392"/>
      <c r="CM4" s="392"/>
      <c r="CN4" s="392"/>
      <c r="CO4" s="392"/>
      <c r="CP4" s="392"/>
      <c r="CQ4" s="392"/>
      <c r="CR4" s="392"/>
      <c r="CS4" s="393"/>
      <c r="CT4" s="394">
        <v>3.2</v>
      </c>
      <c r="CU4" s="395"/>
      <c r="CV4" s="395"/>
      <c r="CW4" s="395"/>
      <c r="CX4" s="395"/>
      <c r="CY4" s="395"/>
      <c r="CZ4" s="395"/>
      <c r="DA4" s="396"/>
      <c r="DB4" s="394">
        <v>2.8</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54" t="s">
        <v>31</v>
      </c>
      <c r="AN5" s="455"/>
      <c r="AO5" s="455"/>
      <c r="AP5" s="455"/>
      <c r="AQ5" s="455"/>
      <c r="AR5" s="455"/>
      <c r="AS5" s="455"/>
      <c r="AT5" s="456"/>
      <c r="AU5" s="457" t="s">
        <v>32</v>
      </c>
      <c r="AV5" s="458"/>
      <c r="AW5" s="458"/>
      <c r="AX5" s="458"/>
      <c r="AY5" s="459" t="s">
        <v>33</v>
      </c>
      <c r="AZ5" s="460"/>
      <c r="BA5" s="460"/>
      <c r="BB5" s="460"/>
      <c r="BC5" s="460"/>
      <c r="BD5" s="460"/>
      <c r="BE5" s="460"/>
      <c r="BF5" s="460"/>
      <c r="BG5" s="460"/>
      <c r="BH5" s="460"/>
      <c r="BI5" s="460"/>
      <c r="BJ5" s="460"/>
      <c r="BK5" s="460"/>
      <c r="BL5" s="460"/>
      <c r="BM5" s="461"/>
      <c r="BN5" s="425">
        <v>9724458</v>
      </c>
      <c r="BO5" s="426"/>
      <c r="BP5" s="426"/>
      <c r="BQ5" s="426"/>
      <c r="BR5" s="426"/>
      <c r="BS5" s="426"/>
      <c r="BT5" s="426"/>
      <c r="BU5" s="427"/>
      <c r="BV5" s="425">
        <v>10307443</v>
      </c>
      <c r="BW5" s="426"/>
      <c r="BX5" s="426"/>
      <c r="BY5" s="426"/>
      <c r="BZ5" s="426"/>
      <c r="CA5" s="426"/>
      <c r="CB5" s="426"/>
      <c r="CC5" s="427"/>
      <c r="CD5" s="428" t="s">
        <v>34</v>
      </c>
      <c r="CE5" s="429"/>
      <c r="CF5" s="429"/>
      <c r="CG5" s="429"/>
      <c r="CH5" s="429"/>
      <c r="CI5" s="429"/>
      <c r="CJ5" s="429"/>
      <c r="CK5" s="429"/>
      <c r="CL5" s="429"/>
      <c r="CM5" s="429"/>
      <c r="CN5" s="429"/>
      <c r="CO5" s="429"/>
      <c r="CP5" s="429"/>
      <c r="CQ5" s="429"/>
      <c r="CR5" s="429"/>
      <c r="CS5" s="430"/>
      <c r="CT5" s="422">
        <v>94.4</v>
      </c>
      <c r="CU5" s="423"/>
      <c r="CV5" s="423"/>
      <c r="CW5" s="423"/>
      <c r="CX5" s="423"/>
      <c r="CY5" s="423"/>
      <c r="CZ5" s="423"/>
      <c r="DA5" s="424"/>
      <c r="DB5" s="422">
        <v>95.1</v>
      </c>
      <c r="DC5" s="423"/>
      <c r="DD5" s="423"/>
      <c r="DE5" s="423"/>
      <c r="DF5" s="423"/>
      <c r="DG5" s="423"/>
      <c r="DH5" s="423"/>
      <c r="DI5" s="424"/>
      <c r="DJ5" s="41"/>
      <c r="DK5" s="41"/>
      <c r="DL5" s="41"/>
      <c r="DM5" s="41"/>
      <c r="DN5" s="41"/>
      <c r="DO5" s="41"/>
    </row>
    <row r="6" spans="1:119" ht="18.75" customHeight="1" x14ac:dyDescent="0.15">
      <c r="A6" s="42"/>
      <c r="B6" s="431" t="s">
        <v>35</v>
      </c>
      <c r="C6" s="432"/>
      <c r="D6" s="432"/>
      <c r="E6" s="433"/>
      <c r="F6" s="433"/>
      <c r="G6" s="433"/>
      <c r="H6" s="433"/>
      <c r="I6" s="433"/>
      <c r="J6" s="433"/>
      <c r="K6" s="433"/>
      <c r="L6" s="433" t="s">
        <v>36</v>
      </c>
      <c r="M6" s="433"/>
      <c r="N6" s="433"/>
      <c r="O6" s="433"/>
      <c r="P6" s="433"/>
      <c r="Q6" s="433"/>
      <c r="R6" s="437"/>
      <c r="S6" s="437"/>
      <c r="T6" s="437"/>
      <c r="U6" s="437"/>
      <c r="V6" s="438"/>
      <c r="W6" s="441" t="s">
        <v>37</v>
      </c>
      <c r="X6" s="442"/>
      <c r="Y6" s="442"/>
      <c r="Z6" s="442"/>
      <c r="AA6" s="442"/>
      <c r="AB6" s="432"/>
      <c r="AC6" s="445" t="s">
        <v>38</v>
      </c>
      <c r="AD6" s="446"/>
      <c r="AE6" s="446"/>
      <c r="AF6" s="446"/>
      <c r="AG6" s="446"/>
      <c r="AH6" s="446"/>
      <c r="AI6" s="446"/>
      <c r="AJ6" s="446"/>
      <c r="AK6" s="446"/>
      <c r="AL6" s="447"/>
      <c r="AM6" s="454" t="s">
        <v>39</v>
      </c>
      <c r="AN6" s="455"/>
      <c r="AO6" s="455"/>
      <c r="AP6" s="455"/>
      <c r="AQ6" s="455"/>
      <c r="AR6" s="455"/>
      <c r="AS6" s="455"/>
      <c r="AT6" s="456"/>
      <c r="AU6" s="457" t="s">
        <v>32</v>
      </c>
      <c r="AV6" s="458"/>
      <c r="AW6" s="458"/>
      <c r="AX6" s="458"/>
      <c r="AY6" s="459" t="s">
        <v>40</v>
      </c>
      <c r="AZ6" s="460"/>
      <c r="BA6" s="460"/>
      <c r="BB6" s="460"/>
      <c r="BC6" s="460"/>
      <c r="BD6" s="460"/>
      <c r="BE6" s="460"/>
      <c r="BF6" s="460"/>
      <c r="BG6" s="460"/>
      <c r="BH6" s="460"/>
      <c r="BI6" s="460"/>
      <c r="BJ6" s="460"/>
      <c r="BK6" s="460"/>
      <c r="BL6" s="460"/>
      <c r="BM6" s="461"/>
      <c r="BN6" s="425">
        <v>208609</v>
      </c>
      <c r="BO6" s="426"/>
      <c r="BP6" s="426"/>
      <c r="BQ6" s="426"/>
      <c r="BR6" s="426"/>
      <c r="BS6" s="426"/>
      <c r="BT6" s="426"/>
      <c r="BU6" s="427"/>
      <c r="BV6" s="425">
        <v>186590</v>
      </c>
      <c r="BW6" s="426"/>
      <c r="BX6" s="426"/>
      <c r="BY6" s="426"/>
      <c r="BZ6" s="426"/>
      <c r="CA6" s="426"/>
      <c r="CB6" s="426"/>
      <c r="CC6" s="427"/>
      <c r="CD6" s="428" t="s">
        <v>41</v>
      </c>
      <c r="CE6" s="429"/>
      <c r="CF6" s="429"/>
      <c r="CG6" s="429"/>
      <c r="CH6" s="429"/>
      <c r="CI6" s="429"/>
      <c r="CJ6" s="429"/>
      <c r="CK6" s="429"/>
      <c r="CL6" s="429"/>
      <c r="CM6" s="429"/>
      <c r="CN6" s="429"/>
      <c r="CO6" s="429"/>
      <c r="CP6" s="429"/>
      <c r="CQ6" s="429"/>
      <c r="CR6" s="429"/>
      <c r="CS6" s="430"/>
      <c r="CT6" s="462">
        <v>98.4</v>
      </c>
      <c r="CU6" s="463"/>
      <c r="CV6" s="463"/>
      <c r="CW6" s="463"/>
      <c r="CX6" s="463"/>
      <c r="CY6" s="463"/>
      <c r="CZ6" s="463"/>
      <c r="DA6" s="464"/>
      <c r="DB6" s="462">
        <v>100</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8"/>
      <c r="AD7" s="449"/>
      <c r="AE7" s="449"/>
      <c r="AF7" s="449"/>
      <c r="AG7" s="449"/>
      <c r="AH7" s="449"/>
      <c r="AI7" s="449"/>
      <c r="AJ7" s="449"/>
      <c r="AK7" s="449"/>
      <c r="AL7" s="450"/>
      <c r="AM7" s="454" t="s">
        <v>42</v>
      </c>
      <c r="AN7" s="455"/>
      <c r="AO7" s="455"/>
      <c r="AP7" s="455"/>
      <c r="AQ7" s="455"/>
      <c r="AR7" s="455"/>
      <c r="AS7" s="455"/>
      <c r="AT7" s="456"/>
      <c r="AU7" s="457" t="s">
        <v>32</v>
      </c>
      <c r="AV7" s="458"/>
      <c r="AW7" s="458"/>
      <c r="AX7" s="458"/>
      <c r="AY7" s="459" t="s">
        <v>43</v>
      </c>
      <c r="AZ7" s="460"/>
      <c r="BA7" s="460"/>
      <c r="BB7" s="460"/>
      <c r="BC7" s="460"/>
      <c r="BD7" s="460"/>
      <c r="BE7" s="460"/>
      <c r="BF7" s="460"/>
      <c r="BG7" s="460"/>
      <c r="BH7" s="460"/>
      <c r="BI7" s="460"/>
      <c r="BJ7" s="460"/>
      <c r="BK7" s="460"/>
      <c r="BL7" s="460"/>
      <c r="BM7" s="461"/>
      <c r="BN7" s="425">
        <v>4548</v>
      </c>
      <c r="BO7" s="426"/>
      <c r="BP7" s="426"/>
      <c r="BQ7" s="426"/>
      <c r="BR7" s="426"/>
      <c r="BS7" s="426"/>
      <c r="BT7" s="426"/>
      <c r="BU7" s="427"/>
      <c r="BV7" s="425">
        <v>2414</v>
      </c>
      <c r="BW7" s="426"/>
      <c r="BX7" s="426"/>
      <c r="BY7" s="426"/>
      <c r="BZ7" s="426"/>
      <c r="CA7" s="426"/>
      <c r="CB7" s="426"/>
      <c r="CC7" s="427"/>
      <c r="CD7" s="428" t="s">
        <v>44</v>
      </c>
      <c r="CE7" s="429"/>
      <c r="CF7" s="429"/>
      <c r="CG7" s="429"/>
      <c r="CH7" s="429"/>
      <c r="CI7" s="429"/>
      <c r="CJ7" s="429"/>
      <c r="CK7" s="429"/>
      <c r="CL7" s="429"/>
      <c r="CM7" s="429"/>
      <c r="CN7" s="429"/>
      <c r="CO7" s="429"/>
      <c r="CP7" s="429"/>
      <c r="CQ7" s="429"/>
      <c r="CR7" s="429"/>
      <c r="CS7" s="430"/>
      <c r="CT7" s="425">
        <v>6451273</v>
      </c>
      <c r="CU7" s="426"/>
      <c r="CV7" s="426"/>
      <c r="CW7" s="426"/>
      <c r="CX7" s="426"/>
      <c r="CY7" s="426"/>
      <c r="CZ7" s="426"/>
      <c r="DA7" s="427"/>
      <c r="DB7" s="425">
        <v>6531941</v>
      </c>
      <c r="DC7" s="426"/>
      <c r="DD7" s="426"/>
      <c r="DE7" s="426"/>
      <c r="DF7" s="426"/>
      <c r="DG7" s="426"/>
      <c r="DH7" s="426"/>
      <c r="DI7" s="427"/>
      <c r="DJ7" s="41"/>
      <c r="DK7" s="41"/>
      <c r="DL7" s="41"/>
      <c r="DM7" s="41"/>
      <c r="DN7" s="41"/>
      <c r="DO7" s="41"/>
    </row>
    <row r="8" spans="1:119" ht="18.75" customHeight="1" thickBot="1" x14ac:dyDescent="0.2">
      <c r="A8" s="42"/>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45</v>
      </c>
      <c r="AN8" s="455"/>
      <c r="AO8" s="455"/>
      <c r="AP8" s="455"/>
      <c r="AQ8" s="455"/>
      <c r="AR8" s="455"/>
      <c r="AS8" s="455"/>
      <c r="AT8" s="456"/>
      <c r="AU8" s="457" t="s">
        <v>32</v>
      </c>
      <c r="AV8" s="458"/>
      <c r="AW8" s="458"/>
      <c r="AX8" s="458"/>
      <c r="AY8" s="459" t="s">
        <v>46</v>
      </c>
      <c r="AZ8" s="460"/>
      <c r="BA8" s="460"/>
      <c r="BB8" s="460"/>
      <c r="BC8" s="460"/>
      <c r="BD8" s="460"/>
      <c r="BE8" s="460"/>
      <c r="BF8" s="460"/>
      <c r="BG8" s="460"/>
      <c r="BH8" s="460"/>
      <c r="BI8" s="460"/>
      <c r="BJ8" s="460"/>
      <c r="BK8" s="460"/>
      <c r="BL8" s="460"/>
      <c r="BM8" s="461"/>
      <c r="BN8" s="425">
        <v>204061</v>
      </c>
      <c r="BO8" s="426"/>
      <c r="BP8" s="426"/>
      <c r="BQ8" s="426"/>
      <c r="BR8" s="426"/>
      <c r="BS8" s="426"/>
      <c r="BT8" s="426"/>
      <c r="BU8" s="427"/>
      <c r="BV8" s="425">
        <v>184176</v>
      </c>
      <c r="BW8" s="426"/>
      <c r="BX8" s="426"/>
      <c r="BY8" s="426"/>
      <c r="BZ8" s="426"/>
      <c r="CA8" s="426"/>
      <c r="CB8" s="426"/>
      <c r="CC8" s="427"/>
      <c r="CD8" s="428" t="s">
        <v>47</v>
      </c>
      <c r="CE8" s="429"/>
      <c r="CF8" s="429"/>
      <c r="CG8" s="429"/>
      <c r="CH8" s="429"/>
      <c r="CI8" s="429"/>
      <c r="CJ8" s="429"/>
      <c r="CK8" s="429"/>
      <c r="CL8" s="429"/>
      <c r="CM8" s="429"/>
      <c r="CN8" s="429"/>
      <c r="CO8" s="429"/>
      <c r="CP8" s="429"/>
      <c r="CQ8" s="429"/>
      <c r="CR8" s="429"/>
      <c r="CS8" s="430"/>
      <c r="CT8" s="465">
        <v>0.47</v>
      </c>
      <c r="CU8" s="466"/>
      <c r="CV8" s="466"/>
      <c r="CW8" s="466"/>
      <c r="CX8" s="466"/>
      <c r="CY8" s="466"/>
      <c r="CZ8" s="466"/>
      <c r="DA8" s="467"/>
      <c r="DB8" s="465">
        <v>0.46</v>
      </c>
      <c r="DC8" s="466"/>
      <c r="DD8" s="466"/>
      <c r="DE8" s="466"/>
      <c r="DF8" s="466"/>
      <c r="DG8" s="466"/>
      <c r="DH8" s="466"/>
      <c r="DI8" s="467"/>
      <c r="DJ8" s="41"/>
      <c r="DK8" s="41"/>
      <c r="DL8" s="41"/>
      <c r="DM8" s="41"/>
      <c r="DN8" s="41"/>
      <c r="DO8" s="41"/>
    </row>
    <row r="9" spans="1:119" ht="18.75" customHeight="1" thickBot="1" x14ac:dyDescent="0.2">
      <c r="A9" s="42"/>
      <c r="B9" s="419" t="s">
        <v>48</v>
      </c>
      <c r="C9" s="420"/>
      <c r="D9" s="420"/>
      <c r="E9" s="420"/>
      <c r="F9" s="420"/>
      <c r="G9" s="420"/>
      <c r="H9" s="420"/>
      <c r="I9" s="420"/>
      <c r="J9" s="420"/>
      <c r="K9" s="468"/>
      <c r="L9" s="469" t="s">
        <v>49</v>
      </c>
      <c r="M9" s="470"/>
      <c r="N9" s="470"/>
      <c r="O9" s="470"/>
      <c r="P9" s="470"/>
      <c r="Q9" s="471"/>
      <c r="R9" s="472">
        <v>24222</v>
      </c>
      <c r="S9" s="473"/>
      <c r="T9" s="473"/>
      <c r="U9" s="473"/>
      <c r="V9" s="474"/>
      <c r="W9" s="382" t="s">
        <v>50</v>
      </c>
      <c r="X9" s="383"/>
      <c r="Y9" s="383"/>
      <c r="Z9" s="383"/>
      <c r="AA9" s="383"/>
      <c r="AB9" s="383"/>
      <c r="AC9" s="383"/>
      <c r="AD9" s="383"/>
      <c r="AE9" s="383"/>
      <c r="AF9" s="383"/>
      <c r="AG9" s="383"/>
      <c r="AH9" s="383"/>
      <c r="AI9" s="383"/>
      <c r="AJ9" s="383"/>
      <c r="AK9" s="383"/>
      <c r="AL9" s="384"/>
      <c r="AM9" s="454" t="s">
        <v>51</v>
      </c>
      <c r="AN9" s="455"/>
      <c r="AO9" s="455"/>
      <c r="AP9" s="455"/>
      <c r="AQ9" s="455"/>
      <c r="AR9" s="455"/>
      <c r="AS9" s="455"/>
      <c r="AT9" s="456"/>
      <c r="AU9" s="457" t="s">
        <v>32</v>
      </c>
      <c r="AV9" s="458"/>
      <c r="AW9" s="458"/>
      <c r="AX9" s="458"/>
      <c r="AY9" s="459" t="s">
        <v>52</v>
      </c>
      <c r="AZ9" s="460"/>
      <c r="BA9" s="460"/>
      <c r="BB9" s="460"/>
      <c r="BC9" s="460"/>
      <c r="BD9" s="460"/>
      <c r="BE9" s="460"/>
      <c r="BF9" s="460"/>
      <c r="BG9" s="460"/>
      <c r="BH9" s="460"/>
      <c r="BI9" s="460"/>
      <c r="BJ9" s="460"/>
      <c r="BK9" s="460"/>
      <c r="BL9" s="460"/>
      <c r="BM9" s="461"/>
      <c r="BN9" s="425">
        <v>19885</v>
      </c>
      <c r="BO9" s="426"/>
      <c r="BP9" s="426"/>
      <c r="BQ9" s="426"/>
      <c r="BR9" s="426"/>
      <c r="BS9" s="426"/>
      <c r="BT9" s="426"/>
      <c r="BU9" s="427"/>
      <c r="BV9" s="425">
        <v>48370</v>
      </c>
      <c r="BW9" s="426"/>
      <c r="BX9" s="426"/>
      <c r="BY9" s="426"/>
      <c r="BZ9" s="426"/>
      <c r="CA9" s="426"/>
      <c r="CB9" s="426"/>
      <c r="CC9" s="427"/>
      <c r="CD9" s="428" t="s">
        <v>53</v>
      </c>
      <c r="CE9" s="429"/>
      <c r="CF9" s="429"/>
      <c r="CG9" s="429"/>
      <c r="CH9" s="429"/>
      <c r="CI9" s="429"/>
      <c r="CJ9" s="429"/>
      <c r="CK9" s="429"/>
      <c r="CL9" s="429"/>
      <c r="CM9" s="429"/>
      <c r="CN9" s="429"/>
      <c r="CO9" s="429"/>
      <c r="CP9" s="429"/>
      <c r="CQ9" s="429"/>
      <c r="CR9" s="429"/>
      <c r="CS9" s="430"/>
      <c r="CT9" s="422">
        <v>14.1</v>
      </c>
      <c r="CU9" s="423"/>
      <c r="CV9" s="423"/>
      <c r="CW9" s="423"/>
      <c r="CX9" s="423"/>
      <c r="CY9" s="423"/>
      <c r="CZ9" s="423"/>
      <c r="DA9" s="424"/>
      <c r="DB9" s="422">
        <v>13.3</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54</v>
      </c>
      <c r="M10" s="455"/>
      <c r="N10" s="455"/>
      <c r="O10" s="455"/>
      <c r="P10" s="455"/>
      <c r="Q10" s="456"/>
      <c r="R10" s="476">
        <v>24211</v>
      </c>
      <c r="S10" s="477"/>
      <c r="T10" s="477"/>
      <c r="U10" s="477"/>
      <c r="V10" s="478"/>
      <c r="W10" s="413"/>
      <c r="X10" s="414"/>
      <c r="Y10" s="414"/>
      <c r="Z10" s="414"/>
      <c r="AA10" s="414"/>
      <c r="AB10" s="414"/>
      <c r="AC10" s="414"/>
      <c r="AD10" s="414"/>
      <c r="AE10" s="414"/>
      <c r="AF10" s="414"/>
      <c r="AG10" s="414"/>
      <c r="AH10" s="414"/>
      <c r="AI10" s="414"/>
      <c r="AJ10" s="414"/>
      <c r="AK10" s="414"/>
      <c r="AL10" s="417"/>
      <c r="AM10" s="454" t="s">
        <v>55</v>
      </c>
      <c r="AN10" s="455"/>
      <c r="AO10" s="455"/>
      <c r="AP10" s="455"/>
      <c r="AQ10" s="455"/>
      <c r="AR10" s="455"/>
      <c r="AS10" s="455"/>
      <c r="AT10" s="456"/>
      <c r="AU10" s="457" t="s">
        <v>56</v>
      </c>
      <c r="AV10" s="458"/>
      <c r="AW10" s="458"/>
      <c r="AX10" s="458"/>
      <c r="AY10" s="459" t="s">
        <v>57</v>
      </c>
      <c r="AZ10" s="460"/>
      <c r="BA10" s="460"/>
      <c r="BB10" s="460"/>
      <c r="BC10" s="460"/>
      <c r="BD10" s="460"/>
      <c r="BE10" s="460"/>
      <c r="BF10" s="460"/>
      <c r="BG10" s="460"/>
      <c r="BH10" s="460"/>
      <c r="BI10" s="460"/>
      <c r="BJ10" s="460"/>
      <c r="BK10" s="460"/>
      <c r="BL10" s="460"/>
      <c r="BM10" s="461"/>
      <c r="BN10" s="425">
        <v>4542</v>
      </c>
      <c r="BO10" s="426"/>
      <c r="BP10" s="426"/>
      <c r="BQ10" s="426"/>
      <c r="BR10" s="426"/>
      <c r="BS10" s="426"/>
      <c r="BT10" s="426"/>
      <c r="BU10" s="427"/>
      <c r="BV10" s="425">
        <v>4584</v>
      </c>
      <c r="BW10" s="426"/>
      <c r="BX10" s="426"/>
      <c r="BY10" s="426"/>
      <c r="BZ10" s="426"/>
      <c r="CA10" s="426"/>
      <c r="CB10" s="426"/>
      <c r="CC10" s="427"/>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59</v>
      </c>
      <c r="M11" s="480"/>
      <c r="N11" s="480"/>
      <c r="O11" s="480"/>
      <c r="P11" s="480"/>
      <c r="Q11" s="481"/>
      <c r="R11" s="482" t="s">
        <v>60</v>
      </c>
      <c r="S11" s="483"/>
      <c r="T11" s="483"/>
      <c r="U11" s="483"/>
      <c r="V11" s="484"/>
      <c r="W11" s="413"/>
      <c r="X11" s="414"/>
      <c r="Y11" s="414"/>
      <c r="Z11" s="414"/>
      <c r="AA11" s="414"/>
      <c r="AB11" s="414"/>
      <c r="AC11" s="414"/>
      <c r="AD11" s="414"/>
      <c r="AE11" s="414"/>
      <c r="AF11" s="414"/>
      <c r="AG11" s="414"/>
      <c r="AH11" s="414"/>
      <c r="AI11" s="414"/>
      <c r="AJ11" s="414"/>
      <c r="AK11" s="414"/>
      <c r="AL11" s="417"/>
      <c r="AM11" s="454" t="s">
        <v>61</v>
      </c>
      <c r="AN11" s="455"/>
      <c r="AO11" s="455"/>
      <c r="AP11" s="455"/>
      <c r="AQ11" s="455"/>
      <c r="AR11" s="455"/>
      <c r="AS11" s="455"/>
      <c r="AT11" s="456"/>
      <c r="AU11" s="457" t="s">
        <v>32</v>
      </c>
      <c r="AV11" s="458"/>
      <c r="AW11" s="458"/>
      <c r="AX11" s="458"/>
      <c r="AY11" s="459" t="s">
        <v>62</v>
      </c>
      <c r="AZ11" s="460"/>
      <c r="BA11" s="460"/>
      <c r="BB11" s="460"/>
      <c r="BC11" s="460"/>
      <c r="BD11" s="460"/>
      <c r="BE11" s="460"/>
      <c r="BF11" s="460"/>
      <c r="BG11" s="460"/>
      <c r="BH11" s="460"/>
      <c r="BI11" s="460"/>
      <c r="BJ11" s="460"/>
      <c r="BK11" s="460"/>
      <c r="BL11" s="460"/>
      <c r="BM11" s="461"/>
      <c r="BN11" s="425">
        <v>1584</v>
      </c>
      <c r="BO11" s="426"/>
      <c r="BP11" s="426"/>
      <c r="BQ11" s="426"/>
      <c r="BR11" s="426"/>
      <c r="BS11" s="426"/>
      <c r="BT11" s="426"/>
      <c r="BU11" s="427"/>
      <c r="BV11" s="425">
        <v>0</v>
      </c>
      <c r="BW11" s="426"/>
      <c r="BX11" s="426"/>
      <c r="BY11" s="426"/>
      <c r="BZ11" s="426"/>
      <c r="CA11" s="426"/>
      <c r="CB11" s="426"/>
      <c r="CC11" s="427"/>
      <c r="CD11" s="428" t="s">
        <v>63</v>
      </c>
      <c r="CE11" s="429"/>
      <c r="CF11" s="429"/>
      <c r="CG11" s="429"/>
      <c r="CH11" s="429"/>
      <c r="CI11" s="429"/>
      <c r="CJ11" s="429"/>
      <c r="CK11" s="429"/>
      <c r="CL11" s="429"/>
      <c r="CM11" s="429"/>
      <c r="CN11" s="429"/>
      <c r="CO11" s="429"/>
      <c r="CP11" s="429"/>
      <c r="CQ11" s="429"/>
      <c r="CR11" s="429"/>
      <c r="CS11" s="430"/>
      <c r="CT11" s="465" t="s">
        <v>65</v>
      </c>
      <c r="CU11" s="466"/>
      <c r="CV11" s="466"/>
      <c r="CW11" s="466"/>
      <c r="CX11" s="466"/>
      <c r="CY11" s="466"/>
      <c r="CZ11" s="466"/>
      <c r="DA11" s="467"/>
      <c r="DB11" s="465" t="s">
        <v>65</v>
      </c>
      <c r="DC11" s="466"/>
      <c r="DD11" s="466"/>
      <c r="DE11" s="466"/>
      <c r="DF11" s="466"/>
      <c r="DG11" s="466"/>
      <c r="DH11" s="466"/>
      <c r="DI11" s="467"/>
      <c r="DJ11" s="41"/>
      <c r="DK11" s="41"/>
      <c r="DL11" s="41"/>
      <c r="DM11" s="41"/>
      <c r="DN11" s="41"/>
      <c r="DO11" s="41"/>
    </row>
    <row r="12" spans="1:119" ht="18.75" customHeight="1" x14ac:dyDescent="0.15">
      <c r="A12" s="42"/>
      <c r="B12" s="485" t="s">
        <v>66</v>
      </c>
      <c r="C12" s="486"/>
      <c r="D12" s="486"/>
      <c r="E12" s="486"/>
      <c r="F12" s="486"/>
      <c r="G12" s="486"/>
      <c r="H12" s="486"/>
      <c r="I12" s="486"/>
      <c r="J12" s="486"/>
      <c r="K12" s="487"/>
      <c r="L12" s="494" t="s">
        <v>67</v>
      </c>
      <c r="M12" s="495"/>
      <c r="N12" s="495"/>
      <c r="O12" s="495"/>
      <c r="P12" s="495"/>
      <c r="Q12" s="496"/>
      <c r="R12" s="497">
        <v>25293</v>
      </c>
      <c r="S12" s="498"/>
      <c r="T12" s="498"/>
      <c r="U12" s="498"/>
      <c r="V12" s="499"/>
      <c r="W12" s="500" t="s">
        <v>24</v>
      </c>
      <c r="X12" s="458"/>
      <c r="Y12" s="458"/>
      <c r="Z12" s="458"/>
      <c r="AA12" s="458"/>
      <c r="AB12" s="501"/>
      <c r="AC12" s="502" t="s">
        <v>68</v>
      </c>
      <c r="AD12" s="503"/>
      <c r="AE12" s="503"/>
      <c r="AF12" s="503"/>
      <c r="AG12" s="504"/>
      <c r="AH12" s="502" t="s">
        <v>69</v>
      </c>
      <c r="AI12" s="503"/>
      <c r="AJ12" s="503"/>
      <c r="AK12" s="503"/>
      <c r="AL12" s="505"/>
      <c r="AM12" s="454" t="s">
        <v>70</v>
      </c>
      <c r="AN12" s="455"/>
      <c r="AO12" s="455"/>
      <c r="AP12" s="455"/>
      <c r="AQ12" s="455"/>
      <c r="AR12" s="455"/>
      <c r="AS12" s="455"/>
      <c r="AT12" s="456"/>
      <c r="AU12" s="457" t="s">
        <v>32</v>
      </c>
      <c r="AV12" s="458"/>
      <c r="AW12" s="458"/>
      <c r="AX12" s="458"/>
      <c r="AY12" s="459" t="s">
        <v>71</v>
      </c>
      <c r="AZ12" s="460"/>
      <c r="BA12" s="460"/>
      <c r="BB12" s="460"/>
      <c r="BC12" s="460"/>
      <c r="BD12" s="460"/>
      <c r="BE12" s="460"/>
      <c r="BF12" s="460"/>
      <c r="BG12" s="460"/>
      <c r="BH12" s="460"/>
      <c r="BI12" s="460"/>
      <c r="BJ12" s="460"/>
      <c r="BK12" s="460"/>
      <c r="BL12" s="460"/>
      <c r="BM12" s="461"/>
      <c r="BN12" s="425">
        <v>191383</v>
      </c>
      <c r="BO12" s="426"/>
      <c r="BP12" s="426"/>
      <c r="BQ12" s="426"/>
      <c r="BR12" s="426"/>
      <c r="BS12" s="426"/>
      <c r="BT12" s="426"/>
      <c r="BU12" s="427"/>
      <c r="BV12" s="425">
        <v>200023</v>
      </c>
      <c r="BW12" s="426"/>
      <c r="BX12" s="426"/>
      <c r="BY12" s="426"/>
      <c r="BZ12" s="426"/>
      <c r="CA12" s="426"/>
      <c r="CB12" s="426"/>
      <c r="CC12" s="427"/>
      <c r="CD12" s="428" t="s">
        <v>72</v>
      </c>
      <c r="CE12" s="429"/>
      <c r="CF12" s="429"/>
      <c r="CG12" s="429"/>
      <c r="CH12" s="429"/>
      <c r="CI12" s="429"/>
      <c r="CJ12" s="429"/>
      <c r="CK12" s="429"/>
      <c r="CL12" s="429"/>
      <c r="CM12" s="429"/>
      <c r="CN12" s="429"/>
      <c r="CO12" s="429"/>
      <c r="CP12" s="429"/>
      <c r="CQ12" s="429"/>
      <c r="CR12" s="429"/>
      <c r="CS12" s="430"/>
      <c r="CT12" s="465" t="s">
        <v>65</v>
      </c>
      <c r="CU12" s="466"/>
      <c r="CV12" s="466"/>
      <c r="CW12" s="466"/>
      <c r="CX12" s="466"/>
      <c r="CY12" s="466"/>
      <c r="CZ12" s="466"/>
      <c r="DA12" s="467"/>
      <c r="DB12" s="465" t="s">
        <v>65</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73</v>
      </c>
      <c r="N13" s="517"/>
      <c r="O13" s="517"/>
      <c r="P13" s="517"/>
      <c r="Q13" s="518"/>
      <c r="R13" s="509">
        <v>25029</v>
      </c>
      <c r="S13" s="510"/>
      <c r="T13" s="510"/>
      <c r="U13" s="510"/>
      <c r="V13" s="511"/>
      <c r="W13" s="441" t="s">
        <v>74</v>
      </c>
      <c r="X13" s="442"/>
      <c r="Y13" s="442"/>
      <c r="Z13" s="442"/>
      <c r="AA13" s="442"/>
      <c r="AB13" s="432"/>
      <c r="AC13" s="476">
        <v>1119</v>
      </c>
      <c r="AD13" s="477"/>
      <c r="AE13" s="477"/>
      <c r="AF13" s="477"/>
      <c r="AG13" s="519"/>
      <c r="AH13" s="476">
        <v>1208</v>
      </c>
      <c r="AI13" s="477"/>
      <c r="AJ13" s="477"/>
      <c r="AK13" s="477"/>
      <c r="AL13" s="478"/>
      <c r="AM13" s="454" t="s">
        <v>75</v>
      </c>
      <c r="AN13" s="455"/>
      <c r="AO13" s="455"/>
      <c r="AP13" s="455"/>
      <c r="AQ13" s="455"/>
      <c r="AR13" s="455"/>
      <c r="AS13" s="455"/>
      <c r="AT13" s="456"/>
      <c r="AU13" s="457" t="s">
        <v>76</v>
      </c>
      <c r="AV13" s="458"/>
      <c r="AW13" s="458"/>
      <c r="AX13" s="458"/>
      <c r="AY13" s="459" t="s">
        <v>77</v>
      </c>
      <c r="AZ13" s="460"/>
      <c r="BA13" s="460"/>
      <c r="BB13" s="460"/>
      <c r="BC13" s="460"/>
      <c r="BD13" s="460"/>
      <c r="BE13" s="460"/>
      <c r="BF13" s="460"/>
      <c r="BG13" s="460"/>
      <c r="BH13" s="460"/>
      <c r="BI13" s="460"/>
      <c r="BJ13" s="460"/>
      <c r="BK13" s="460"/>
      <c r="BL13" s="460"/>
      <c r="BM13" s="461"/>
      <c r="BN13" s="425">
        <v>-165372</v>
      </c>
      <c r="BO13" s="426"/>
      <c r="BP13" s="426"/>
      <c r="BQ13" s="426"/>
      <c r="BR13" s="426"/>
      <c r="BS13" s="426"/>
      <c r="BT13" s="426"/>
      <c r="BU13" s="427"/>
      <c r="BV13" s="425">
        <v>-147069</v>
      </c>
      <c r="BW13" s="426"/>
      <c r="BX13" s="426"/>
      <c r="BY13" s="426"/>
      <c r="BZ13" s="426"/>
      <c r="CA13" s="426"/>
      <c r="CB13" s="426"/>
      <c r="CC13" s="427"/>
      <c r="CD13" s="428" t="s">
        <v>78</v>
      </c>
      <c r="CE13" s="429"/>
      <c r="CF13" s="429"/>
      <c r="CG13" s="429"/>
      <c r="CH13" s="429"/>
      <c r="CI13" s="429"/>
      <c r="CJ13" s="429"/>
      <c r="CK13" s="429"/>
      <c r="CL13" s="429"/>
      <c r="CM13" s="429"/>
      <c r="CN13" s="429"/>
      <c r="CO13" s="429"/>
      <c r="CP13" s="429"/>
      <c r="CQ13" s="429"/>
      <c r="CR13" s="429"/>
      <c r="CS13" s="430"/>
      <c r="CT13" s="422">
        <v>11</v>
      </c>
      <c r="CU13" s="423"/>
      <c r="CV13" s="423"/>
      <c r="CW13" s="423"/>
      <c r="CX13" s="423"/>
      <c r="CY13" s="423"/>
      <c r="CZ13" s="423"/>
      <c r="DA13" s="424"/>
      <c r="DB13" s="422">
        <v>11.1</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79</v>
      </c>
      <c r="M14" s="507"/>
      <c r="N14" s="507"/>
      <c r="O14" s="507"/>
      <c r="P14" s="507"/>
      <c r="Q14" s="508"/>
      <c r="R14" s="509">
        <v>25214</v>
      </c>
      <c r="S14" s="510"/>
      <c r="T14" s="510"/>
      <c r="U14" s="510"/>
      <c r="V14" s="511"/>
      <c r="W14" s="415"/>
      <c r="X14" s="416"/>
      <c r="Y14" s="416"/>
      <c r="Z14" s="416"/>
      <c r="AA14" s="416"/>
      <c r="AB14" s="405"/>
      <c r="AC14" s="512">
        <v>9.6</v>
      </c>
      <c r="AD14" s="513"/>
      <c r="AE14" s="513"/>
      <c r="AF14" s="513"/>
      <c r="AG14" s="514"/>
      <c r="AH14" s="512">
        <v>10.4</v>
      </c>
      <c r="AI14" s="513"/>
      <c r="AJ14" s="513"/>
      <c r="AK14" s="513"/>
      <c r="AL14" s="515"/>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25"/>
      <c r="BO14" s="426"/>
      <c r="BP14" s="426"/>
      <c r="BQ14" s="426"/>
      <c r="BR14" s="426"/>
      <c r="BS14" s="426"/>
      <c r="BT14" s="426"/>
      <c r="BU14" s="427"/>
      <c r="BV14" s="425"/>
      <c r="BW14" s="426"/>
      <c r="BX14" s="426"/>
      <c r="BY14" s="426"/>
      <c r="BZ14" s="426"/>
      <c r="CA14" s="426"/>
      <c r="CB14" s="426"/>
      <c r="CC14" s="427"/>
      <c r="CD14" s="520" t="s">
        <v>80</v>
      </c>
      <c r="CE14" s="521"/>
      <c r="CF14" s="521"/>
      <c r="CG14" s="521"/>
      <c r="CH14" s="521"/>
      <c r="CI14" s="521"/>
      <c r="CJ14" s="521"/>
      <c r="CK14" s="521"/>
      <c r="CL14" s="521"/>
      <c r="CM14" s="521"/>
      <c r="CN14" s="521"/>
      <c r="CO14" s="521"/>
      <c r="CP14" s="521"/>
      <c r="CQ14" s="521"/>
      <c r="CR14" s="521"/>
      <c r="CS14" s="522"/>
      <c r="CT14" s="523">
        <v>7.2</v>
      </c>
      <c r="CU14" s="524"/>
      <c r="CV14" s="524"/>
      <c r="CW14" s="524"/>
      <c r="CX14" s="524"/>
      <c r="CY14" s="524"/>
      <c r="CZ14" s="524"/>
      <c r="DA14" s="525"/>
      <c r="DB14" s="523">
        <v>14</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73</v>
      </c>
      <c r="N15" s="517"/>
      <c r="O15" s="517"/>
      <c r="P15" s="517"/>
      <c r="Q15" s="518"/>
      <c r="R15" s="509">
        <v>24992</v>
      </c>
      <c r="S15" s="510"/>
      <c r="T15" s="510"/>
      <c r="U15" s="510"/>
      <c r="V15" s="511"/>
      <c r="W15" s="441" t="s">
        <v>81</v>
      </c>
      <c r="X15" s="442"/>
      <c r="Y15" s="442"/>
      <c r="Z15" s="442"/>
      <c r="AA15" s="442"/>
      <c r="AB15" s="432"/>
      <c r="AC15" s="476">
        <v>3387</v>
      </c>
      <c r="AD15" s="477"/>
      <c r="AE15" s="477"/>
      <c r="AF15" s="477"/>
      <c r="AG15" s="519"/>
      <c r="AH15" s="476">
        <v>3435</v>
      </c>
      <c r="AI15" s="477"/>
      <c r="AJ15" s="477"/>
      <c r="AK15" s="477"/>
      <c r="AL15" s="478"/>
      <c r="AM15" s="454"/>
      <c r="AN15" s="455"/>
      <c r="AO15" s="455"/>
      <c r="AP15" s="455"/>
      <c r="AQ15" s="455"/>
      <c r="AR15" s="455"/>
      <c r="AS15" s="455"/>
      <c r="AT15" s="456"/>
      <c r="AU15" s="457"/>
      <c r="AV15" s="458"/>
      <c r="AW15" s="458"/>
      <c r="AX15" s="458"/>
      <c r="AY15" s="385" t="s">
        <v>82</v>
      </c>
      <c r="AZ15" s="386"/>
      <c r="BA15" s="386"/>
      <c r="BB15" s="386"/>
      <c r="BC15" s="386"/>
      <c r="BD15" s="386"/>
      <c r="BE15" s="386"/>
      <c r="BF15" s="386"/>
      <c r="BG15" s="386"/>
      <c r="BH15" s="386"/>
      <c r="BI15" s="386"/>
      <c r="BJ15" s="386"/>
      <c r="BK15" s="386"/>
      <c r="BL15" s="386"/>
      <c r="BM15" s="387"/>
      <c r="BN15" s="388">
        <v>2554442</v>
      </c>
      <c r="BO15" s="389"/>
      <c r="BP15" s="389"/>
      <c r="BQ15" s="389"/>
      <c r="BR15" s="389"/>
      <c r="BS15" s="389"/>
      <c r="BT15" s="389"/>
      <c r="BU15" s="390"/>
      <c r="BV15" s="388">
        <v>2562181</v>
      </c>
      <c r="BW15" s="389"/>
      <c r="BX15" s="389"/>
      <c r="BY15" s="389"/>
      <c r="BZ15" s="389"/>
      <c r="CA15" s="389"/>
      <c r="CB15" s="389"/>
      <c r="CC15" s="390"/>
      <c r="CD15" s="526" t="s">
        <v>83</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84</v>
      </c>
      <c r="M16" s="537"/>
      <c r="N16" s="537"/>
      <c r="O16" s="537"/>
      <c r="P16" s="537"/>
      <c r="Q16" s="538"/>
      <c r="R16" s="529" t="s">
        <v>85</v>
      </c>
      <c r="S16" s="530"/>
      <c r="T16" s="530"/>
      <c r="U16" s="530"/>
      <c r="V16" s="531"/>
      <c r="W16" s="415"/>
      <c r="X16" s="416"/>
      <c r="Y16" s="416"/>
      <c r="Z16" s="416"/>
      <c r="AA16" s="416"/>
      <c r="AB16" s="405"/>
      <c r="AC16" s="512">
        <v>28.9</v>
      </c>
      <c r="AD16" s="513"/>
      <c r="AE16" s="513"/>
      <c r="AF16" s="513"/>
      <c r="AG16" s="514"/>
      <c r="AH16" s="512">
        <v>29.5</v>
      </c>
      <c r="AI16" s="513"/>
      <c r="AJ16" s="513"/>
      <c r="AK16" s="513"/>
      <c r="AL16" s="515"/>
      <c r="AM16" s="454"/>
      <c r="AN16" s="455"/>
      <c r="AO16" s="455"/>
      <c r="AP16" s="455"/>
      <c r="AQ16" s="455"/>
      <c r="AR16" s="455"/>
      <c r="AS16" s="455"/>
      <c r="AT16" s="456"/>
      <c r="AU16" s="457"/>
      <c r="AV16" s="458"/>
      <c r="AW16" s="458"/>
      <c r="AX16" s="458"/>
      <c r="AY16" s="459" t="s">
        <v>86</v>
      </c>
      <c r="AZ16" s="460"/>
      <c r="BA16" s="460"/>
      <c r="BB16" s="460"/>
      <c r="BC16" s="460"/>
      <c r="BD16" s="460"/>
      <c r="BE16" s="460"/>
      <c r="BF16" s="460"/>
      <c r="BG16" s="460"/>
      <c r="BH16" s="460"/>
      <c r="BI16" s="460"/>
      <c r="BJ16" s="460"/>
      <c r="BK16" s="460"/>
      <c r="BL16" s="460"/>
      <c r="BM16" s="461"/>
      <c r="BN16" s="425">
        <v>5467413</v>
      </c>
      <c r="BO16" s="426"/>
      <c r="BP16" s="426"/>
      <c r="BQ16" s="426"/>
      <c r="BR16" s="426"/>
      <c r="BS16" s="426"/>
      <c r="BT16" s="426"/>
      <c r="BU16" s="427"/>
      <c r="BV16" s="425">
        <v>5419450</v>
      </c>
      <c r="BW16" s="426"/>
      <c r="BX16" s="426"/>
      <c r="BY16" s="426"/>
      <c r="BZ16" s="426"/>
      <c r="CA16" s="426"/>
      <c r="CB16" s="426"/>
      <c r="CC16" s="427"/>
      <c r="CD16" s="56"/>
      <c r="CE16" s="535"/>
      <c r="CF16" s="535"/>
      <c r="CG16" s="535"/>
      <c r="CH16" s="535"/>
      <c r="CI16" s="535"/>
      <c r="CJ16" s="535"/>
      <c r="CK16" s="535"/>
      <c r="CL16" s="535"/>
      <c r="CM16" s="535"/>
      <c r="CN16" s="535"/>
      <c r="CO16" s="535"/>
      <c r="CP16" s="535"/>
      <c r="CQ16" s="535"/>
      <c r="CR16" s="535"/>
      <c r="CS16" s="536"/>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2" t="s">
        <v>87</v>
      </c>
      <c r="N17" s="533"/>
      <c r="O17" s="533"/>
      <c r="P17" s="533"/>
      <c r="Q17" s="534"/>
      <c r="R17" s="529" t="s">
        <v>88</v>
      </c>
      <c r="S17" s="530"/>
      <c r="T17" s="530"/>
      <c r="U17" s="530"/>
      <c r="V17" s="531"/>
      <c r="W17" s="441" t="s">
        <v>89</v>
      </c>
      <c r="X17" s="442"/>
      <c r="Y17" s="442"/>
      <c r="Z17" s="442"/>
      <c r="AA17" s="442"/>
      <c r="AB17" s="432"/>
      <c r="AC17" s="476">
        <v>7204</v>
      </c>
      <c r="AD17" s="477"/>
      <c r="AE17" s="477"/>
      <c r="AF17" s="477"/>
      <c r="AG17" s="519"/>
      <c r="AH17" s="476">
        <v>7008</v>
      </c>
      <c r="AI17" s="477"/>
      <c r="AJ17" s="477"/>
      <c r="AK17" s="477"/>
      <c r="AL17" s="478"/>
      <c r="AM17" s="454"/>
      <c r="AN17" s="455"/>
      <c r="AO17" s="455"/>
      <c r="AP17" s="455"/>
      <c r="AQ17" s="455"/>
      <c r="AR17" s="455"/>
      <c r="AS17" s="455"/>
      <c r="AT17" s="456"/>
      <c r="AU17" s="457"/>
      <c r="AV17" s="458"/>
      <c r="AW17" s="458"/>
      <c r="AX17" s="458"/>
      <c r="AY17" s="459" t="s">
        <v>90</v>
      </c>
      <c r="AZ17" s="460"/>
      <c r="BA17" s="460"/>
      <c r="BB17" s="460"/>
      <c r="BC17" s="460"/>
      <c r="BD17" s="460"/>
      <c r="BE17" s="460"/>
      <c r="BF17" s="460"/>
      <c r="BG17" s="460"/>
      <c r="BH17" s="460"/>
      <c r="BI17" s="460"/>
      <c r="BJ17" s="460"/>
      <c r="BK17" s="460"/>
      <c r="BL17" s="460"/>
      <c r="BM17" s="461"/>
      <c r="BN17" s="425">
        <v>3210657</v>
      </c>
      <c r="BO17" s="426"/>
      <c r="BP17" s="426"/>
      <c r="BQ17" s="426"/>
      <c r="BR17" s="426"/>
      <c r="BS17" s="426"/>
      <c r="BT17" s="426"/>
      <c r="BU17" s="427"/>
      <c r="BV17" s="425">
        <v>3248897</v>
      </c>
      <c r="BW17" s="426"/>
      <c r="BX17" s="426"/>
      <c r="BY17" s="426"/>
      <c r="BZ17" s="426"/>
      <c r="CA17" s="426"/>
      <c r="CB17" s="426"/>
      <c r="CC17" s="427"/>
      <c r="CD17" s="56"/>
      <c r="CE17" s="535"/>
      <c r="CF17" s="535"/>
      <c r="CG17" s="535"/>
      <c r="CH17" s="535"/>
      <c r="CI17" s="535"/>
      <c r="CJ17" s="535"/>
      <c r="CK17" s="535"/>
      <c r="CL17" s="535"/>
      <c r="CM17" s="535"/>
      <c r="CN17" s="535"/>
      <c r="CO17" s="535"/>
      <c r="CP17" s="535"/>
      <c r="CQ17" s="535"/>
      <c r="CR17" s="535"/>
      <c r="CS17" s="536"/>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91</v>
      </c>
      <c r="C18" s="468"/>
      <c r="D18" s="468"/>
      <c r="E18" s="540"/>
      <c r="F18" s="540"/>
      <c r="G18" s="540"/>
      <c r="H18" s="540"/>
      <c r="I18" s="540"/>
      <c r="J18" s="540"/>
      <c r="K18" s="540"/>
      <c r="L18" s="541">
        <v>71.959999999999994</v>
      </c>
      <c r="M18" s="541"/>
      <c r="N18" s="541"/>
      <c r="O18" s="541"/>
      <c r="P18" s="541"/>
      <c r="Q18" s="541"/>
      <c r="R18" s="542"/>
      <c r="S18" s="542"/>
      <c r="T18" s="542"/>
      <c r="U18" s="542"/>
      <c r="V18" s="543"/>
      <c r="W18" s="443"/>
      <c r="X18" s="444"/>
      <c r="Y18" s="444"/>
      <c r="Z18" s="444"/>
      <c r="AA18" s="444"/>
      <c r="AB18" s="435"/>
      <c r="AC18" s="544">
        <v>61.5</v>
      </c>
      <c r="AD18" s="545"/>
      <c r="AE18" s="545"/>
      <c r="AF18" s="545"/>
      <c r="AG18" s="546"/>
      <c r="AH18" s="544">
        <v>60.1</v>
      </c>
      <c r="AI18" s="545"/>
      <c r="AJ18" s="545"/>
      <c r="AK18" s="545"/>
      <c r="AL18" s="547"/>
      <c r="AM18" s="454"/>
      <c r="AN18" s="455"/>
      <c r="AO18" s="455"/>
      <c r="AP18" s="455"/>
      <c r="AQ18" s="455"/>
      <c r="AR18" s="455"/>
      <c r="AS18" s="455"/>
      <c r="AT18" s="456"/>
      <c r="AU18" s="457"/>
      <c r="AV18" s="458"/>
      <c r="AW18" s="458"/>
      <c r="AX18" s="458"/>
      <c r="AY18" s="459" t="s">
        <v>92</v>
      </c>
      <c r="AZ18" s="460"/>
      <c r="BA18" s="460"/>
      <c r="BB18" s="460"/>
      <c r="BC18" s="460"/>
      <c r="BD18" s="460"/>
      <c r="BE18" s="460"/>
      <c r="BF18" s="460"/>
      <c r="BG18" s="460"/>
      <c r="BH18" s="460"/>
      <c r="BI18" s="460"/>
      <c r="BJ18" s="460"/>
      <c r="BK18" s="460"/>
      <c r="BL18" s="460"/>
      <c r="BM18" s="461"/>
      <c r="BN18" s="425">
        <v>6124549</v>
      </c>
      <c r="BO18" s="426"/>
      <c r="BP18" s="426"/>
      <c r="BQ18" s="426"/>
      <c r="BR18" s="426"/>
      <c r="BS18" s="426"/>
      <c r="BT18" s="426"/>
      <c r="BU18" s="427"/>
      <c r="BV18" s="425">
        <v>6162632</v>
      </c>
      <c r="BW18" s="426"/>
      <c r="BX18" s="426"/>
      <c r="BY18" s="426"/>
      <c r="BZ18" s="426"/>
      <c r="CA18" s="426"/>
      <c r="CB18" s="426"/>
      <c r="CC18" s="427"/>
      <c r="CD18" s="56"/>
      <c r="CE18" s="535"/>
      <c r="CF18" s="535"/>
      <c r="CG18" s="535"/>
      <c r="CH18" s="535"/>
      <c r="CI18" s="535"/>
      <c r="CJ18" s="535"/>
      <c r="CK18" s="535"/>
      <c r="CL18" s="535"/>
      <c r="CM18" s="535"/>
      <c r="CN18" s="535"/>
      <c r="CO18" s="535"/>
      <c r="CP18" s="535"/>
      <c r="CQ18" s="535"/>
      <c r="CR18" s="535"/>
      <c r="CS18" s="536"/>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93</v>
      </c>
      <c r="C19" s="468"/>
      <c r="D19" s="468"/>
      <c r="E19" s="540"/>
      <c r="F19" s="540"/>
      <c r="G19" s="540"/>
      <c r="H19" s="540"/>
      <c r="I19" s="540"/>
      <c r="J19" s="540"/>
      <c r="K19" s="540"/>
      <c r="L19" s="548">
        <v>337</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54"/>
      <c r="AN19" s="455"/>
      <c r="AO19" s="455"/>
      <c r="AP19" s="455"/>
      <c r="AQ19" s="455"/>
      <c r="AR19" s="455"/>
      <c r="AS19" s="455"/>
      <c r="AT19" s="456"/>
      <c r="AU19" s="457"/>
      <c r="AV19" s="458"/>
      <c r="AW19" s="458"/>
      <c r="AX19" s="458"/>
      <c r="AY19" s="459" t="s">
        <v>94</v>
      </c>
      <c r="AZ19" s="460"/>
      <c r="BA19" s="460"/>
      <c r="BB19" s="460"/>
      <c r="BC19" s="460"/>
      <c r="BD19" s="460"/>
      <c r="BE19" s="460"/>
      <c r="BF19" s="460"/>
      <c r="BG19" s="460"/>
      <c r="BH19" s="460"/>
      <c r="BI19" s="460"/>
      <c r="BJ19" s="460"/>
      <c r="BK19" s="460"/>
      <c r="BL19" s="460"/>
      <c r="BM19" s="461"/>
      <c r="BN19" s="425">
        <v>7356782</v>
      </c>
      <c r="BO19" s="426"/>
      <c r="BP19" s="426"/>
      <c r="BQ19" s="426"/>
      <c r="BR19" s="426"/>
      <c r="BS19" s="426"/>
      <c r="BT19" s="426"/>
      <c r="BU19" s="427"/>
      <c r="BV19" s="425">
        <v>7402774</v>
      </c>
      <c r="BW19" s="426"/>
      <c r="BX19" s="426"/>
      <c r="BY19" s="426"/>
      <c r="BZ19" s="426"/>
      <c r="CA19" s="426"/>
      <c r="CB19" s="426"/>
      <c r="CC19" s="427"/>
      <c r="CD19" s="56"/>
      <c r="CE19" s="535"/>
      <c r="CF19" s="535"/>
      <c r="CG19" s="535"/>
      <c r="CH19" s="535"/>
      <c r="CI19" s="535"/>
      <c r="CJ19" s="535"/>
      <c r="CK19" s="535"/>
      <c r="CL19" s="535"/>
      <c r="CM19" s="535"/>
      <c r="CN19" s="535"/>
      <c r="CO19" s="535"/>
      <c r="CP19" s="535"/>
      <c r="CQ19" s="535"/>
      <c r="CR19" s="535"/>
      <c r="CS19" s="536"/>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95</v>
      </c>
      <c r="C20" s="468"/>
      <c r="D20" s="468"/>
      <c r="E20" s="540"/>
      <c r="F20" s="540"/>
      <c r="G20" s="540"/>
      <c r="H20" s="540"/>
      <c r="I20" s="540"/>
      <c r="J20" s="540"/>
      <c r="K20" s="540"/>
      <c r="L20" s="548">
        <v>8658</v>
      </c>
      <c r="M20" s="548"/>
      <c r="N20" s="548"/>
      <c r="O20" s="548"/>
      <c r="P20" s="548"/>
      <c r="Q20" s="548"/>
      <c r="R20" s="549"/>
      <c r="S20" s="549"/>
      <c r="T20" s="549"/>
      <c r="U20" s="549"/>
      <c r="V20" s="550"/>
      <c r="W20" s="443"/>
      <c r="X20" s="444"/>
      <c r="Y20" s="444"/>
      <c r="Z20" s="444"/>
      <c r="AA20" s="444"/>
      <c r="AB20" s="444"/>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9"/>
      <c r="AZ20" s="460"/>
      <c r="BA20" s="460"/>
      <c r="BB20" s="460"/>
      <c r="BC20" s="460"/>
      <c r="BD20" s="460"/>
      <c r="BE20" s="460"/>
      <c r="BF20" s="460"/>
      <c r="BG20" s="460"/>
      <c r="BH20" s="460"/>
      <c r="BI20" s="460"/>
      <c r="BJ20" s="460"/>
      <c r="BK20" s="460"/>
      <c r="BL20" s="460"/>
      <c r="BM20" s="461"/>
      <c r="BN20" s="425"/>
      <c r="BO20" s="426"/>
      <c r="BP20" s="426"/>
      <c r="BQ20" s="426"/>
      <c r="BR20" s="426"/>
      <c r="BS20" s="426"/>
      <c r="BT20" s="426"/>
      <c r="BU20" s="427"/>
      <c r="BV20" s="425"/>
      <c r="BW20" s="426"/>
      <c r="BX20" s="426"/>
      <c r="BY20" s="426"/>
      <c r="BZ20" s="426"/>
      <c r="CA20" s="426"/>
      <c r="CB20" s="426"/>
      <c r="CC20" s="427"/>
      <c r="CD20" s="56"/>
      <c r="CE20" s="535"/>
      <c r="CF20" s="535"/>
      <c r="CG20" s="535"/>
      <c r="CH20" s="535"/>
      <c r="CI20" s="535"/>
      <c r="CJ20" s="535"/>
      <c r="CK20" s="535"/>
      <c r="CL20" s="535"/>
      <c r="CM20" s="535"/>
      <c r="CN20" s="535"/>
      <c r="CO20" s="535"/>
      <c r="CP20" s="535"/>
      <c r="CQ20" s="535"/>
      <c r="CR20" s="535"/>
      <c r="CS20" s="536"/>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96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9"/>
      <c r="AZ21" s="460"/>
      <c r="BA21" s="460"/>
      <c r="BB21" s="460"/>
      <c r="BC21" s="460"/>
      <c r="BD21" s="460"/>
      <c r="BE21" s="460"/>
      <c r="BF21" s="460"/>
      <c r="BG21" s="460"/>
      <c r="BH21" s="460"/>
      <c r="BI21" s="460"/>
      <c r="BJ21" s="460"/>
      <c r="BK21" s="460"/>
      <c r="BL21" s="460"/>
      <c r="BM21" s="461"/>
      <c r="BN21" s="425"/>
      <c r="BO21" s="426"/>
      <c r="BP21" s="426"/>
      <c r="BQ21" s="426"/>
      <c r="BR21" s="426"/>
      <c r="BS21" s="426"/>
      <c r="BT21" s="426"/>
      <c r="BU21" s="427"/>
      <c r="BV21" s="425"/>
      <c r="BW21" s="426"/>
      <c r="BX21" s="426"/>
      <c r="BY21" s="426"/>
      <c r="BZ21" s="426"/>
      <c r="CA21" s="426"/>
      <c r="CB21" s="426"/>
      <c r="CC21" s="427"/>
      <c r="CD21" s="56"/>
      <c r="CE21" s="535"/>
      <c r="CF21" s="535"/>
      <c r="CG21" s="535"/>
      <c r="CH21" s="535"/>
      <c r="CI21" s="535"/>
      <c r="CJ21" s="535"/>
      <c r="CK21" s="535"/>
      <c r="CL21" s="535"/>
      <c r="CM21" s="535"/>
      <c r="CN21" s="535"/>
      <c r="CO21" s="535"/>
      <c r="CP21" s="535"/>
      <c r="CQ21" s="535"/>
      <c r="CR21" s="535"/>
      <c r="CS21" s="536"/>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97</v>
      </c>
      <c r="C22" s="563"/>
      <c r="D22" s="564"/>
      <c r="E22" s="437" t="s">
        <v>24</v>
      </c>
      <c r="F22" s="442"/>
      <c r="G22" s="442"/>
      <c r="H22" s="442"/>
      <c r="I22" s="442"/>
      <c r="J22" s="442"/>
      <c r="K22" s="432"/>
      <c r="L22" s="437" t="s">
        <v>98</v>
      </c>
      <c r="M22" s="442"/>
      <c r="N22" s="442"/>
      <c r="O22" s="442"/>
      <c r="P22" s="432"/>
      <c r="Q22" s="571" t="s">
        <v>99</v>
      </c>
      <c r="R22" s="572"/>
      <c r="S22" s="572"/>
      <c r="T22" s="572"/>
      <c r="U22" s="572"/>
      <c r="V22" s="573"/>
      <c r="W22" s="577" t="s">
        <v>100</v>
      </c>
      <c r="X22" s="563"/>
      <c r="Y22" s="564"/>
      <c r="Z22" s="437" t="s">
        <v>24</v>
      </c>
      <c r="AA22" s="442"/>
      <c r="AB22" s="442"/>
      <c r="AC22" s="442"/>
      <c r="AD22" s="442"/>
      <c r="AE22" s="442"/>
      <c r="AF22" s="442"/>
      <c r="AG22" s="432"/>
      <c r="AH22" s="588" t="s">
        <v>101</v>
      </c>
      <c r="AI22" s="442"/>
      <c r="AJ22" s="442"/>
      <c r="AK22" s="442"/>
      <c r="AL22" s="432"/>
      <c r="AM22" s="588" t="s">
        <v>102</v>
      </c>
      <c r="AN22" s="589"/>
      <c r="AO22" s="589"/>
      <c r="AP22" s="589"/>
      <c r="AQ22" s="589"/>
      <c r="AR22" s="590"/>
      <c r="AS22" s="571" t="s">
        <v>99</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56"/>
      <c r="CE22" s="535"/>
      <c r="CF22" s="535"/>
      <c r="CG22" s="535"/>
      <c r="CH22" s="535"/>
      <c r="CI22" s="535"/>
      <c r="CJ22" s="535"/>
      <c r="CK22" s="535"/>
      <c r="CL22" s="535"/>
      <c r="CM22" s="535"/>
      <c r="CN22" s="535"/>
      <c r="CO22" s="535"/>
      <c r="CP22" s="535"/>
      <c r="CQ22" s="535"/>
      <c r="CR22" s="535"/>
      <c r="CS22" s="536"/>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91"/>
      <c r="AN23" s="592"/>
      <c r="AO23" s="592"/>
      <c r="AP23" s="592"/>
      <c r="AQ23" s="592"/>
      <c r="AR23" s="593"/>
      <c r="AS23" s="574"/>
      <c r="AT23" s="575"/>
      <c r="AU23" s="575"/>
      <c r="AV23" s="575"/>
      <c r="AW23" s="575"/>
      <c r="AX23" s="595"/>
      <c r="AY23" s="385" t="s">
        <v>103</v>
      </c>
      <c r="AZ23" s="386"/>
      <c r="BA23" s="386"/>
      <c r="BB23" s="386"/>
      <c r="BC23" s="386"/>
      <c r="BD23" s="386"/>
      <c r="BE23" s="386"/>
      <c r="BF23" s="386"/>
      <c r="BG23" s="386"/>
      <c r="BH23" s="386"/>
      <c r="BI23" s="386"/>
      <c r="BJ23" s="386"/>
      <c r="BK23" s="386"/>
      <c r="BL23" s="386"/>
      <c r="BM23" s="387"/>
      <c r="BN23" s="425">
        <v>10166080</v>
      </c>
      <c r="BO23" s="426"/>
      <c r="BP23" s="426"/>
      <c r="BQ23" s="426"/>
      <c r="BR23" s="426"/>
      <c r="BS23" s="426"/>
      <c r="BT23" s="426"/>
      <c r="BU23" s="427"/>
      <c r="BV23" s="425">
        <v>10692918</v>
      </c>
      <c r="BW23" s="426"/>
      <c r="BX23" s="426"/>
      <c r="BY23" s="426"/>
      <c r="BZ23" s="426"/>
      <c r="CA23" s="426"/>
      <c r="CB23" s="426"/>
      <c r="CC23" s="427"/>
      <c r="CD23" s="56"/>
      <c r="CE23" s="535"/>
      <c r="CF23" s="535"/>
      <c r="CG23" s="535"/>
      <c r="CH23" s="535"/>
      <c r="CI23" s="535"/>
      <c r="CJ23" s="535"/>
      <c r="CK23" s="535"/>
      <c r="CL23" s="535"/>
      <c r="CM23" s="535"/>
      <c r="CN23" s="535"/>
      <c r="CO23" s="535"/>
      <c r="CP23" s="535"/>
      <c r="CQ23" s="535"/>
      <c r="CR23" s="535"/>
      <c r="CS23" s="536"/>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104</v>
      </c>
      <c r="F24" s="455"/>
      <c r="G24" s="455"/>
      <c r="H24" s="455"/>
      <c r="I24" s="455"/>
      <c r="J24" s="455"/>
      <c r="K24" s="456"/>
      <c r="L24" s="476">
        <v>1</v>
      </c>
      <c r="M24" s="477"/>
      <c r="N24" s="477"/>
      <c r="O24" s="477"/>
      <c r="P24" s="519"/>
      <c r="Q24" s="476">
        <v>6640</v>
      </c>
      <c r="R24" s="477"/>
      <c r="S24" s="477"/>
      <c r="T24" s="477"/>
      <c r="U24" s="477"/>
      <c r="V24" s="519"/>
      <c r="W24" s="578"/>
      <c r="X24" s="566"/>
      <c r="Y24" s="567"/>
      <c r="Z24" s="475" t="s">
        <v>105</v>
      </c>
      <c r="AA24" s="455"/>
      <c r="AB24" s="455"/>
      <c r="AC24" s="455"/>
      <c r="AD24" s="455"/>
      <c r="AE24" s="455"/>
      <c r="AF24" s="455"/>
      <c r="AG24" s="456"/>
      <c r="AH24" s="476">
        <v>134</v>
      </c>
      <c r="AI24" s="477"/>
      <c r="AJ24" s="477"/>
      <c r="AK24" s="477"/>
      <c r="AL24" s="519"/>
      <c r="AM24" s="476">
        <v>407226</v>
      </c>
      <c r="AN24" s="477"/>
      <c r="AO24" s="477"/>
      <c r="AP24" s="477"/>
      <c r="AQ24" s="477"/>
      <c r="AR24" s="519"/>
      <c r="AS24" s="476">
        <v>3039</v>
      </c>
      <c r="AT24" s="477"/>
      <c r="AU24" s="477"/>
      <c r="AV24" s="477"/>
      <c r="AW24" s="477"/>
      <c r="AX24" s="478"/>
      <c r="AY24" s="596" t="s">
        <v>106</v>
      </c>
      <c r="AZ24" s="597"/>
      <c r="BA24" s="597"/>
      <c r="BB24" s="597"/>
      <c r="BC24" s="597"/>
      <c r="BD24" s="597"/>
      <c r="BE24" s="597"/>
      <c r="BF24" s="597"/>
      <c r="BG24" s="597"/>
      <c r="BH24" s="597"/>
      <c r="BI24" s="597"/>
      <c r="BJ24" s="597"/>
      <c r="BK24" s="597"/>
      <c r="BL24" s="597"/>
      <c r="BM24" s="598"/>
      <c r="BN24" s="425">
        <v>7135853</v>
      </c>
      <c r="BO24" s="426"/>
      <c r="BP24" s="426"/>
      <c r="BQ24" s="426"/>
      <c r="BR24" s="426"/>
      <c r="BS24" s="426"/>
      <c r="BT24" s="426"/>
      <c r="BU24" s="427"/>
      <c r="BV24" s="425">
        <v>7580349</v>
      </c>
      <c r="BW24" s="426"/>
      <c r="BX24" s="426"/>
      <c r="BY24" s="426"/>
      <c r="BZ24" s="426"/>
      <c r="CA24" s="426"/>
      <c r="CB24" s="426"/>
      <c r="CC24" s="427"/>
      <c r="CD24" s="56"/>
      <c r="CE24" s="535"/>
      <c r="CF24" s="535"/>
      <c r="CG24" s="535"/>
      <c r="CH24" s="535"/>
      <c r="CI24" s="535"/>
      <c r="CJ24" s="535"/>
      <c r="CK24" s="535"/>
      <c r="CL24" s="535"/>
      <c r="CM24" s="535"/>
      <c r="CN24" s="535"/>
      <c r="CO24" s="535"/>
      <c r="CP24" s="535"/>
      <c r="CQ24" s="535"/>
      <c r="CR24" s="535"/>
      <c r="CS24" s="536"/>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107</v>
      </c>
      <c r="F25" s="455"/>
      <c r="G25" s="455"/>
      <c r="H25" s="455"/>
      <c r="I25" s="455"/>
      <c r="J25" s="455"/>
      <c r="K25" s="456"/>
      <c r="L25" s="476">
        <v>1</v>
      </c>
      <c r="M25" s="477"/>
      <c r="N25" s="477"/>
      <c r="O25" s="477"/>
      <c r="P25" s="519"/>
      <c r="Q25" s="476">
        <v>5300</v>
      </c>
      <c r="R25" s="477"/>
      <c r="S25" s="477"/>
      <c r="T25" s="477"/>
      <c r="U25" s="477"/>
      <c r="V25" s="519"/>
      <c r="W25" s="578"/>
      <c r="X25" s="566"/>
      <c r="Y25" s="567"/>
      <c r="Z25" s="475" t="s">
        <v>108</v>
      </c>
      <c r="AA25" s="455"/>
      <c r="AB25" s="455"/>
      <c r="AC25" s="455"/>
      <c r="AD25" s="455"/>
      <c r="AE25" s="455"/>
      <c r="AF25" s="455"/>
      <c r="AG25" s="456"/>
      <c r="AH25" s="476" t="s">
        <v>64</v>
      </c>
      <c r="AI25" s="477"/>
      <c r="AJ25" s="477"/>
      <c r="AK25" s="477"/>
      <c r="AL25" s="519"/>
      <c r="AM25" s="476" t="s">
        <v>64</v>
      </c>
      <c r="AN25" s="477"/>
      <c r="AO25" s="477"/>
      <c r="AP25" s="477"/>
      <c r="AQ25" s="477"/>
      <c r="AR25" s="519"/>
      <c r="AS25" s="476" t="s">
        <v>64</v>
      </c>
      <c r="AT25" s="477"/>
      <c r="AU25" s="477"/>
      <c r="AV25" s="477"/>
      <c r="AW25" s="477"/>
      <c r="AX25" s="478"/>
      <c r="AY25" s="385" t="s">
        <v>109</v>
      </c>
      <c r="AZ25" s="386"/>
      <c r="BA25" s="386"/>
      <c r="BB25" s="386"/>
      <c r="BC25" s="386"/>
      <c r="BD25" s="386"/>
      <c r="BE25" s="386"/>
      <c r="BF25" s="386"/>
      <c r="BG25" s="386"/>
      <c r="BH25" s="386"/>
      <c r="BI25" s="386"/>
      <c r="BJ25" s="386"/>
      <c r="BK25" s="386"/>
      <c r="BL25" s="386"/>
      <c r="BM25" s="387"/>
      <c r="BN25" s="388">
        <v>624464</v>
      </c>
      <c r="BO25" s="389"/>
      <c r="BP25" s="389"/>
      <c r="BQ25" s="389"/>
      <c r="BR25" s="389"/>
      <c r="BS25" s="389"/>
      <c r="BT25" s="389"/>
      <c r="BU25" s="390"/>
      <c r="BV25" s="388">
        <v>154660</v>
      </c>
      <c r="BW25" s="389"/>
      <c r="BX25" s="389"/>
      <c r="BY25" s="389"/>
      <c r="BZ25" s="389"/>
      <c r="CA25" s="389"/>
      <c r="CB25" s="389"/>
      <c r="CC25" s="390"/>
      <c r="CD25" s="56"/>
      <c r="CE25" s="535"/>
      <c r="CF25" s="535"/>
      <c r="CG25" s="535"/>
      <c r="CH25" s="535"/>
      <c r="CI25" s="535"/>
      <c r="CJ25" s="535"/>
      <c r="CK25" s="535"/>
      <c r="CL25" s="535"/>
      <c r="CM25" s="535"/>
      <c r="CN25" s="535"/>
      <c r="CO25" s="535"/>
      <c r="CP25" s="535"/>
      <c r="CQ25" s="535"/>
      <c r="CR25" s="535"/>
      <c r="CS25" s="536"/>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110</v>
      </c>
      <c r="F26" s="455"/>
      <c r="G26" s="455"/>
      <c r="H26" s="455"/>
      <c r="I26" s="455"/>
      <c r="J26" s="455"/>
      <c r="K26" s="456"/>
      <c r="L26" s="476">
        <v>1</v>
      </c>
      <c r="M26" s="477"/>
      <c r="N26" s="477"/>
      <c r="O26" s="477"/>
      <c r="P26" s="519"/>
      <c r="Q26" s="476">
        <v>4770</v>
      </c>
      <c r="R26" s="477"/>
      <c r="S26" s="477"/>
      <c r="T26" s="477"/>
      <c r="U26" s="477"/>
      <c r="V26" s="519"/>
      <c r="W26" s="578"/>
      <c r="X26" s="566"/>
      <c r="Y26" s="567"/>
      <c r="Z26" s="475" t="s">
        <v>111</v>
      </c>
      <c r="AA26" s="602"/>
      <c r="AB26" s="602"/>
      <c r="AC26" s="602"/>
      <c r="AD26" s="602"/>
      <c r="AE26" s="602"/>
      <c r="AF26" s="602"/>
      <c r="AG26" s="603"/>
      <c r="AH26" s="476">
        <v>2</v>
      </c>
      <c r="AI26" s="477"/>
      <c r="AJ26" s="477"/>
      <c r="AK26" s="477"/>
      <c r="AL26" s="519"/>
      <c r="AM26" s="476" t="s">
        <v>112</v>
      </c>
      <c r="AN26" s="477"/>
      <c r="AO26" s="477"/>
      <c r="AP26" s="477"/>
      <c r="AQ26" s="477"/>
      <c r="AR26" s="519"/>
      <c r="AS26" s="476" t="s">
        <v>112</v>
      </c>
      <c r="AT26" s="477"/>
      <c r="AU26" s="477"/>
      <c r="AV26" s="477"/>
      <c r="AW26" s="477"/>
      <c r="AX26" s="478"/>
      <c r="AY26" s="428" t="s">
        <v>113</v>
      </c>
      <c r="AZ26" s="429"/>
      <c r="BA26" s="429"/>
      <c r="BB26" s="429"/>
      <c r="BC26" s="429"/>
      <c r="BD26" s="429"/>
      <c r="BE26" s="429"/>
      <c r="BF26" s="429"/>
      <c r="BG26" s="429"/>
      <c r="BH26" s="429"/>
      <c r="BI26" s="429"/>
      <c r="BJ26" s="429"/>
      <c r="BK26" s="429"/>
      <c r="BL26" s="429"/>
      <c r="BM26" s="430"/>
      <c r="BN26" s="425" t="s">
        <v>64</v>
      </c>
      <c r="BO26" s="426"/>
      <c r="BP26" s="426"/>
      <c r="BQ26" s="426"/>
      <c r="BR26" s="426"/>
      <c r="BS26" s="426"/>
      <c r="BT26" s="426"/>
      <c r="BU26" s="427"/>
      <c r="BV26" s="425" t="s">
        <v>64</v>
      </c>
      <c r="BW26" s="426"/>
      <c r="BX26" s="426"/>
      <c r="BY26" s="426"/>
      <c r="BZ26" s="426"/>
      <c r="CA26" s="426"/>
      <c r="CB26" s="426"/>
      <c r="CC26" s="427"/>
      <c r="CD26" s="56"/>
      <c r="CE26" s="535"/>
      <c r="CF26" s="535"/>
      <c r="CG26" s="535"/>
      <c r="CH26" s="535"/>
      <c r="CI26" s="535"/>
      <c r="CJ26" s="535"/>
      <c r="CK26" s="535"/>
      <c r="CL26" s="535"/>
      <c r="CM26" s="535"/>
      <c r="CN26" s="535"/>
      <c r="CO26" s="535"/>
      <c r="CP26" s="535"/>
      <c r="CQ26" s="535"/>
      <c r="CR26" s="535"/>
      <c r="CS26" s="536"/>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114</v>
      </c>
      <c r="F27" s="455"/>
      <c r="G27" s="455"/>
      <c r="H27" s="455"/>
      <c r="I27" s="455"/>
      <c r="J27" s="455"/>
      <c r="K27" s="456"/>
      <c r="L27" s="476">
        <v>1</v>
      </c>
      <c r="M27" s="477"/>
      <c r="N27" s="477"/>
      <c r="O27" s="477"/>
      <c r="P27" s="519"/>
      <c r="Q27" s="476">
        <v>2870</v>
      </c>
      <c r="R27" s="477"/>
      <c r="S27" s="477"/>
      <c r="T27" s="477"/>
      <c r="U27" s="477"/>
      <c r="V27" s="519"/>
      <c r="W27" s="578"/>
      <c r="X27" s="566"/>
      <c r="Y27" s="567"/>
      <c r="Z27" s="475" t="s">
        <v>115</v>
      </c>
      <c r="AA27" s="455"/>
      <c r="AB27" s="455"/>
      <c r="AC27" s="455"/>
      <c r="AD27" s="455"/>
      <c r="AE27" s="455"/>
      <c r="AF27" s="455"/>
      <c r="AG27" s="456"/>
      <c r="AH27" s="476">
        <v>3</v>
      </c>
      <c r="AI27" s="477"/>
      <c r="AJ27" s="477"/>
      <c r="AK27" s="477"/>
      <c r="AL27" s="519"/>
      <c r="AM27" s="476">
        <v>11634</v>
      </c>
      <c r="AN27" s="477"/>
      <c r="AO27" s="477"/>
      <c r="AP27" s="477"/>
      <c r="AQ27" s="477"/>
      <c r="AR27" s="519"/>
      <c r="AS27" s="476">
        <v>3878</v>
      </c>
      <c r="AT27" s="477"/>
      <c r="AU27" s="477"/>
      <c r="AV27" s="477"/>
      <c r="AW27" s="477"/>
      <c r="AX27" s="478"/>
      <c r="AY27" s="520" t="s">
        <v>116</v>
      </c>
      <c r="AZ27" s="521"/>
      <c r="BA27" s="521"/>
      <c r="BB27" s="521"/>
      <c r="BC27" s="521"/>
      <c r="BD27" s="521"/>
      <c r="BE27" s="521"/>
      <c r="BF27" s="521"/>
      <c r="BG27" s="521"/>
      <c r="BH27" s="521"/>
      <c r="BI27" s="521"/>
      <c r="BJ27" s="521"/>
      <c r="BK27" s="521"/>
      <c r="BL27" s="521"/>
      <c r="BM27" s="522"/>
      <c r="BN27" s="599" t="s">
        <v>64</v>
      </c>
      <c r="BO27" s="600"/>
      <c r="BP27" s="600"/>
      <c r="BQ27" s="600"/>
      <c r="BR27" s="600"/>
      <c r="BS27" s="600"/>
      <c r="BT27" s="600"/>
      <c r="BU27" s="601"/>
      <c r="BV27" s="599" t="s">
        <v>64</v>
      </c>
      <c r="BW27" s="600"/>
      <c r="BX27" s="600"/>
      <c r="BY27" s="600"/>
      <c r="BZ27" s="600"/>
      <c r="CA27" s="600"/>
      <c r="CB27" s="600"/>
      <c r="CC27" s="601"/>
      <c r="CD27" s="58"/>
      <c r="CE27" s="535"/>
      <c r="CF27" s="535"/>
      <c r="CG27" s="535"/>
      <c r="CH27" s="535"/>
      <c r="CI27" s="535"/>
      <c r="CJ27" s="535"/>
      <c r="CK27" s="535"/>
      <c r="CL27" s="535"/>
      <c r="CM27" s="535"/>
      <c r="CN27" s="535"/>
      <c r="CO27" s="535"/>
      <c r="CP27" s="535"/>
      <c r="CQ27" s="535"/>
      <c r="CR27" s="535"/>
      <c r="CS27" s="536"/>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117</v>
      </c>
      <c r="F28" s="455"/>
      <c r="G28" s="455"/>
      <c r="H28" s="455"/>
      <c r="I28" s="455"/>
      <c r="J28" s="455"/>
      <c r="K28" s="456"/>
      <c r="L28" s="476">
        <v>1</v>
      </c>
      <c r="M28" s="477"/>
      <c r="N28" s="477"/>
      <c r="O28" s="477"/>
      <c r="P28" s="519"/>
      <c r="Q28" s="476">
        <v>2330</v>
      </c>
      <c r="R28" s="477"/>
      <c r="S28" s="477"/>
      <c r="T28" s="477"/>
      <c r="U28" s="477"/>
      <c r="V28" s="519"/>
      <c r="W28" s="578"/>
      <c r="X28" s="566"/>
      <c r="Y28" s="567"/>
      <c r="Z28" s="475" t="s">
        <v>118</v>
      </c>
      <c r="AA28" s="455"/>
      <c r="AB28" s="455"/>
      <c r="AC28" s="455"/>
      <c r="AD28" s="455"/>
      <c r="AE28" s="455"/>
      <c r="AF28" s="455"/>
      <c r="AG28" s="456"/>
      <c r="AH28" s="476" t="s">
        <v>64</v>
      </c>
      <c r="AI28" s="477"/>
      <c r="AJ28" s="477"/>
      <c r="AK28" s="477"/>
      <c r="AL28" s="519"/>
      <c r="AM28" s="476" t="s">
        <v>64</v>
      </c>
      <c r="AN28" s="477"/>
      <c r="AO28" s="477"/>
      <c r="AP28" s="477"/>
      <c r="AQ28" s="477"/>
      <c r="AR28" s="519"/>
      <c r="AS28" s="476" t="s">
        <v>64</v>
      </c>
      <c r="AT28" s="477"/>
      <c r="AU28" s="477"/>
      <c r="AV28" s="477"/>
      <c r="AW28" s="477"/>
      <c r="AX28" s="478"/>
      <c r="AY28" s="604" t="s">
        <v>119</v>
      </c>
      <c r="AZ28" s="605"/>
      <c r="BA28" s="605"/>
      <c r="BB28" s="606"/>
      <c r="BC28" s="385" t="s">
        <v>120</v>
      </c>
      <c r="BD28" s="386"/>
      <c r="BE28" s="386"/>
      <c r="BF28" s="386"/>
      <c r="BG28" s="386"/>
      <c r="BH28" s="386"/>
      <c r="BI28" s="386"/>
      <c r="BJ28" s="386"/>
      <c r="BK28" s="386"/>
      <c r="BL28" s="386"/>
      <c r="BM28" s="387"/>
      <c r="BN28" s="388">
        <v>1400819</v>
      </c>
      <c r="BO28" s="389"/>
      <c r="BP28" s="389"/>
      <c r="BQ28" s="389"/>
      <c r="BR28" s="389"/>
      <c r="BS28" s="389"/>
      <c r="BT28" s="389"/>
      <c r="BU28" s="390"/>
      <c r="BV28" s="388">
        <v>1487660</v>
      </c>
      <c r="BW28" s="389"/>
      <c r="BX28" s="389"/>
      <c r="BY28" s="389"/>
      <c r="BZ28" s="389"/>
      <c r="CA28" s="389"/>
      <c r="CB28" s="389"/>
      <c r="CC28" s="390"/>
      <c r="CD28" s="56"/>
      <c r="CE28" s="535"/>
      <c r="CF28" s="535"/>
      <c r="CG28" s="535"/>
      <c r="CH28" s="535"/>
      <c r="CI28" s="535"/>
      <c r="CJ28" s="535"/>
      <c r="CK28" s="535"/>
      <c r="CL28" s="535"/>
      <c r="CM28" s="535"/>
      <c r="CN28" s="535"/>
      <c r="CO28" s="535"/>
      <c r="CP28" s="535"/>
      <c r="CQ28" s="535"/>
      <c r="CR28" s="535"/>
      <c r="CS28" s="536"/>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121</v>
      </c>
      <c r="F29" s="455"/>
      <c r="G29" s="455"/>
      <c r="H29" s="455"/>
      <c r="I29" s="455"/>
      <c r="J29" s="455"/>
      <c r="K29" s="456"/>
      <c r="L29" s="476">
        <v>14</v>
      </c>
      <c r="M29" s="477"/>
      <c r="N29" s="477"/>
      <c r="O29" s="477"/>
      <c r="P29" s="519"/>
      <c r="Q29" s="476">
        <v>2250</v>
      </c>
      <c r="R29" s="477"/>
      <c r="S29" s="477"/>
      <c r="T29" s="477"/>
      <c r="U29" s="477"/>
      <c r="V29" s="519"/>
      <c r="W29" s="579"/>
      <c r="X29" s="580"/>
      <c r="Y29" s="581"/>
      <c r="Z29" s="475" t="s">
        <v>122</v>
      </c>
      <c r="AA29" s="455"/>
      <c r="AB29" s="455"/>
      <c r="AC29" s="455"/>
      <c r="AD29" s="455"/>
      <c r="AE29" s="455"/>
      <c r="AF29" s="455"/>
      <c r="AG29" s="456"/>
      <c r="AH29" s="476">
        <v>137</v>
      </c>
      <c r="AI29" s="477"/>
      <c r="AJ29" s="477"/>
      <c r="AK29" s="477"/>
      <c r="AL29" s="519"/>
      <c r="AM29" s="476">
        <v>418860</v>
      </c>
      <c r="AN29" s="477"/>
      <c r="AO29" s="477"/>
      <c r="AP29" s="477"/>
      <c r="AQ29" s="477"/>
      <c r="AR29" s="519"/>
      <c r="AS29" s="476">
        <v>3057</v>
      </c>
      <c r="AT29" s="477"/>
      <c r="AU29" s="477"/>
      <c r="AV29" s="477"/>
      <c r="AW29" s="477"/>
      <c r="AX29" s="478"/>
      <c r="AY29" s="607"/>
      <c r="AZ29" s="608"/>
      <c r="BA29" s="608"/>
      <c r="BB29" s="609"/>
      <c r="BC29" s="459" t="s">
        <v>123</v>
      </c>
      <c r="BD29" s="460"/>
      <c r="BE29" s="460"/>
      <c r="BF29" s="460"/>
      <c r="BG29" s="460"/>
      <c r="BH29" s="460"/>
      <c r="BI29" s="460"/>
      <c r="BJ29" s="460"/>
      <c r="BK29" s="460"/>
      <c r="BL29" s="460"/>
      <c r="BM29" s="461"/>
      <c r="BN29" s="425">
        <v>708264</v>
      </c>
      <c r="BO29" s="426"/>
      <c r="BP29" s="426"/>
      <c r="BQ29" s="426"/>
      <c r="BR29" s="426"/>
      <c r="BS29" s="426"/>
      <c r="BT29" s="426"/>
      <c r="BU29" s="427"/>
      <c r="BV29" s="425">
        <v>708108</v>
      </c>
      <c r="BW29" s="426"/>
      <c r="BX29" s="426"/>
      <c r="BY29" s="426"/>
      <c r="BZ29" s="426"/>
      <c r="CA29" s="426"/>
      <c r="CB29" s="426"/>
      <c r="CC29" s="427"/>
      <c r="CD29" s="58"/>
      <c r="CE29" s="535"/>
      <c r="CF29" s="535"/>
      <c r="CG29" s="535"/>
      <c r="CH29" s="535"/>
      <c r="CI29" s="535"/>
      <c r="CJ29" s="535"/>
      <c r="CK29" s="535"/>
      <c r="CL29" s="535"/>
      <c r="CM29" s="535"/>
      <c r="CN29" s="535"/>
      <c r="CO29" s="535"/>
      <c r="CP29" s="535"/>
      <c r="CQ29" s="535"/>
      <c r="CR29" s="535"/>
      <c r="CS29" s="536"/>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82"/>
      <c r="M30" s="583"/>
      <c r="N30" s="583"/>
      <c r="O30" s="583"/>
      <c r="P30" s="584"/>
      <c r="Q30" s="582"/>
      <c r="R30" s="583"/>
      <c r="S30" s="583"/>
      <c r="T30" s="583"/>
      <c r="U30" s="583"/>
      <c r="V30" s="584"/>
      <c r="W30" s="585" t="s">
        <v>124</v>
      </c>
      <c r="X30" s="586"/>
      <c r="Y30" s="586"/>
      <c r="Z30" s="586"/>
      <c r="AA30" s="586"/>
      <c r="AB30" s="586"/>
      <c r="AC30" s="586"/>
      <c r="AD30" s="586"/>
      <c r="AE30" s="586"/>
      <c r="AF30" s="586"/>
      <c r="AG30" s="587"/>
      <c r="AH30" s="544">
        <v>94.8</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125</v>
      </c>
      <c r="BD30" s="597"/>
      <c r="BE30" s="597"/>
      <c r="BF30" s="597"/>
      <c r="BG30" s="597"/>
      <c r="BH30" s="597"/>
      <c r="BI30" s="597"/>
      <c r="BJ30" s="597"/>
      <c r="BK30" s="597"/>
      <c r="BL30" s="597"/>
      <c r="BM30" s="598"/>
      <c r="BN30" s="599">
        <v>2488259</v>
      </c>
      <c r="BO30" s="600"/>
      <c r="BP30" s="600"/>
      <c r="BQ30" s="600"/>
      <c r="BR30" s="600"/>
      <c r="BS30" s="600"/>
      <c r="BT30" s="600"/>
      <c r="BU30" s="601"/>
      <c r="BV30" s="599">
        <v>2399095</v>
      </c>
      <c r="BW30" s="600"/>
      <c r="BX30" s="600"/>
      <c r="BY30" s="600"/>
      <c r="BZ30" s="600"/>
      <c r="CA30" s="600"/>
      <c r="CB30" s="600"/>
      <c r="CC30" s="60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9" t="s">
        <v>132</v>
      </c>
      <c r="D33" s="449"/>
      <c r="E33" s="414" t="s">
        <v>133</v>
      </c>
      <c r="F33" s="414"/>
      <c r="G33" s="414"/>
      <c r="H33" s="414"/>
      <c r="I33" s="414"/>
      <c r="J33" s="414"/>
      <c r="K33" s="414"/>
      <c r="L33" s="414"/>
      <c r="M33" s="414"/>
      <c r="N33" s="414"/>
      <c r="O33" s="414"/>
      <c r="P33" s="414"/>
      <c r="Q33" s="414"/>
      <c r="R33" s="414"/>
      <c r="S33" s="414"/>
      <c r="T33" s="71"/>
      <c r="U33" s="449" t="s">
        <v>132</v>
      </c>
      <c r="V33" s="449"/>
      <c r="W33" s="414" t="s">
        <v>133</v>
      </c>
      <c r="X33" s="414"/>
      <c r="Y33" s="414"/>
      <c r="Z33" s="414"/>
      <c r="AA33" s="414"/>
      <c r="AB33" s="414"/>
      <c r="AC33" s="414"/>
      <c r="AD33" s="414"/>
      <c r="AE33" s="414"/>
      <c r="AF33" s="414"/>
      <c r="AG33" s="414"/>
      <c r="AH33" s="414"/>
      <c r="AI33" s="414"/>
      <c r="AJ33" s="414"/>
      <c r="AK33" s="414"/>
      <c r="AL33" s="71"/>
      <c r="AM33" s="449" t="s">
        <v>132</v>
      </c>
      <c r="AN33" s="449"/>
      <c r="AO33" s="414" t="s">
        <v>133</v>
      </c>
      <c r="AP33" s="414"/>
      <c r="AQ33" s="414"/>
      <c r="AR33" s="414"/>
      <c r="AS33" s="414"/>
      <c r="AT33" s="414"/>
      <c r="AU33" s="414"/>
      <c r="AV33" s="414"/>
      <c r="AW33" s="414"/>
      <c r="AX33" s="414"/>
      <c r="AY33" s="414"/>
      <c r="AZ33" s="414"/>
      <c r="BA33" s="414"/>
      <c r="BB33" s="414"/>
      <c r="BC33" s="414"/>
      <c r="BD33" s="72"/>
      <c r="BE33" s="414" t="s">
        <v>134</v>
      </c>
      <c r="BF33" s="414"/>
      <c r="BG33" s="414" t="s">
        <v>135</v>
      </c>
      <c r="BH33" s="414"/>
      <c r="BI33" s="414"/>
      <c r="BJ33" s="414"/>
      <c r="BK33" s="414"/>
      <c r="BL33" s="414"/>
      <c r="BM33" s="414"/>
      <c r="BN33" s="414"/>
      <c r="BO33" s="414"/>
      <c r="BP33" s="414"/>
      <c r="BQ33" s="414"/>
      <c r="BR33" s="414"/>
      <c r="BS33" s="414"/>
      <c r="BT33" s="414"/>
      <c r="BU33" s="414"/>
      <c r="BV33" s="72"/>
      <c r="BW33" s="449" t="s">
        <v>134</v>
      </c>
      <c r="BX33" s="449"/>
      <c r="BY33" s="414" t="s">
        <v>136</v>
      </c>
      <c r="BZ33" s="414"/>
      <c r="CA33" s="414"/>
      <c r="CB33" s="414"/>
      <c r="CC33" s="414"/>
      <c r="CD33" s="414"/>
      <c r="CE33" s="414"/>
      <c r="CF33" s="414"/>
      <c r="CG33" s="414"/>
      <c r="CH33" s="414"/>
      <c r="CI33" s="414"/>
      <c r="CJ33" s="414"/>
      <c r="CK33" s="414"/>
      <c r="CL33" s="414"/>
      <c r="CM33" s="414"/>
      <c r="CN33" s="71"/>
      <c r="CO33" s="449" t="s">
        <v>132</v>
      </c>
      <c r="CP33" s="449"/>
      <c r="CQ33" s="414" t="s">
        <v>137</v>
      </c>
      <c r="CR33" s="414"/>
      <c r="CS33" s="414"/>
      <c r="CT33" s="414"/>
      <c r="CU33" s="414"/>
      <c r="CV33" s="414"/>
      <c r="CW33" s="414"/>
      <c r="CX33" s="414"/>
      <c r="CY33" s="414"/>
      <c r="CZ33" s="414"/>
      <c r="DA33" s="414"/>
      <c r="DB33" s="414"/>
      <c r="DC33" s="414"/>
      <c r="DD33" s="414"/>
      <c r="DE33" s="414"/>
      <c r="DF33" s="71"/>
      <c r="DG33" s="613" t="s">
        <v>138</v>
      </c>
      <c r="DH33" s="613"/>
      <c r="DI33" s="73"/>
      <c r="DJ33" s="41"/>
      <c r="DK33" s="41"/>
      <c r="DL33" s="41"/>
      <c r="DM33" s="41"/>
      <c r="DN33" s="41"/>
      <c r="DO33" s="41"/>
    </row>
    <row r="34" spans="1:119" ht="32.25" customHeight="1" x14ac:dyDescent="0.15">
      <c r="A34" s="42"/>
      <c r="B34" s="68"/>
      <c r="C34" s="614">
        <f>IF(E34="","",1)</f>
        <v>1</v>
      </c>
      <c r="D34" s="614"/>
      <c r="E34" s="615" t="str">
        <f>IF('[1]各会計、関係団体の財政状況及び健全化判断比率'!B7="","",'[1]各会計、関係団体の財政状況及び健全化判断比率'!B7)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3</v>
      </c>
      <c r="V34" s="614"/>
      <c r="W34" s="615" t="str">
        <f>IF('[1]各会計、関係団体の財政状況及び健全化判断比率'!B28="","",'[1]各会計、関係団体の財政状況及び健全化判断比率'!B28)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69"/>
      <c r="AM34" s="614">
        <f>IF(AO34="","",MAX(C34:D43,U34:V43)+1)</f>
        <v>6</v>
      </c>
      <c r="AN34" s="614"/>
      <c r="AO34" s="615" t="str">
        <f>IF('[1]各会計、関係団体の財政状況及び健全化判断比率'!B31="","",'[1]各会計、関係団体の財政状況及び健全化判断比率'!B31)</f>
        <v>病院事業会計</v>
      </c>
      <c r="AP34" s="615"/>
      <c r="AQ34" s="615"/>
      <c r="AR34" s="615"/>
      <c r="AS34" s="615"/>
      <c r="AT34" s="615"/>
      <c r="AU34" s="615"/>
      <c r="AV34" s="615"/>
      <c r="AW34" s="615"/>
      <c r="AX34" s="615"/>
      <c r="AY34" s="615"/>
      <c r="AZ34" s="615"/>
      <c r="BA34" s="615"/>
      <c r="BB34" s="615"/>
      <c r="BC34" s="615"/>
      <c r="BD34" s="69"/>
      <c r="BE34" s="614">
        <f>IF(BG34="","",MAX(C34:D43,U34:V43,AM34:AN43)+1)</f>
        <v>7</v>
      </c>
      <c r="BF34" s="614"/>
      <c r="BG34" s="615" t="str">
        <f>IF('[1]各会計、関係団体の財政状況及び健全化判断比率'!B32="","",'[1]各会計、関係団体の財政状況及び健全化判断比率'!B32)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69"/>
      <c r="BW34" s="614">
        <f>IF(BY34="","",MAX(C34:D43,U34:V43,AM34:AN43,BE34:BF43)+1)</f>
        <v>9</v>
      </c>
      <c r="BX34" s="614"/>
      <c r="BY34" s="615" t="str">
        <f>IF('[1]各会計、関係団体の財政状況及び健全化判断比率'!B68="","",'[1]各会計、関係団体の財政状況及び健全化判断比率'!B68)</f>
        <v>青森県市町村職員退職手当組合</v>
      </c>
      <c r="BZ34" s="615"/>
      <c r="CA34" s="615"/>
      <c r="CB34" s="615"/>
      <c r="CC34" s="615"/>
      <c r="CD34" s="615"/>
      <c r="CE34" s="615"/>
      <c r="CF34" s="615"/>
      <c r="CG34" s="615"/>
      <c r="CH34" s="615"/>
      <c r="CI34" s="615"/>
      <c r="CJ34" s="615"/>
      <c r="CK34" s="615"/>
      <c r="CL34" s="615"/>
      <c r="CM34" s="615"/>
      <c r="CN34" s="69"/>
      <c r="CO34" s="614">
        <f>IF(CQ34="","",MAX(C34:D43,U34:V43,AM34:AN43,BE34:BF43,BW34:BX43)+1)</f>
        <v>19</v>
      </c>
      <c r="CP34" s="614"/>
      <c r="CQ34" s="615" t="str">
        <f>IF('[1]各会計、関係団体の財政状況及び健全化判断比率'!BS7="","",'[1]各会計、関係団体の財政状況及び健全化判断比率'!BS7)</f>
        <v>おいらせ町土地開発公社</v>
      </c>
      <c r="CR34" s="615"/>
      <c r="CS34" s="615"/>
      <c r="CT34" s="615"/>
      <c r="CU34" s="615"/>
      <c r="CV34" s="615"/>
      <c r="CW34" s="615"/>
      <c r="CX34" s="615"/>
      <c r="CY34" s="615"/>
      <c r="CZ34" s="615"/>
      <c r="DA34" s="615"/>
      <c r="DB34" s="615"/>
      <c r="DC34" s="615"/>
      <c r="DD34" s="615"/>
      <c r="DE34" s="615"/>
      <c r="DF34" s="66"/>
      <c r="DG34" s="616" t="str">
        <f>IF('[1]各会計、関係団体の財政状況及び健全化判断比率'!BR7="","",'[1]各会計、関係団体の財政状況及び健全化判断比率'!BR7)</f>
        <v>〇</v>
      </c>
      <c r="DH34" s="616"/>
      <c r="DI34" s="73"/>
      <c r="DJ34" s="41"/>
      <c r="DK34" s="41"/>
      <c r="DL34" s="41"/>
      <c r="DM34" s="41"/>
      <c r="DN34" s="41"/>
      <c r="DO34" s="41"/>
    </row>
    <row r="35" spans="1:119" ht="32.25" customHeight="1" x14ac:dyDescent="0.15">
      <c r="A35" s="42"/>
      <c r="B35" s="68"/>
      <c r="C35" s="614">
        <f>IF(E35="","",C34+1)</f>
        <v>2</v>
      </c>
      <c r="D35" s="614"/>
      <c r="E35" s="615" t="str">
        <f>IF('[1]各会計、関係団体の財政状況及び健全化判断比率'!B8="","",'[1]各会計、関係団体の財政状況及び健全化判断比率'!B8)</f>
        <v>奨学資金貸付事業特別会計</v>
      </c>
      <c r="F35" s="615"/>
      <c r="G35" s="615"/>
      <c r="H35" s="615"/>
      <c r="I35" s="615"/>
      <c r="J35" s="615"/>
      <c r="K35" s="615"/>
      <c r="L35" s="615"/>
      <c r="M35" s="615"/>
      <c r="N35" s="615"/>
      <c r="O35" s="615"/>
      <c r="P35" s="615"/>
      <c r="Q35" s="615"/>
      <c r="R35" s="615"/>
      <c r="S35" s="615"/>
      <c r="T35" s="69"/>
      <c r="U35" s="614">
        <f>IF(W35="","",U34+1)</f>
        <v>4</v>
      </c>
      <c r="V35" s="614"/>
      <c r="W35" s="615" t="str">
        <f>IF('[1]各会計、関係団体の財政状況及び健全化判断比率'!B29="","",'[1]各会計、関係団体の財政状況及び健全化判断比率'!B29)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69"/>
      <c r="AM35" s="614" t="str">
        <f t="shared" ref="AM35:AM43" si="0">IF(AO35="","",AM34+1)</f>
        <v/>
      </c>
      <c r="AN35" s="614"/>
      <c r="AO35" s="615"/>
      <c r="AP35" s="615"/>
      <c r="AQ35" s="615"/>
      <c r="AR35" s="615"/>
      <c r="AS35" s="615"/>
      <c r="AT35" s="615"/>
      <c r="AU35" s="615"/>
      <c r="AV35" s="615"/>
      <c r="AW35" s="615"/>
      <c r="AX35" s="615"/>
      <c r="AY35" s="615"/>
      <c r="AZ35" s="615"/>
      <c r="BA35" s="615"/>
      <c r="BB35" s="615"/>
      <c r="BC35" s="615"/>
      <c r="BD35" s="69"/>
      <c r="BE35" s="614">
        <f t="shared" ref="BE35:BE43" si="1">IF(BG35="","",BE34+1)</f>
        <v>8</v>
      </c>
      <c r="BF35" s="614"/>
      <c r="BG35" s="615" t="str">
        <f>IF('[1]各会計、関係団体の財政状況及び健全化判断比率'!B33="","",'[1]各会計、関係団体の財政状況及び健全化判断比率'!B33)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69"/>
      <c r="BW35" s="614">
        <f t="shared" ref="BW35:BW43" si="2">IF(BY35="","",BW34+1)</f>
        <v>10</v>
      </c>
      <c r="BX35" s="614"/>
      <c r="BY35" s="615" t="str">
        <f>IF('[1]各会計、関係団体の財政状況及び健全化判断比率'!B69="","",'[1]各会計、関係団体の財政状況及び健全化判断比率'!B69)</f>
        <v>上北地方教育・福祉事務組合</v>
      </c>
      <c r="BZ35" s="615"/>
      <c r="CA35" s="615"/>
      <c r="CB35" s="615"/>
      <c r="CC35" s="615"/>
      <c r="CD35" s="615"/>
      <c r="CE35" s="615"/>
      <c r="CF35" s="615"/>
      <c r="CG35" s="615"/>
      <c r="CH35" s="615"/>
      <c r="CI35" s="615"/>
      <c r="CJ35" s="615"/>
      <c r="CK35" s="615"/>
      <c r="CL35" s="615"/>
      <c r="CM35" s="615"/>
      <c r="CN35" s="69"/>
      <c r="CO35" s="614" t="str">
        <f t="shared" ref="CO35:CO43" si="3">IF(CQ35="","",CO34+1)</f>
        <v/>
      </c>
      <c r="CP35" s="614"/>
      <c r="CQ35" s="615" t="str">
        <f>IF('[1]各会計、関係団体の財政状況及び健全化判断比率'!BS8="","",'[1]各会計、関係団体の財政状況及び健全化判断比率'!BS8)</f>
        <v/>
      </c>
      <c r="CR35" s="615"/>
      <c r="CS35" s="615"/>
      <c r="CT35" s="615"/>
      <c r="CU35" s="615"/>
      <c r="CV35" s="615"/>
      <c r="CW35" s="615"/>
      <c r="CX35" s="615"/>
      <c r="CY35" s="615"/>
      <c r="CZ35" s="615"/>
      <c r="DA35" s="615"/>
      <c r="DB35" s="615"/>
      <c r="DC35" s="615"/>
      <c r="DD35" s="615"/>
      <c r="DE35" s="615"/>
      <c r="DF35" s="66"/>
      <c r="DG35" s="616" t="str">
        <f>IF('[1]各会計、関係団体の財政状況及び健全化判断比率'!BR8="","",'[1]各会計、関係団体の財政状況及び健全化判断比率'!BR8)</f>
        <v/>
      </c>
      <c r="DH35" s="616"/>
      <c r="DI35" s="73"/>
      <c r="DJ35" s="41"/>
      <c r="DK35" s="41"/>
      <c r="DL35" s="41"/>
      <c r="DM35" s="41"/>
      <c r="DN35" s="41"/>
      <c r="DO35" s="41"/>
    </row>
    <row r="36" spans="1:119" ht="32.25" customHeight="1" x14ac:dyDescent="0.15">
      <c r="A36" s="42"/>
      <c r="B36" s="68"/>
      <c r="C36" s="614" t="str">
        <f>IF(E36="","",C35+1)</f>
        <v/>
      </c>
      <c r="D36" s="614"/>
      <c r="E36" s="615" t="str">
        <f>IF('[1]各会計、関係団体の財政状況及び健全化判断比率'!B9="","",'[1]各会計、関係団体の財政状況及び健全化判断比率'!B9)</f>
        <v/>
      </c>
      <c r="F36" s="615"/>
      <c r="G36" s="615"/>
      <c r="H36" s="615"/>
      <c r="I36" s="615"/>
      <c r="J36" s="615"/>
      <c r="K36" s="615"/>
      <c r="L36" s="615"/>
      <c r="M36" s="615"/>
      <c r="N36" s="615"/>
      <c r="O36" s="615"/>
      <c r="P36" s="615"/>
      <c r="Q36" s="615"/>
      <c r="R36" s="615"/>
      <c r="S36" s="615"/>
      <c r="T36" s="69"/>
      <c r="U36" s="614">
        <f t="shared" ref="U36:U43" si="4">IF(W36="","",U35+1)</f>
        <v>5</v>
      </c>
      <c r="V36" s="614"/>
      <c r="W36" s="615" t="str">
        <f>IF('[1]各会計、関係団体の財政状況及び健全化判断比率'!B30="","",'[1]各会計、関係団体の財政状況及び健全化判断比率'!B30)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69"/>
      <c r="AM36" s="614" t="str">
        <f t="shared" si="0"/>
        <v/>
      </c>
      <c r="AN36" s="614"/>
      <c r="AO36" s="615"/>
      <c r="AP36" s="615"/>
      <c r="AQ36" s="615"/>
      <c r="AR36" s="615"/>
      <c r="AS36" s="615"/>
      <c r="AT36" s="615"/>
      <c r="AU36" s="615"/>
      <c r="AV36" s="615"/>
      <c r="AW36" s="615"/>
      <c r="AX36" s="615"/>
      <c r="AY36" s="615"/>
      <c r="AZ36" s="615"/>
      <c r="BA36" s="615"/>
      <c r="BB36" s="615"/>
      <c r="BC36" s="615"/>
      <c r="BD36" s="69"/>
      <c r="BE36" s="614" t="str">
        <f t="shared" si="1"/>
        <v/>
      </c>
      <c r="BF36" s="614"/>
      <c r="BG36" s="615"/>
      <c r="BH36" s="615"/>
      <c r="BI36" s="615"/>
      <c r="BJ36" s="615"/>
      <c r="BK36" s="615"/>
      <c r="BL36" s="615"/>
      <c r="BM36" s="615"/>
      <c r="BN36" s="615"/>
      <c r="BO36" s="615"/>
      <c r="BP36" s="615"/>
      <c r="BQ36" s="615"/>
      <c r="BR36" s="615"/>
      <c r="BS36" s="615"/>
      <c r="BT36" s="615"/>
      <c r="BU36" s="615"/>
      <c r="BV36" s="69"/>
      <c r="BW36" s="614">
        <f t="shared" si="2"/>
        <v>11</v>
      </c>
      <c r="BX36" s="614"/>
      <c r="BY36" s="615" t="str">
        <f>IF('[1]各会計、関係団体の財政状況及び健全化判断比率'!B70="","",'[1]各会計、関係団体の財政状況及び健全化判断比率'!B70)</f>
        <v>十和田地区環境整備事務組合</v>
      </c>
      <c r="BZ36" s="615"/>
      <c r="CA36" s="615"/>
      <c r="CB36" s="615"/>
      <c r="CC36" s="615"/>
      <c r="CD36" s="615"/>
      <c r="CE36" s="615"/>
      <c r="CF36" s="615"/>
      <c r="CG36" s="615"/>
      <c r="CH36" s="615"/>
      <c r="CI36" s="615"/>
      <c r="CJ36" s="615"/>
      <c r="CK36" s="615"/>
      <c r="CL36" s="615"/>
      <c r="CM36" s="615"/>
      <c r="CN36" s="69"/>
      <c r="CO36" s="614" t="str">
        <f t="shared" si="3"/>
        <v/>
      </c>
      <c r="CP36" s="614"/>
      <c r="CQ36" s="615" t="str">
        <f>IF('[1]各会計、関係団体の財政状況及び健全化判断比率'!BS9="","",'[1]各会計、関係団体の財政状況及び健全化判断比率'!BS9)</f>
        <v/>
      </c>
      <c r="CR36" s="615"/>
      <c r="CS36" s="615"/>
      <c r="CT36" s="615"/>
      <c r="CU36" s="615"/>
      <c r="CV36" s="615"/>
      <c r="CW36" s="615"/>
      <c r="CX36" s="615"/>
      <c r="CY36" s="615"/>
      <c r="CZ36" s="615"/>
      <c r="DA36" s="615"/>
      <c r="DB36" s="615"/>
      <c r="DC36" s="615"/>
      <c r="DD36" s="615"/>
      <c r="DE36" s="615"/>
      <c r="DF36" s="66"/>
      <c r="DG36" s="616" t="str">
        <f>IF('[1]各会計、関係団体の財政状況及び健全化判断比率'!BR9="","",'[1]各会計、関係団体の財政状況及び健全化判断比率'!BR9)</f>
        <v/>
      </c>
      <c r="DH36" s="616"/>
      <c r="DI36" s="73"/>
      <c r="DJ36" s="41"/>
      <c r="DK36" s="41"/>
      <c r="DL36" s="41"/>
      <c r="DM36" s="41"/>
      <c r="DN36" s="41"/>
      <c r="DO36" s="41"/>
    </row>
    <row r="37" spans="1:119" ht="32.25" customHeight="1" x14ac:dyDescent="0.15">
      <c r="A37" s="42"/>
      <c r="B37" s="68"/>
      <c r="C37" s="614" t="str">
        <f>IF(E37="","",C36+1)</f>
        <v/>
      </c>
      <c r="D37" s="614"/>
      <c r="E37" s="615" t="str">
        <f>IF('[1]各会計、関係団体の財政状況及び健全化判断比率'!B10="","",'[1]各会計、関係団体の財政状況及び健全化判断比率'!B10)</f>
        <v/>
      </c>
      <c r="F37" s="615"/>
      <c r="G37" s="615"/>
      <c r="H37" s="615"/>
      <c r="I37" s="615"/>
      <c r="J37" s="615"/>
      <c r="K37" s="615"/>
      <c r="L37" s="615"/>
      <c r="M37" s="615"/>
      <c r="N37" s="615"/>
      <c r="O37" s="615"/>
      <c r="P37" s="615"/>
      <c r="Q37" s="615"/>
      <c r="R37" s="615"/>
      <c r="S37" s="615"/>
      <c r="T37" s="69"/>
      <c r="U37" s="614" t="str">
        <f t="shared" si="4"/>
        <v/>
      </c>
      <c r="V37" s="614"/>
      <c r="W37" s="615"/>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12</v>
      </c>
      <c r="BX37" s="614"/>
      <c r="BY37" s="615" t="str">
        <f>IF('[1]各会計、関係団体の財政状況及び健全化判断比率'!B71="","",'[1]各会計、関係団体の財政状況及び健全化判断比率'!B71)</f>
        <v>青森県市町村総合事務組合</v>
      </c>
      <c r="BZ37" s="615"/>
      <c r="CA37" s="615"/>
      <c r="CB37" s="615"/>
      <c r="CC37" s="615"/>
      <c r="CD37" s="615"/>
      <c r="CE37" s="615"/>
      <c r="CF37" s="615"/>
      <c r="CG37" s="615"/>
      <c r="CH37" s="615"/>
      <c r="CI37" s="615"/>
      <c r="CJ37" s="615"/>
      <c r="CK37" s="615"/>
      <c r="CL37" s="615"/>
      <c r="CM37" s="615"/>
      <c r="CN37" s="69"/>
      <c r="CO37" s="614" t="str">
        <f t="shared" si="3"/>
        <v/>
      </c>
      <c r="CP37" s="614"/>
      <c r="CQ37" s="615" t="str">
        <f>IF('[1]各会計、関係団体の財政状況及び健全化判断比率'!BS10="","",'[1]各会計、関係団体の財政状況及び健全化判断比率'!BS10)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IF('[1]各会計、関係団体の財政状況及び健全化判断比率'!BR10="","",'[1]各会計、関係団体の財政状況及び健全化判断比率'!BR10)</f>
        <v/>
      </c>
      <c r="DH37" s="616"/>
      <c r="DI37" s="73"/>
      <c r="DJ37" s="41"/>
      <c r="DK37" s="41"/>
      <c r="DL37" s="41"/>
      <c r="DM37" s="41"/>
      <c r="DN37" s="41"/>
      <c r="DO37" s="41"/>
    </row>
    <row r="38" spans="1:119" ht="32.25" customHeight="1" x14ac:dyDescent="0.15">
      <c r="A38" s="42"/>
      <c r="B38" s="68"/>
      <c r="C38" s="614" t="str">
        <f t="shared" ref="C38:C43" si="5">IF(E38="","",C37+1)</f>
        <v/>
      </c>
      <c r="D38" s="614"/>
      <c r="E38" s="615" t="str">
        <f>IF('[1]各会計、関係団体の財政状況及び健全化判断比率'!B11="","",'[1]各会計、関係団体の財政状況及び健全化判断比率'!B11)</f>
        <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13</v>
      </c>
      <c r="BX38" s="614"/>
      <c r="BY38" s="615" t="str">
        <f>IF('[1]各会計、関係団体の財政状況及び健全化判断比率'!B72="","",'[1]各会計、関係団体の財政状況及び健全化判断比率'!B72)</f>
        <v>十和田地域広域事務組合　</v>
      </c>
      <c r="BZ38" s="615"/>
      <c r="CA38" s="615"/>
      <c r="CB38" s="615"/>
      <c r="CC38" s="615"/>
      <c r="CD38" s="615"/>
      <c r="CE38" s="615"/>
      <c r="CF38" s="615"/>
      <c r="CG38" s="615"/>
      <c r="CH38" s="615"/>
      <c r="CI38" s="615"/>
      <c r="CJ38" s="615"/>
      <c r="CK38" s="615"/>
      <c r="CL38" s="615"/>
      <c r="CM38" s="615"/>
      <c r="CN38" s="69"/>
      <c r="CO38" s="614" t="str">
        <f t="shared" si="3"/>
        <v/>
      </c>
      <c r="CP38" s="614"/>
      <c r="CQ38" s="615" t="str">
        <f>IF('[1]各会計、関係団体の財政状況及び健全化判断比率'!BS11="","",'[1]各会計、関係団体の財政状況及び健全化判断比率'!BS11)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IF('[1]各会計、関係団体の財政状況及び健全化判断比率'!BR11="","",'[1]各会計、関係団体の財政状況及び健全化判断比率'!BR11)</f>
        <v/>
      </c>
      <c r="DH38" s="616"/>
      <c r="DI38" s="73"/>
      <c r="DJ38" s="41"/>
      <c r="DK38" s="41"/>
      <c r="DL38" s="41"/>
      <c r="DM38" s="41"/>
      <c r="DN38" s="41"/>
      <c r="DO38" s="41"/>
    </row>
    <row r="39" spans="1:119" ht="32.25" customHeight="1" x14ac:dyDescent="0.15">
      <c r="A39" s="42"/>
      <c r="B39" s="68"/>
      <c r="C39" s="614" t="str">
        <f t="shared" si="5"/>
        <v/>
      </c>
      <c r="D39" s="614"/>
      <c r="E39" s="615" t="str">
        <f>IF('[1]各会計、関係団体の財政状況及び健全化判断比率'!B12="","",'[1]各会計、関係団体の財政状況及び健全化判断比率'!B12)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14</v>
      </c>
      <c r="BX39" s="614"/>
      <c r="BY39" s="615" t="str">
        <f>IF('[1]各会計、関係団体の財政状況及び健全化判断比率'!B73="","",'[1]各会計、関係団体の財政状況及び健全化判断比率'!B73)</f>
        <v>八戸地域広域市町村圏事務組合　</v>
      </c>
      <c r="BZ39" s="615"/>
      <c r="CA39" s="615"/>
      <c r="CB39" s="615"/>
      <c r="CC39" s="615"/>
      <c r="CD39" s="615"/>
      <c r="CE39" s="615"/>
      <c r="CF39" s="615"/>
      <c r="CG39" s="615"/>
      <c r="CH39" s="615"/>
      <c r="CI39" s="615"/>
      <c r="CJ39" s="615"/>
      <c r="CK39" s="615"/>
      <c r="CL39" s="615"/>
      <c r="CM39" s="615"/>
      <c r="CN39" s="69"/>
      <c r="CO39" s="614" t="str">
        <f t="shared" si="3"/>
        <v/>
      </c>
      <c r="CP39" s="614"/>
      <c r="CQ39" s="615" t="str">
        <f>IF('[1]各会計、関係団体の財政状況及び健全化判断比率'!BS12="","",'[1]各会計、関係団体の財政状況及び健全化判断比率'!BS12)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IF('[1]各会計、関係団体の財政状況及び健全化判断比率'!BR12="","",'[1]各会計、関係団体の財政状況及び健全化判断比率'!BR12)</f>
        <v/>
      </c>
      <c r="DH39" s="616"/>
      <c r="DI39" s="73"/>
      <c r="DJ39" s="41"/>
      <c r="DK39" s="41"/>
      <c r="DL39" s="41"/>
      <c r="DM39" s="41"/>
      <c r="DN39" s="41"/>
      <c r="DO39" s="41"/>
    </row>
    <row r="40" spans="1:119" ht="32.25" customHeight="1" x14ac:dyDescent="0.15">
      <c r="A40" s="42"/>
      <c r="B40" s="68"/>
      <c r="C40" s="614" t="str">
        <f t="shared" si="5"/>
        <v/>
      </c>
      <c r="D40" s="614"/>
      <c r="E40" s="615" t="str">
        <f>IF('[1]各会計、関係団体の財政状況及び健全化判断比率'!B13="","",'[1]各会計、関係団体の財政状況及び健全化判断比率'!B13)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15</v>
      </c>
      <c r="BX40" s="614"/>
      <c r="BY40" s="615" t="str">
        <f>IF('[1]各会計、関係団体の財政状況及び健全化判断比率'!B74="","",'[1]各会計、関係団体の財政状況及び健全化判断比率'!B74)</f>
        <v>青森県交通災害共済組合</v>
      </c>
      <c r="BZ40" s="615"/>
      <c r="CA40" s="615"/>
      <c r="CB40" s="615"/>
      <c r="CC40" s="615"/>
      <c r="CD40" s="615"/>
      <c r="CE40" s="615"/>
      <c r="CF40" s="615"/>
      <c r="CG40" s="615"/>
      <c r="CH40" s="615"/>
      <c r="CI40" s="615"/>
      <c r="CJ40" s="615"/>
      <c r="CK40" s="615"/>
      <c r="CL40" s="615"/>
      <c r="CM40" s="615"/>
      <c r="CN40" s="69"/>
      <c r="CO40" s="614" t="str">
        <f t="shared" si="3"/>
        <v/>
      </c>
      <c r="CP40" s="614"/>
      <c r="CQ40" s="615" t="str">
        <f>IF('[1]各会計、関係団体の財政状況及び健全化判断比率'!BS13="","",'[1]各会計、関係団体の財政状況及び健全化判断比率'!BS13)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IF('[1]各会計、関係団体の財政状況及び健全化判断比率'!BR13="","",'[1]各会計、関係団体の財政状況及び健全化判断比率'!BR13)</f>
        <v/>
      </c>
      <c r="DH40" s="616"/>
      <c r="DI40" s="73"/>
      <c r="DJ40" s="41"/>
      <c r="DK40" s="41"/>
      <c r="DL40" s="41"/>
      <c r="DM40" s="41"/>
      <c r="DN40" s="41"/>
      <c r="DO40" s="41"/>
    </row>
    <row r="41" spans="1:119" ht="32.25" customHeight="1" x14ac:dyDescent="0.15">
      <c r="A41" s="42"/>
      <c r="B41" s="68"/>
      <c r="C41" s="614" t="str">
        <f t="shared" si="5"/>
        <v/>
      </c>
      <c r="D41" s="614"/>
      <c r="E41" s="615" t="str">
        <f>IF('[1]各会計、関係団体の財政状況及び健全化判断比率'!B14="","",'[1]各会計、関係団体の財政状況及び健全化判断比率'!B14)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f t="shared" si="2"/>
        <v>16</v>
      </c>
      <c r="BX41" s="614"/>
      <c r="BY41" s="615" t="str">
        <f>IF('[1]各会計、関係団体の財政状況及び健全化判断比率'!B75="","",'[1]各会計、関係団体の財政状況及び健全化判断比率'!B75)</f>
        <v>八戸圏域水道企業団　</v>
      </c>
      <c r="BZ41" s="615"/>
      <c r="CA41" s="615"/>
      <c r="CB41" s="615"/>
      <c r="CC41" s="615"/>
      <c r="CD41" s="615"/>
      <c r="CE41" s="615"/>
      <c r="CF41" s="615"/>
      <c r="CG41" s="615"/>
      <c r="CH41" s="615"/>
      <c r="CI41" s="615"/>
      <c r="CJ41" s="615"/>
      <c r="CK41" s="615"/>
      <c r="CL41" s="615"/>
      <c r="CM41" s="615"/>
      <c r="CN41" s="69"/>
      <c r="CO41" s="614" t="str">
        <f t="shared" si="3"/>
        <v/>
      </c>
      <c r="CP41" s="614"/>
      <c r="CQ41" s="615" t="str">
        <f>IF('[1]各会計、関係団体の財政状況及び健全化判断比率'!BS14="","",'[1]各会計、関係団体の財政状況及び健全化判断比率'!BS14)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IF('[1]各会計、関係団体の財政状況及び健全化判断比率'!BR14="","",'[1]各会計、関係団体の財政状況及び健全化判断比率'!BR14)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IF('[1]各会計、関係団体の財政状況及び健全化判断比率'!B15="","",'[1]各会計、関係団体の財政状況及び健全化判断比率'!B15)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f t="shared" si="2"/>
        <v>17</v>
      </c>
      <c r="BX42" s="614"/>
      <c r="BY42" s="615" t="str">
        <f>IF('[1]各会計、関係団体の財政状況及び健全化判断比率'!B76="","",'[1]各会計、関係団体の財政状況及び健全化判断比率'!B76)</f>
        <v>青森県後期高齢者医療広域連合　一般会計</v>
      </c>
      <c r="BZ42" s="615"/>
      <c r="CA42" s="615"/>
      <c r="CB42" s="615"/>
      <c r="CC42" s="615"/>
      <c r="CD42" s="615"/>
      <c r="CE42" s="615"/>
      <c r="CF42" s="615"/>
      <c r="CG42" s="615"/>
      <c r="CH42" s="615"/>
      <c r="CI42" s="615"/>
      <c r="CJ42" s="615"/>
      <c r="CK42" s="615"/>
      <c r="CL42" s="615"/>
      <c r="CM42" s="615"/>
      <c r="CN42" s="69"/>
      <c r="CO42" s="614" t="str">
        <f t="shared" si="3"/>
        <v/>
      </c>
      <c r="CP42" s="614"/>
      <c r="CQ42" s="615" t="str">
        <f>IF('[1]各会計、関係団体の財政状況及び健全化判断比率'!BS15="","",'[1]各会計、関係団体の財政状況及び健全化判断比率'!BS15)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IF('[1]各会計、関係団体の財政状況及び健全化判断比率'!BR15="","",'[1]各会計、関係団体の財政状況及び健全化判断比率'!BR15)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IF('[1]各会計、関係団体の財政状況及び健全化判断比率'!B16="","",'[1]各会計、関係団体の財政状況及び健全化判断比率'!B16)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f t="shared" si="2"/>
        <v>18</v>
      </c>
      <c r="BX43" s="614"/>
      <c r="BY43" s="615" t="str">
        <f>IF('[1]各会計、関係団体の財政状況及び健全化判断比率'!B77="","",'[1]各会計、関係団体の財政状況及び健全化判断比率'!B77)</f>
        <v>青森県後期高齢者医療広域連合　後期高齢者医療特別会計</v>
      </c>
      <c r="BZ43" s="615"/>
      <c r="CA43" s="615"/>
      <c r="CB43" s="615"/>
      <c r="CC43" s="615"/>
      <c r="CD43" s="615"/>
      <c r="CE43" s="615"/>
      <c r="CF43" s="615"/>
      <c r="CG43" s="615"/>
      <c r="CH43" s="615"/>
      <c r="CI43" s="615"/>
      <c r="CJ43" s="615"/>
      <c r="CK43" s="615"/>
      <c r="CL43" s="615"/>
      <c r="CM43" s="615"/>
      <c r="CN43" s="69"/>
      <c r="CO43" s="614" t="str">
        <f t="shared" si="3"/>
        <v/>
      </c>
      <c r="CP43" s="614"/>
      <c r="CQ43" s="615" t="str">
        <f>IF('[1]各会計、関係団体の財政状況及び健全化判断比率'!BS16="","",'[1]各会計、関係団体の財政状況及び健全化判断比率'!BS16)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IF('[1]各会計、関係団体の財政状況及び健全化判断比率'!BR16="","",'[1]各会計、関係団体の財政状況及び健全化判断比率'!BR16)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143</v>
      </c>
    </row>
    <row r="50" spans="5:5" x14ac:dyDescent="0.15">
      <c r="E50" s="43" t="s">
        <v>144</v>
      </c>
    </row>
    <row r="51" spans="5:5" x14ac:dyDescent="0.15">
      <c r="E51" s="43" t="s">
        <v>145</v>
      </c>
    </row>
    <row r="52" spans="5:5" x14ac:dyDescent="0.15">
      <c r="E52" s="43" t="s">
        <v>146</v>
      </c>
    </row>
    <row r="53" spans="5:5" x14ac:dyDescent="0.15"/>
    <row r="54" spans="5:5" x14ac:dyDescent="0.15"/>
    <row r="55" spans="5:5" x14ac:dyDescent="0.15"/>
    <row r="56" spans="5:5" x14ac:dyDescent="0.15"/>
  </sheetData>
  <sheetProtection algorithmName="SHA-512" hashValue="sZpJKeWICVJm5Qn1ym3P+HJGgG8uRYfSvpjIH2tEyF01p7I2oGqYwjdxy/uKglD0bVTO21ttGYdZ0xoZ6smT2g==" saltValue="KJEeeX2D2ml9cxY/CmxD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503</v>
      </c>
      <c r="K32" s="260"/>
      <c r="L32" s="260"/>
      <c r="M32" s="260"/>
      <c r="N32" s="260"/>
      <c r="O32" s="260"/>
      <c r="P32" s="260"/>
    </row>
    <row r="33" spans="1:16" ht="39" customHeight="1" thickBot="1" x14ac:dyDescent="0.25">
      <c r="A33" s="260"/>
      <c r="B33" s="263" t="s">
        <v>504</v>
      </c>
      <c r="C33" s="264"/>
      <c r="D33" s="264"/>
      <c r="E33" s="265" t="s">
        <v>495</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505</v>
      </c>
      <c r="D34" s="1206"/>
      <c r="E34" s="1207"/>
      <c r="F34" s="270">
        <v>12.96</v>
      </c>
      <c r="G34" s="271">
        <v>13.22</v>
      </c>
      <c r="H34" s="271">
        <v>13.52</v>
      </c>
      <c r="I34" s="271">
        <v>13.37</v>
      </c>
      <c r="J34" s="272">
        <v>13.41</v>
      </c>
      <c r="K34" s="260"/>
      <c r="L34" s="260"/>
      <c r="M34" s="260"/>
      <c r="N34" s="260"/>
      <c r="O34" s="260"/>
      <c r="P34" s="260"/>
    </row>
    <row r="35" spans="1:16" ht="39" customHeight="1" x14ac:dyDescent="0.15">
      <c r="A35" s="260"/>
      <c r="B35" s="273"/>
      <c r="C35" s="1200" t="s">
        <v>506</v>
      </c>
      <c r="D35" s="1201"/>
      <c r="E35" s="1202"/>
      <c r="F35" s="274">
        <v>3.32</v>
      </c>
      <c r="G35" s="275">
        <v>2.25</v>
      </c>
      <c r="H35" s="275">
        <v>2.0699999999999998</v>
      </c>
      <c r="I35" s="275">
        <v>2.81</v>
      </c>
      <c r="J35" s="276">
        <v>3.16</v>
      </c>
      <c r="K35" s="260"/>
      <c r="L35" s="260"/>
      <c r="M35" s="260"/>
      <c r="N35" s="260"/>
      <c r="O35" s="260"/>
      <c r="P35" s="260"/>
    </row>
    <row r="36" spans="1:16" ht="39" customHeight="1" x14ac:dyDescent="0.15">
      <c r="A36" s="260"/>
      <c r="B36" s="273"/>
      <c r="C36" s="1200" t="s">
        <v>507</v>
      </c>
      <c r="D36" s="1201"/>
      <c r="E36" s="1202"/>
      <c r="F36" s="274">
        <v>0.98</v>
      </c>
      <c r="G36" s="275">
        <v>0.94</v>
      </c>
      <c r="H36" s="275">
        <v>1.19</v>
      </c>
      <c r="I36" s="275">
        <v>1.1399999999999999</v>
      </c>
      <c r="J36" s="276">
        <v>0.78</v>
      </c>
      <c r="K36" s="260"/>
      <c r="L36" s="260"/>
      <c r="M36" s="260"/>
      <c r="N36" s="260"/>
      <c r="O36" s="260"/>
      <c r="P36" s="260"/>
    </row>
    <row r="37" spans="1:16" ht="39" customHeight="1" x14ac:dyDescent="0.15">
      <c r="A37" s="260"/>
      <c r="B37" s="273"/>
      <c r="C37" s="1200" t="s">
        <v>508</v>
      </c>
      <c r="D37" s="1201"/>
      <c r="E37" s="1202"/>
      <c r="F37" s="274">
        <v>0.41</v>
      </c>
      <c r="G37" s="275">
        <v>1.03</v>
      </c>
      <c r="H37" s="275">
        <v>1.31</v>
      </c>
      <c r="I37" s="275">
        <v>0.28000000000000003</v>
      </c>
      <c r="J37" s="276">
        <v>0.42</v>
      </c>
      <c r="K37" s="260"/>
      <c r="L37" s="260"/>
      <c r="M37" s="260"/>
      <c r="N37" s="260"/>
      <c r="O37" s="260"/>
      <c r="P37" s="260"/>
    </row>
    <row r="38" spans="1:16" ht="39" customHeight="1" x14ac:dyDescent="0.15">
      <c r="A38" s="260"/>
      <c r="B38" s="273"/>
      <c r="C38" s="1200" t="s">
        <v>509</v>
      </c>
      <c r="D38" s="1201"/>
      <c r="E38" s="1202"/>
      <c r="F38" s="274">
        <v>7.0000000000000007E-2</v>
      </c>
      <c r="G38" s="275">
        <v>7.0000000000000007E-2</v>
      </c>
      <c r="H38" s="275">
        <v>0.14000000000000001</v>
      </c>
      <c r="I38" s="275">
        <v>0.12</v>
      </c>
      <c r="J38" s="276">
        <v>0.14000000000000001</v>
      </c>
      <c r="K38" s="260"/>
      <c r="L38" s="260"/>
      <c r="M38" s="260"/>
      <c r="N38" s="260"/>
      <c r="O38" s="260"/>
      <c r="P38" s="260"/>
    </row>
    <row r="39" spans="1:16" ht="39" customHeight="1" x14ac:dyDescent="0.15">
      <c r="A39" s="260"/>
      <c r="B39" s="273"/>
      <c r="C39" s="1200" t="s">
        <v>510</v>
      </c>
      <c r="D39" s="1201"/>
      <c r="E39" s="1202"/>
      <c r="F39" s="274">
        <v>0.02</v>
      </c>
      <c r="G39" s="275">
        <v>0.02</v>
      </c>
      <c r="H39" s="275">
        <v>0.03</v>
      </c>
      <c r="I39" s="275">
        <v>0.03</v>
      </c>
      <c r="J39" s="276">
        <v>7.0000000000000007E-2</v>
      </c>
      <c r="K39" s="260"/>
      <c r="L39" s="260"/>
      <c r="M39" s="260"/>
      <c r="N39" s="260"/>
      <c r="O39" s="260"/>
      <c r="P39" s="260"/>
    </row>
    <row r="40" spans="1:16" ht="39" customHeight="1" x14ac:dyDescent="0.15">
      <c r="A40" s="260"/>
      <c r="B40" s="273"/>
      <c r="C40" s="1200" t="s">
        <v>511</v>
      </c>
      <c r="D40" s="1201"/>
      <c r="E40" s="1202"/>
      <c r="F40" s="274">
        <v>0.02</v>
      </c>
      <c r="G40" s="275">
        <v>0.02</v>
      </c>
      <c r="H40" s="275">
        <v>0.03</v>
      </c>
      <c r="I40" s="275">
        <v>0.04</v>
      </c>
      <c r="J40" s="276">
        <v>0.04</v>
      </c>
      <c r="K40" s="260"/>
      <c r="L40" s="260"/>
      <c r="M40" s="260"/>
      <c r="N40" s="260"/>
      <c r="O40" s="260"/>
      <c r="P40" s="260"/>
    </row>
    <row r="41" spans="1:16" ht="39" customHeight="1" x14ac:dyDescent="0.15">
      <c r="A41" s="260"/>
      <c r="B41" s="273"/>
      <c r="C41" s="1200" t="s">
        <v>512</v>
      </c>
      <c r="D41" s="1201"/>
      <c r="E41" s="1202"/>
      <c r="F41" s="274">
        <v>0</v>
      </c>
      <c r="G41" s="275">
        <v>0</v>
      </c>
      <c r="H41" s="275">
        <v>0</v>
      </c>
      <c r="I41" s="275">
        <v>0</v>
      </c>
      <c r="J41" s="276">
        <v>0</v>
      </c>
      <c r="K41" s="260"/>
      <c r="L41" s="260"/>
      <c r="M41" s="260"/>
      <c r="N41" s="260"/>
      <c r="O41" s="260"/>
      <c r="P41" s="260"/>
    </row>
    <row r="42" spans="1:16" ht="39" customHeight="1" x14ac:dyDescent="0.15">
      <c r="A42" s="260"/>
      <c r="B42" s="277"/>
      <c r="C42" s="1200" t="s">
        <v>513</v>
      </c>
      <c r="D42" s="1201"/>
      <c r="E42" s="1202"/>
      <c r="F42" s="274" t="s">
        <v>325</v>
      </c>
      <c r="G42" s="275" t="s">
        <v>325</v>
      </c>
      <c r="H42" s="275" t="s">
        <v>325</v>
      </c>
      <c r="I42" s="275" t="s">
        <v>325</v>
      </c>
      <c r="J42" s="276" t="s">
        <v>325</v>
      </c>
      <c r="K42" s="260"/>
      <c r="L42" s="260"/>
      <c r="M42" s="260"/>
      <c r="N42" s="260"/>
      <c r="O42" s="260"/>
      <c r="P42" s="260"/>
    </row>
    <row r="43" spans="1:16" ht="39" customHeight="1" thickBot="1" x14ac:dyDescent="0.2">
      <c r="A43" s="260"/>
      <c r="B43" s="278"/>
      <c r="C43" s="1203" t="s">
        <v>514</v>
      </c>
      <c r="D43" s="1204"/>
      <c r="E43" s="1205"/>
      <c r="F43" s="279">
        <v>0</v>
      </c>
      <c r="G43" s="280">
        <v>0</v>
      </c>
      <c r="H43" s="280" t="s">
        <v>325</v>
      </c>
      <c r="I43" s="280" t="s">
        <v>325</v>
      </c>
      <c r="J43" s="281" t="s">
        <v>325</v>
      </c>
      <c r="K43" s="260"/>
      <c r="L43" s="260"/>
      <c r="M43" s="260"/>
      <c r="N43" s="260"/>
      <c r="O43" s="260"/>
      <c r="P43" s="260"/>
    </row>
    <row r="44" spans="1:16" ht="39" customHeight="1" x14ac:dyDescent="0.15">
      <c r="A44" s="260"/>
      <c r="B44" s="282" t="s">
        <v>515</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B9nKyPDPqsMQa0he79JggvazUjtnhhsP1Yi5j/RS0chod8CUyB6luPlPL5I7JFgvDvYNzfOQVXFNjnjdiAyAxw==" saltValue="yoHkxq2aqQ8o0xET7rVr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516</v>
      </c>
      <c r="P43" s="286"/>
      <c r="Q43" s="286"/>
      <c r="R43" s="286"/>
      <c r="S43" s="286"/>
      <c r="T43" s="286"/>
      <c r="U43" s="286"/>
    </row>
    <row r="44" spans="1:21" ht="30.75" customHeight="1" thickBot="1" x14ac:dyDescent="0.2">
      <c r="A44" s="286"/>
      <c r="B44" s="289" t="s">
        <v>517</v>
      </c>
      <c r="C44" s="290"/>
      <c r="D44" s="290"/>
      <c r="E44" s="291"/>
      <c r="F44" s="291"/>
      <c r="G44" s="291"/>
      <c r="H44" s="291"/>
      <c r="I44" s="291"/>
      <c r="J44" s="292" t="s">
        <v>495</v>
      </c>
      <c r="K44" s="293" t="s">
        <v>4</v>
      </c>
      <c r="L44" s="294" t="s">
        <v>5</v>
      </c>
      <c r="M44" s="294" t="s">
        <v>6</v>
      </c>
      <c r="N44" s="294" t="s">
        <v>7</v>
      </c>
      <c r="O44" s="295" t="s">
        <v>8</v>
      </c>
      <c r="P44" s="286"/>
      <c r="Q44" s="286"/>
      <c r="R44" s="286"/>
      <c r="S44" s="286"/>
      <c r="T44" s="286"/>
      <c r="U44" s="286"/>
    </row>
    <row r="45" spans="1:21" ht="30.75" customHeight="1" x14ac:dyDescent="0.15">
      <c r="A45" s="286"/>
      <c r="B45" s="1208" t="s">
        <v>518</v>
      </c>
      <c r="C45" s="1209"/>
      <c r="D45" s="296"/>
      <c r="E45" s="1214" t="s">
        <v>519</v>
      </c>
      <c r="F45" s="1214"/>
      <c r="G45" s="1214"/>
      <c r="H45" s="1214"/>
      <c r="I45" s="1214"/>
      <c r="J45" s="1215"/>
      <c r="K45" s="297">
        <v>1214</v>
      </c>
      <c r="L45" s="298">
        <v>1203</v>
      </c>
      <c r="M45" s="298">
        <v>1062</v>
      </c>
      <c r="N45" s="298">
        <v>1027</v>
      </c>
      <c r="O45" s="299">
        <v>1078</v>
      </c>
      <c r="P45" s="286"/>
      <c r="Q45" s="286"/>
      <c r="R45" s="286"/>
      <c r="S45" s="286"/>
      <c r="T45" s="286"/>
      <c r="U45" s="286"/>
    </row>
    <row r="46" spans="1:21" ht="30.75" customHeight="1" x14ac:dyDescent="0.15">
      <c r="A46" s="286"/>
      <c r="B46" s="1210"/>
      <c r="C46" s="1211"/>
      <c r="D46" s="300"/>
      <c r="E46" s="1216" t="s">
        <v>520</v>
      </c>
      <c r="F46" s="1216"/>
      <c r="G46" s="1216"/>
      <c r="H46" s="1216"/>
      <c r="I46" s="1216"/>
      <c r="J46" s="1217"/>
      <c r="K46" s="301" t="s">
        <v>325</v>
      </c>
      <c r="L46" s="302" t="s">
        <v>325</v>
      </c>
      <c r="M46" s="302" t="s">
        <v>325</v>
      </c>
      <c r="N46" s="302" t="s">
        <v>325</v>
      </c>
      <c r="O46" s="303" t="s">
        <v>325</v>
      </c>
      <c r="P46" s="286"/>
      <c r="Q46" s="286"/>
      <c r="R46" s="286"/>
      <c r="S46" s="286"/>
      <c r="T46" s="286"/>
      <c r="U46" s="286"/>
    </row>
    <row r="47" spans="1:21" ht="30.75" customHeight="1" x14ac:dyDescent="0.15">
      <c r="A47" s="286"/>
      <c r="B47" s="1210"/>
      <c r="C47" s="1211"/>
      <c r="D47" s="300"/>
      <c r="E47" s="1216" t="s">
        <v>521</v>
      </c>
      <c r="F47" s="1216"/>
      <c r="G47" s="1216"/>
      <c r="H47" s="1216"/>
      <c r="I47" s="1216"/>
      <c r="J47" s="1217"/>
      <c r="K47" s="301" t="s">
        <v>325</v>
      </c>
      <c r="L47" s="302" t="s">
        <v>325</v>
      </c>
      <c r="M47" s="302" t="s">
        <v>325</v>
      </c>
      <c r="N47" s="302" t="s">
        <v>325</v>
      </c>
      <c r="O47" s="303" t="s">
        <v>325</v>
      </c>
      <c r="P47" s="286"/>
      <c r="Q47" s="286"/>
      <c r="R47" s="286"/>
      <c r="S47" s="286"/>
      <c r="T47" s="286"/>
      <c r="U47" s="286"/>
    </row>
    <row r="48" spans="1:21" ht="30.75" customHeight="1" x14ac:dyDescent="0.15">
      <c r="A48" s="286"/>
      <c r="B48" s="1210"/>
      <c r="C48" s="1211"/>
      <c r="D48" s="300"/>
      <c r="E48" s="1216" t="s">
        <v>522</v>
      </c>
      <c r="F48" s="1216"/>
      <c r="G48" s="1216"/>
      <c r="H48" s="1216"/>
      <c r="I48" s="1216"/>
      <c r="J48" s="1217"/>
      <c r="K48" s="301">
        <v>546</v>
      </c>
      <c r="L48" s="302">
        <v>557</v>
      </c>
      <c r="M48" s="302">
        <v>595</v>
      </c>
      <c r="N48" s="302">
        <v>646</v>
      </c>
      <c r="O48" s="303">
        <v>612</v>
      </c>
      <c r="P48" s="286"/>
      <c r="Q48" s="286"/>
      <c r="R48" s="286"/>
      <c r="S48" s="286"/>
      <c r="T48" s="286"/>
      <c r="U48" s="286"/>
    </row>
    <row r="49" spans="1:21" ht="30.75" customHeight="1" x14ac:dyDescent="0.15">
      <c r="A49" s="286"/>
      <c r="B49" s="1210"/>
      <c r="C49" s="1211"/>
      <c r="D49" s="300"/>
      <c r="E49" s="1216" t="s">
        <v>523</v>
      </c>
      <c r="F49" s="1216"/>
      <c r="G49" s="1216"/>
      <c r="H49" s="1216"/>
      <c r="I49" s="1216"/>
      <c r="J49" s="1217"/>
      <c r="K49" s="301">
        <v>54</v>
      </c>
      <c r="L49" s="302">
        <v>51</v>
      </c>
      <c r="M49" s="302">
        <v>52</v>
      </c>
      <c r="N49" s="302">
        <v>49</v>
      </c>
      <c r="O49" s="303">
        <v>47</v>
      </c>
      <c r="P49" s="286"/>
      <c r="Q49" s="286"/>
      <c r="R49" s="286"/>
      <c r="S49" s="286"/>
      <c r="T49" s="286"/>
      <c r="U49" s="286"/>
    </row>
    <row r="50" spans="1:21" ht="30.75" customHeight="1" x14ac:dyDescent="0.15">
      <c r="A50" s="286"/>
      <c r="B50" s="1210"/>
      <c r="C50" s="1211"/>
      <c r="D50" s="300"/>
      <c r="E50" s="1216" t="s">
        <v>524</v>
      </c>
      <c r="F50" s="1216"/>
      <c r="G50" s="1216"/>
      <c r="H50" s="1216"/>
      <c r="I50" s="1216"/>
      <c r="J50" s="1217"/>
      <c r="K50" s="301">
        <v>2</v>
      </c>
      <c r="L50" s="302">
        <v>2</v>
      </c>
      <c r="M50" s="302">
        <v>1</v>
      </c>
      <c r="N50" s="302">
        <v>1</v>
      </c>
      <c r="O50" s="303">
        <v>1</v>
      </c>
      <c r="P50" s="286"/>
      <c r="Q50" s="286"/>
      <c r="R50" s="286"/>
      <c r="S50" s="286"/>
      <c r="T50" s="286"/>
      <c r="U50" s="286"/>
    </row>
    <row r="51" spans="1:21" ht="30.75" customHeight="1" x14ac:dyDescent="0.15">
      <c r="A51" s="286"/>
      <c r="B51" s="1212"/>
      <c r="C51" s="1213"/>
      <c r="D51" s="304"/>
      <c r="E51" s="1216" t="s">
        <v>525</v>
      </c>
      <c r="F51" s="1216"/>
      <c r="G51" s="1216"/>
      <c r="H51" s="1216"/>
      <c r="I51" s="1216"/>
      <c r="J51" s="1217"/>
      <c r="K51" s="301" t="s">
        <v>325</v>
      </c>
      <c r="L51" s="302" t="s">
        <v>325</v>
      </c>
      <c r="M51" s="302" t="s">
        <v>325</v>
      </c>
      <c r="N51" s="302" t="s">
        <v>325</v>
      </c>
      <c r="O51" s="303" t="s">
        <v>325</v>
      </c>
      <c r="P51" s="286"/>
      <c r="Q51" s="286"/>
      <c r="R51" s="286"/>
      <c r="S51" s="286"/>
      <c r="T51" s="286"/>
      <c r="U51" s="286"/>
    </row>
    <row r="52" spans="1:21" ht="30.75" customHeight="1" x14ac:dyDescent="0.15">
      <c r="A52" s="286"/>
      <c r="B52" s="1218" t="s">
        <v>526</v>
      </c>
      <c r="C52" s="1219"/>
      <c r="D52" s="304"/>
      <c r="E52" s="1216" t="s">
        <v>527</v>
      </c>
      <c r="F52" s="1216"/>
      <c r="G52" s="1216"/>
      <c r="H52" s="1216"/>
      <c r="I52" s="1216"/>
      <c r="J52" s="1217"/>
      <c r="K52" s="301">
        <v>1148</v>
      </c>
      <c r="L52" s="302">
        <v>1170</v>
      </c>
      <c r="M52" s="302">
        <v>1114</v>
      </c>
      <c r="N52" s="302">
        <v>1132</v>
      </c>
      <c r="O52" s="303">
        <v>1120</v>
      </c>
      <c r="P52" s="286"/>
      <c r="Q52" s="286"/>
      <c r="R52" s="286"/>
      <c r="S52" s="286"/>
      <c r="T52" s="286"/>
      <c r="U52" s="286"/>
    </row>
    <row r="53" spans="1:21" ht="30.75" customHeight="1" thickBot="1" x14ac:dyDescent="0.2">
      <c r="A53" s="286"/>
      <c r="B53" s="1220" t="s">
        <v>528</v>
      </c>
      <c r="C53" s="1221"/>
      <c r="D53" s="305"/>
      <c r="E53" s="1222" t="s">
        <v>529</v>
      </c>
      <c r="F53" s="1222"/>
      <c r="G53" s="1222"/>
      <c r="H53" s="1222"/>
      <c r="I53" s="1222"/>
      <c r="J53" s="1223"/>
      <c r="K53" s="306">
        <v>668</v>
      </c>
      <c r="L53" s="307">
        <v>643</v>
      </c>
      <c r="M53" s="307">
        <v>596</v>
      </c>
      <c r="N53" s="307">
        <v>591</v>
      </c>
      <c r="O53" s="308">
        <v>618</v>
      </c>
      <c r="P53" s="286"/>
      <c r="Q53" s="286"/>
      <c r="R53" s="286"/>
      <c r="S53" s="286"/>
      <c r="T53" s="286"/>
      <c r="U53" s="286"/>
    </row>
    <row r="54" spans="1:21" ht="24" customHeight="1" x14ac:dyDescent="0.15">
      <c r="A54" s="286"/>
      <c r="B54" s="309" t="s">
        <v>530</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531</v>
      </c>
      <c r="C55" s="311"/>
      <c r="D55" s="311"/>
      <c r="E55" s="311"/>
      <c r="F55" s="311"/>
      <c r="G55" s="311"/>
      <c r="H55" s="311"/>
      <c r="I55" s="311"/>
      <c r="J55" s="311"/>
      <c r="K55" s="312"/>
      <c r="L55" s="312"/>
      <c r="M55" s="312"/>
      <c r="N55" s="312"/>
      <c r="O55" s="313" t="s">
        <v>532</v>
      </c>
      <c r="P55" s="286"/>
      <c r="Q55" s="286"/>
      <c r="R55" s="286"/>
      <c r="S55" s="286"/>
      <c r="T55" s="286"/>
      <c r="U55" s="286"/>
    </row>
    <row r="56" spans="1:21" ht="31.5" customHeight="1" thickBot="1" x14ac:dyDescent="0.2">
      <c r="A56" s="286"/>
      <c r="B56" s="314"/>
      <c r="C56" s="315"/>
      <c r="D56" s="315"/>
      <c r="E56" s="316"/>
      <c r="F56" s="316"/>
      <c r="G56" s="316"/>
      <c r="H56" s="316"/>
      <c r="I56" s="316"/>
      <c r="J56" s="317" t="s">
        <v>495</v>
      </c>
      <c r="K56" s="318" t="s">
        <v>533</v>
      </c>
      <c r="L56" s="319" t="s">
        <v>534</v>
      </c>
      <c r="M56" s="319" t="s">
        <v>535</v>
      </c>
      <c r="N56" s="319" t="s">
        <v>536</v>
      </c>
      <c r="O56" s="320" t="s">
        <v>537</v>
      </c>
      <c r="P56" s="286"/>
      <c r="Q56" s="286"/>
      <c r="R56" s="286"/>
      <c r="S56" s="286"/>
      <c r="T56" s="286"/>
      <c r="U56" s="286"/>
    </row>
    <row r="57" spans="1:21" ht="31.5" customHeight="1" x14ac:dyDescent="0.15">
      <c r="B57" s="1224" t="s">
        <v>538</v>
      </c>
      <c r="C57" s="1225"/>
      <c r="D57" s="1228" t="s">
        <v>539</v>
      </c>
      <c r="E57" s="1229"/>
      <c r="F57" s="1229"/>
      <c r="G57" s="1229"/>
      <c r="H57" s="1229"/>
      <c r="I57" s="1229"/>
      <c r="J57" s="1230"/>
      <c r="K57" s="321"/>
      <c r="L57" s="322"/>
      <c r="M57" s="322"/>
      <c r="N57" s="322"/>
      <c r="O57" s="323"/>
    </row>
    <row r="58" spans="1:21" ht="31.5" customHeight="1" thickBot="1" x14ac:dyDescent="0.2">
      <c r="B58" s="1226"/>
      <c r="C58" s="1227"/>
      <c r="D58" s="1231" t="s">
        <v>540</v>
      </c>
      <c r="E58" s="1232"/>
      <c r="F58" s="1232"/>
      <c r="G58" s="1232"/>
      <c r="H58" s="1232"/>
      <c r="I58" s="1232"/>
      <c r="J58" s="1233"/>
      <c r="K58" s="324"/>
      <c r="L58" s="325"/>
      <c r="M58" s="325"/>
      <c r="N58" s="325"/>
      <c r="O58" s="326"/>
    </row>
    <row r="59" spans="1:21" ht="24" customHeight="1" x14ac:dyDescent="0.15">
      <c r="B59" s="327"/>
      <c r="C59" s="327"/>
      <c r="D59" s="328" t="s">
        <v>541</v>
      </c>
      <c r="E59" s="329"/>
      <c r="F59" s="329"/>
      <c r="G59" s="329"/>
      <c r="H59" s="329"/>
      <c r="I59" s="329"/>
      <c r="J59" s="329"/>
      <c r="K59" s="329"/>
      <c r="L59" s="329"/>
      <c r="M59" s="329"/>
      <c r="N59" s="329"/>
      <c r="O59" s="329"/>
    </row>
    <row r="60" spans="1:21" ht="24" customHeight="1" x14ac:dyDescent="0.15">
      <c r="B60" s="330"/>
      <c r="C60" s="330"/>
      <c r="D60" s="328" t="s">
        <v>542</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fqnaBT6Ob0jJ11XqxiQrFZXrkpV3DjmJ5DEPcKhoHhP7GP9gcVDijAqlB4Wxe3KrEYmzAVTArC033BOnmdsUTg==" saltValue="MZB1HhgzUYNpn7EWo/b6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516</v>
      </c>
    </row>
    <row r="40" spans="2:13" ht="27.75" customHeight="1" thickBot="1" x14ac:dyDescent="0.2">
      <c r="B40" s="333" t="s">
        <v>517</v>
      </c>
      <c r="C40" s="334"/>
      <c r="D40" s="334"/>
      <c r="E40" s="335"/>
      <c r="F40" s="335"/>
      <c r="G40" s="335"/>
      <c r="H40" s="336" t="s">
        <v>495</v>
      </c>
      <c r="I40" s="337" t="s">
        <v>4</v>
      </c>
      <c r="J40" s="338" t="s">
        <v>5</v>
      </c>
      <c r="K40" s="338" t="s">
        <v>6</v>
      </c>
      <c r="L40" s="338" t="s">
        <v>7</v>
      </c>
      <c r="M40" s="339" t="s">
        <v>8</v>
      </c>
    </row>
    <row r="41" spans="2:13" ht="27.75" customHeight="1" x14ac:dyDescent="0.15">
      <c r="B41" s="1234" t="s">
        <v>543</v>
      </c>
      <c r="C41" s="1235"/>
      <c r="D41" s="340"/>
      <c r="E41" s="1240" t="s">
        <v>544</v>
      </c>
      <c r="F41" s="1240"/>
      <c r="G41" s="1240"/>
      <c r="H41" s="1241"/>
      <c r="I41" s="341">
        <v>10224</v>
      </c>
      <c r="J41" s="342">
        <v>10071</v>
      </c>
      <c r="K41" s="342">
        <v>10708</v>
      </c>
      <c r="L41" s="342">
        <v>10693</v>
      </c>
      <c r="M41" s="343">
        <v>10166</v>
      </c>
    </row>
    <row r="42" spans="2:13" ht="27.75" customHeight="1" x14ac:dyDescent="0.15">
      <c r="B42" s="1236"/>
      <c r="C42" s="1237"/>
      <c r="D42" s="344"/>
      <c r="E42" s="1242" t="s">
        <v>545</v>
      </c>
      <c r="F42" s="1242"/>
      <c r="G42" s="1242"/>
      <c r="H42" s="1243"/>
      <c r="I42" s="345">
        <v>6</v>
      </c>
      <c r="J42" s="346">
        <v>12</v>
      </c>
      <c r="K42" s="346">
        <v>11</v>
      </c>
      <c r="L42" s="346">
        <v>10</v>
      </c>
      <c r="M42" s="347">
        <v>8</v>
      </c>
    </row>
    <row r="43" spans="2:13" ht="27.75" customHeight="1" x14ac:dyDescent="0.15">
      <c r="B43" s="1236"/>
      <c r="C43" s="1237"/>
      <c r="D43" s="344"/>
      <c r="E43" s="1242" t="s">
        <v>546</v>
      </c>
      <c r="F43" s="1242"/>
      <c r="G43" s="1242"/>
      <c r="H43" s="1243"/>
      <c r="I43" s="345">
        <v>7605</v>
      </c>
      <c r="J43" s="346">
        <v>7285</v>
      </c>
      <c r="K43" s="346">
        <v>6792</v>
      </c>
      <c r="L43" s="346">
        <v>6424</v>
      </c>
      <c r="M43" s="347">
        <v>6089</v>
      </c>
    </row>
    <row r="44" spans="2:13" ht="27.75" customHeight="1" x14ac:dyDescent="0.15">
      <c r="B44" s="1236"/>
      <c r="C44" s="1237"/>
      <c r="D44" s="344"/>
      <c r="E44" s="1242" t="s">
        <v>547</v>
      </c>
      <c r="F44" s="1242"/>
      <c r="G44" s="1242"/>
      <c r="H44" s="1243"/>
      <c r="I44" s="345">
        <v>311</v>
      </c>
      <c r="J44" s="346">
        <v>279</v>
      </c>
      <c r="K44" s="346">
        <v>279</v>
      </c>
      <c r="L44" s="346">
        <v>338</v>
      </c>
      <c r="M44" s="347">
        <v>351</v>
      </c>
    </row>
    <row r="45" spans="2:13" ht="27.75" customHeight="1" x14ac:dyDescent="0.15">
      <c r="B45" s="1236"/>
      <c r="C45" s="1237"/>
      <c r="D45" s="344"/>
      <c r="E45" s="1242" t="s">
        <v>548</v>
      </c>
      <c r="F45" s="1242"/>
      <c r="G45" s="1242"/>
      <c r="H45" s="1243"/>
      <c r="I45" s="345">
        <v>893</v>
      </c>
      <c r="J45" s="346">
        <v>825</v>
      </c>
      <c r="K45" s="346">
        <v>725</v>
      </c>
      <c r="L45" s="346">
        <v>666</v>
      </c>
      <c r="M45" s="347">
        <v>612</v>
      </c>
    </row>
    <row r="46" spans="2:13" ht="27.75" customHeight="1" x14ac:dyDescent="0.15">
      <c r="B46" s="1236"/>
      <c r="C46" s="1237"/>
      <c r="D46" s="348"/>
      <c r="E46" s="1242" t="s">
        <v>549</v>
      </c>
      <c r="F46" s="1242"/>
      <c r="G46" s="1242"/>
      <c r="H46" s="1243"/>
      <c r="I46" s="345" t="s">
        <v>325</v>
      </c>
      <c r="J46" s="346" t="s">
        <v>325</v>
      </c>
      <c r="K46" s="346" t="s">
        <v>325</v>
      </c>
      <c r="L46" s="346" t="s">
        <v>325</v>
      </c>
      <c r="M46" s="347" t="s">
        <v>325</v>
      </c>
    </row>
    <row r="47" spans="2:13" ht="27.75" customHeight="1" x14ac:dyDescent="0.15">
      <c r="B47" s="1236"/>
      <c r="C47" s="1237"/>
      <c r="D47" s="349"/>
      <c r="E47" s="1244" t="s">
        <v>550</v>
      </c>
      <c r="F47" s="1245"/>
      <c r="G47" s="1245"/>
      <c r="H47" s="1246"/>
      <c r="I47" s="345" t="s">
        <v>325</v>
      </c>
      <c r="J47" s="346" t="s">
        <v>325</v>
      </c>
      <c r="K47" s="346" t="s">
        <v>325</v>
      </c>
      <c r="L47" s="346" t="s">
        <v>325</v>
      </c>
      <c r="M47" s="347" t="s">
        <v>325</v>
      </c>
    </row>
    <row r="48" spans="2:13" ht="27.75" customHeight="1" x14ac:dyDescent="0.15">
      <c r="B48" s="1236"/>
      <c r="C48" s="1237"/>
      <c r="D48" s="344"/>
      <c r="E48" s="1242" t="s">
        <v>551</v>
      </c>
      <c r="F48" s="1242"/>
      <c r="G48" s="1242"/>
      <c r="H48" s="1243"/>
      <c r="I48" s="345" t="s">
        <v>325</v>
      </c>
      <c r="J48" s="346" t="s">
        <v>325</v>
      </c>
      <c r="K48" s="346" t="s">
        <v>325</v>
      </c>
      <c r="L48" s="346" t="s">
        <v>325</v>
      </c>
      <c r="M48" s="347" t="s">
        <v>325</v>
      </c>
    </row>
    <row r="49" spans="2:13" ht="27.75" customHeight="1" x14ac:dyDescent="0.15">
      <c r="B49" s="1238"/>
      <c r="C49" s="1239"/>
      <c r="D49" s="344"/>
      <c r="E49" s="1242" t="s">
        <v>552</v>
      </c>
      <c r="F49" s="1242"/>
      <c r="G49" s="1242"/>
      <c r="H49" s="1243"/>
      <c r="I49" s="345">
        <v>90</v>
      </c>
      <c r="J49" s="346">
        <v>71</v>
      </c>
      <c r="K49" s="346">
        <v>51</v>
      </c>
      <c r="L49" s="346">
        <v>7</v>
      </c>
      <c r="M49" s="347" t="s">
        <v>325</v>
      </c>
    </row>
    <row r="50" spans="2:13" ht="27.75" customHeight="1" x14ac:dyDescent="0.15">
      <c r="B50" s="1247" t="s">
        <v>553</v>
      </c>
      <c r="C50" s="1248"/>
      <c r="D50" s="350"/>
      <c r="E50" s="1242" t="s">
        <v>554</v>
      </c>
      <c r="F50" s="1242"/>
      <c r="G50" s="1242"/>
      <c r="H50" s="1243"/>
      <c r="I50" s="345">
        <v>3556</v>
      </c>
      <c r="J50" s="346">
        <v>3755</v>
      </c>
      <c r="K50" s="346">
        <v>4027</v>
      </c>
      <c r="L50" s="346">
        <v>4141</v>
      </c>
      <c r="M50" s="347">
        <v>4163</v>
      </c>
    </row>
    <row r="51" spans="2:13" ht="27.75" customHeight="1" x14ac:dyDescent="0.15">
      <c r="B51" s="1236"/>
      <c r="C51" s="1237"/>
      <c r="D51" s="344"/>
      <c r="E51" s="1242" t="s">
        <v>555</v>
      </c>
      <c r="F51" s="1242"/>
      <c r="G51" s="1242"/>
      <c r="H51" s="1243"/>
      <c r="I51" s="345">
        <v>344</v>
      </c>
      <c r="J51" s="346">
        <v>277</v>
      </c>
      <c r="K51" s="346">
        <v>254</v>
      </c>
      <c r="L51" s="346">
        <v>241</v>
      </c>
      <c r="M51" s="347">
        <v>211</v>
      </c>
    </row>
    <row r="52" spans="2:13" ht="27.75" customHeight="1" x14ac:dyDescent="0.15">
      <c r="B52" s="1238"/>
      <c r="C52" s="1239"/>
      <c r="D52" s="344"/>
      <c r="E52" s="1242" t="s">
        <v>556</v>
      </c>
      <c r="F52" s="1242"/>
      <c r="G52" s="1242"/>
      <c r="H52" s="1243"/>
      <c r="I52" s="345">
        <v>13402</v>
      </c>
      <c r="J52" s="346">
        <v>13201</v>
      </c>
      <c r="K52" s="346">
        <v>13433</v>
      </c>
      <c r="L52" s="346">
        <v>12989</v>
      </c>
      <c r="M52" s="347">
        <v>12461</v>
      </c>
    </row>
    <row r="53" spans="2:13" ht="27.75" customHeight="1" thickBot="1" x14ac:dyDescent="0.2">
      <c r="B53" s="1249" t="s">
        <v>557</v>
      </c>
      <c r="C53" s="1250"/>
      <c r="D53" s="351"/>
      <c r="E53" s="1251" t="s">
        <v>558</v>
      </c>
      <c r="F53" s="1251"/>
      <c r="G53" s="1251"/>
      <c r="H53" s="1252"/>
      <c r="I53" s="352">
        <v>1825</v>
      </c>
      <c r="J53" s="353">
        <v>1311</v>
      </c>
      <c r="K53" s="353">
        <v>852</v>
      </c>
      <c r="L53" s="353">
        <v>766</v>
      </c>
      <c r="M53" s="354">
        <v>392</v>
      </c>
    </row>
    <row r="54" spans="2:13" ht="27.75" customHeight="1" x14ac:dyDescent="0.15">
      <c r="B54" s="355" t="s">
        <v>559</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ulSUrYUHzl5pF7cBOcCzDDMDplwSsfLD17p96CnNdf87RIBW8d2neOIv7Jhz3wdlBJkNOoVGQJcAeRuDdOiTw==" saltValue="53/biC67I+zyoeRlQAsD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560</v>
      </c>
    </row>
    <row r="54" spans="2:8" ht="29.25" customHeight="1" thickBot="1" x14ac:dyDescent="0.25">
      <c r="B54" s="360" t="s">
        <v>24</v>
      </c>
      <c r="C54" s="361"/>
      <c r="D54" s="361"/>
      <c r="E54" s="362" t="s">
        <v>495</v>
      </c>
      <c r="F54" s="363" t="s">
        <v>6</v>
      </c>
      <c r="G54" s="363" t="s">
        <v>7</v>
      </c>
      <c r="H54" s="364" t="s">
        <v>8</v>
      </c>
    </row>
    <row r="55" spans="2:8" ht="52.5" customHeight="1" x14ac:dyDescent="0.15">
      <c r="B55" s="365"/>
      <c r="C55" s="1261" t="s">
        <v>120</v>
      </c>
      <c r="D55" s="1261"/>
      <c r="E55" s="1262"/>
      <c r="F55" s="366">
        <v>1613</v>
      </c>
      <c r="G55" s="366">
        <v>1488</v>
      </c>
      <c r="H55" s="367">
        <v>1401</v>
      </c>
    </row>
    <row r="56" spans="2:8" ht="52.5" customHeight="1" x14ac:dyDescent="0.15">
      <c r="B56" s="368"/>
      <c r="C56" s="1263" t="s">
        <v>561</v>
      </c>
      <c r="D56" s="1263"/>
      <c r="E56" s="1264"/>
      <c r="F56" s="369">
        <v>708</v>
      </c>
      <c r="G56" s="369">
        <v>708</v>
      </c>
      <c r="H56" s="370">
        <v>708</v>
      </c>
    </row>
    <row r="57" spans="2:8" ht="53.25" customHeight="1" x14ac:dyDescent="0.15">
      <c r="B57" s="368"/>
      <c r="C57" s="1265" t="s">
        <v>125</v>
      </c>
      <c r="D57" s="1265"/>
      <c r="E57" s="1266"/>
      <c r="F57" s="371">
        <v>2351</v>
      </c>
      <c r="G57" s="371">
        <v>2399</v>
      </c>
      <c r="H57" s="372">
        <v>2488</v>
      </c>
    </row>
    <row r="58" spans="2:8" ht="45.75" customHeight="1" x14ac:dyDescent="0.15">
      <c r="B58" s="373"/>
      <c r="C58" s="1253" t="s">
        <v>562</v>
      </c>
      <c r="D58" s="1254"/>
      <c r="E58" s="1255"/>
      <c r="F58" s="374">
        <v>1230</v>
      </c>
      <c r="G58" s="374">
        <v>1230</v>
      </c>
      <c r="H58" s="375">
        <v>1230</v>
      </c>
    </row>
    <row r="59" spans="2:8" ht="45.75" customHeight="1" x14ac:dyDescent="0.15">
      <c r="B59" s="373"/>
      <c r="C59" s="1253" t="s">
        <v>563</v>
      </c>
      <c r="D59" s="1254"/>
      <c r="E59" s="1255"/>
      <c r="F59" s="374">
        <v>665</v>
      </c>
      <c r="G59" s="374">
        <v>728</v>
      </c>
      <c r="H59" s="375">
        <v>807</v>
      </c>
    </row>
    <row r="60" spans="2:8" ht="45.75" customHeight="1" x14ac:dyDescent="0.15">
      <c r="B60" s="373"/>
      <c r="C60" s="1253" t="s">
        <v>564</v>
      </c>
      <c r="D60" s="1254"/>
      <c r="E60" s="1255"/>
      <c r="F60" s="374">
        <v>243</v>
      </c>
      <c r="G60" s="374">
        <v>237</v>
      </c>
      <c r="H60" s="375">
        <v>232</v>
      </c>
    </row>
    <row r="61" spans="2:8" ht="45.75" customHeight="1" x14ac:dyDescent="0.15">
      <c r="B61" s="373"/>
      <c r="C61" s="1253" t="s">
        <v>565</v>
      </c>
      <c r="D61" s="1254"/>
      <c r="E61" s="1255"/>
      <c r="F61" s="374">
        <v>46</v>
      </c>
      <c r="G61" s="374">
        <v>53</v>
      </c>
      <c r="H61" s="375">
        <v>59</v>
      </c>
    </row>
    <row r="62" spans="2:8" ht="45.75" customHeight="1" thickBot="1" x14ac:dyDescent="0.2">
      <c r="B62" s="376"/>
      <c r="C62" s="1256" t="s">
        <v>566</v>
      </c>
      <c r="D62" s="1257"/>
      <c r="E62" s="1258"/>
      <c r="F62" s="377">
        <v>50</v>
      </c>
      <c r="G62" s="377">
        <v>50</v>
      </c>
      <c r="H62" s="378">
        <v>50</v>
      </c>
    </row>
    <row r="63" spans="2:8" ht="52.5" customHeight="1" thickBot="1" x14ac:dyDescent="0.2">
      <c r="B63" s="379"/>
      <c r="C63" s="1259" t="s">
        <v>567</v>
      </c>
      <c r="D63" s="1259"/>
      <c r="E63" s="1260"/>
      <c r="F63" s="380">
        <v>4672</v>
      </c>
      <c r="G63" s="380">
        <v>4595</v>
      </c>
      <c r="H63" s="381">
        <v>4597</v>
      </c>
    </row>
    <row r="64" spans="2:8" ht="15" customHeight="1" x14ac:dyDescent="0.15"/>
  </sheetData>
  <sheetProtection algorithmName="SHA-512" hashValue="Z4X24LPQPxzCDnNAK8eoO6l5oXDeEM8knM3/kurOoY1+ytFBPgv+VZUAAqfqRPSWJVsIAYW2eerRni8Bz+tUTw==" saltValue="yuMlslNuRybeEiTVESUU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WZM160"/>
  <sheetViews>
    <sheetView showGridLines="0" topLeftCell="Y58" zoomScale="80" zoomScaleNormal="8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8" t="s">
        <v>568</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x14ac:dyDescent="0.15">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x14ac:dyDescent="0.15">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x14ac:dyDescent="0.15">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x14ac:dyDescent="0.15">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15">
      <c r="B51" s="12"/>
      <c r="G51" s="1282"/>
      <c r="H51" s="1282"/>
      <c r="I51" s="1285"/>
      <c r="J51" s="1285"/>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67">
        <v>33</v>
      </c>
      <c r="BQ51" s="1267"/>
      <c r="BR51" s="1267"/>
      <c r="BS51" s="1267"/>
      <c r="BT51" s="1267"/>
      <c r="BU51" s="1267"/>
      <c r="BV51" s="1267"/>
      <c r="BW51" s="1267"/>
      <c r="BX51" s="1267">
        <v>23.6</v>
      </c>
      <c r="BY51" s="1267"/>
      <c r="BZ51" s="1267"/>
      <c r="CA51" s="1267"/>
      <c r="CB51" s="1267"/>
      <c r="CC51" s="1267"/>
      <c r="CD51" s="1267"/>
      <c r="CE51" s="1267"/>
      <c r="CF51" s="1267">
        <v>15.5</v>
      </c>
      <c r="CG51" s="1267"/>
      <c r="CH51" s="1267"/>
      <c r="CI51" s="1267"/>
      <c r="CJ51" s="1267"/>
      <c r="CK51" s="1267"/>
      <c r="CL51" s="1267"/>
      <c r="CM51" s="1267"/>
      <c r="CN51" s="1267">
        <v>14</v>
      </c>
      <c r="CO51" s="1267"/>
      <c r="CP51" s="1267"/>
      <c r="CQ51" s="1267"/>
      <c r="CR51" s="1267"/>
      <c r="CS51" s="1267"/>
      <c r="CT51" s="1267"/>
      <c r="CU51" s="1267"/>
      <c r="CV51" s="1267">
        <v>7.2</v>
      </c>
      <c r="CW51" s="1267"/>
      <c r="CX51" s="1267"/>
      <c r="CY51" s="1267"/>
      <c r="CZ51" s="1267"/>
      <c r="DA51" s="1267"/>
      <c r="DB51" s="1267"/>
      <c r="DC51" s="1267"/>
    </row>
    <row r="52" spans="1:109" x14ac:dyDescent="0.15">
      <c r="B52" s="12"/>
      <c r="G52" s="1282"/>
      <c r="H52" s="1282"/>
      <c r="I52" s="1285"/>
      <c r="J52" s="1285"/>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67">
        <v>40.9</v>
      </c>
      <c r="BQ53" s="1267"/>
      <c r="BR53" s="1267"/>
      <c r="BS53" s="1267"/>
      <c r="BT53" s="1267"/>
      <c r="BU53" s="1267"/>
      <c r="BV53" s="1267"/>
      <c r="BW53" s="1267"/>
      <c r="BX53" s="1267">
        <v>44.7</v>
      </c>
      <c r="BY53" s="1267"/>
      <c r="BZ53" s="1267"/>
      <c r="CA53" s="1267"/>
      <c r="CB53" s="1267"/>
      <c r="CC53" s="1267"/>
      <c r="CD53" s="1267"/>
      <c r="CE53" s="1267"/>
      <c r="CF53" s="1267">
        <v>44.6</v>
      </c>
      <c r="CG53" s="1267"/>
      <c r="CH53" s="1267"/>
      <c r="CI53" s="1267"/>
      <c r="CJ53" s="1267"/>
      <c r="CK53" s="1267"/>
      <c r="CL53" s="1267"/>
      <c r="CM53" s="1267"/>
      <c r="CN53" s="1267">
        <v>46</v>
      </c>
      <c r="CO53" s="1267"/>
      <c r="CP53" s="1267"/>
      <c r="CQ53" s="1267"/>
      <c r="CR53" s="1267"/>
      <c r="CS53" s="1267"/>
      <c r="CT53" s="1267"/>
      <c r="CU53" s="1267"/>
      <c r="CV53" s="1267">
        <v>47.8</v>
      </c>
      <c r="CW53" s="1267"/>
      <c r="CX53" s="1267"/>
      <c r="CY53" s="1267"/>
      <c r="CZ53" s="1267"/>
      <c r="DA53" s="1267"/>
      <c r="DB53" s="1267"/>
      <c r="DC53" s="1267"/>
    </row>
    <row r="54" spans="1:109" x14ac:dyDescent="0.15">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67">
        <v>20.2</v>
      </c>
      <c r="BQ55" s="1267"/>
      <c r="BR55" s="1267"/>
      <c r="BS55" s="1267"/>
      <c r="BT55" s="1267"/>
      <c r="BU55" s="1267"/>
      <c r="BV55" s="1267"/>
      <c r="BW55" s="1267"/>
      <c r="BX55" s="1267">
        <v>15.5</v>
      </c>
      <c r="BY55" s="1267"/>
      <c r="BZ55" s="1267"/>
      <c r="CA55" s="1267"/>
      <c r="CB55" s="1267"/>
      <c r="CC55" s="1267"/>
      <c r="CD55" s="1267"/>
      <c r="CE55" s="1267"/>
      <c r="CF55" s="1267">
        <v>14</v>
      </c>
      <c r="CG55" s="1267"/>
      <c r="CH55" s="1267"/>
      <c r="CI55" s="1267"/>
      <c r="CJ55" s="1267"/>
      <c r="CK55" s="1267"/>
      <c r="CL55" s="1267"/>
      <c r="CM55" s="1267"/>
      <c r="CN55" s="1267">
        <v>11.4</v>
      </c>
      <c r="CO55" s="1267"/>
      <c r="CP55" s="1267"/>
      <c r="CQ55" s="1267"/>
      <c r="CR55" s="1267"/>
      <c r="CS55" s="1267"/>
      <c r="CT55" s="1267"/>
      <c r="CU55" s="1267"/>
      <c r="CV55" s="1267">
        <v>10.4</v>
      </c>
      <c r="CW55" s="1267"/>
      <c r="CX55" s="1267"/>
      <c r="CY55" s="1267"/>
      <c r="CZ55" s="1267"/>
      <c r="DA55" s="1267"/>
      <c r="DB55" s="1267"/>
      <c r="DC55" s="1267"/>
    </row>
    <row r="56" spans="1:109" x14ac:dyDescent="0.15">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x14ac:dyDescent="0.15">
      <c r="B57" s="24"/>
      <c r="G57" s="1277"/>
      <c r="H57" s="1277"/>
      <c r="I57" s="1286"/>
      <c r="J57" s="1286"/>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67">
        <v>54.5</v>
      </c>
      <c r="BQ57" s="1267"/>
      <c r="BR57" s="1267"/>
      <c r="BS57" s="1267"/>
      <c r="BT57" s="1267"/>
      <c r="BU57" s="1267"/>
      <c r="BV57" s="1267"/>
      <c r="BW57" s="1267"/>
      <c r="BX57" s="1267">
        <v>57.7</v>
      </c>
      <c r="BY57" s="1267"/>
      <c r="BZ57" s="1267"/>
      <c r="CA57" s="1267"/>
      <c r="CB57" s="1267"/>
      <c r="CC57" s="1267"/>
      <c r="CD57" s="1267"/>
      <c r="CE57" s="1267"/>
      <c r="CF57" s="1267">
        <v>57.8</v>
      </c>
      <c r="CG57" s="1267"/>
      <c r="CH57" s="1267"/>
      <c r="CI57" s="1267"/>
      <c r="CJ57" s="1267"/>
      <c r="CK57" s="1267"/>
      <c r="CL57" s="1267"/>
      <c r="CM57" s="1267"/>
      <c r="CN57" s="1267">
        <v>59.5</v>
      </c>
      <c r="CO57" s="1267"/>
      <c r="CP57" s="1267"/>
      <c r="CQ57" s="1267"/>
      <c r="CR57" s="1267"/>
      <c r="CS57" s="1267"/>
      <c r="CT57" s="1267"/>
      <c r="CU57" s="1267"/>
      <c r="CV57" s="1267">
        <v>60.4</v>
      </c>
      <c r="CW57" s="1267"/>
      <c r="CX57" s="1267"/>
      <c r="CY57" s="1267"/>
      <c r="CZ57" s="1267"/>
      <c r="DA57" s="1267"/>
      <c r="DB57" s="1267"/>
      <c r="DC57" s="1267"/>
      <c r="DD57" s="25"/>
      <c r="DE57" s="24"/>
    </row>
    <row r="58" spans="1:109" s="20" customFormat="1" x14ac:dyDescent="0.15">
      <c r="A58" s="3"/>
      <c r="B58" s="24"/>
      <c r="G58" s="1277"/>
      <c r="H58" s="1277"/>
      <c r="I58" s="1286"/>
      <c r="J58" s="1286"/>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8" t="s">
        <v>569</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x14ac:dyDescent="0.15">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x14ac:dyDescent="0.15">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x14ac:dyDescent="0.15">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x14ac:dyDescent="0.15">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x14ac:dyDescent="0.15">
      <c r="B73" s="12"/>
      <c r="G73" s="1282"/>
      <c r="H73" s="1282"/>
      <c r="I73" s="1282"/>
      <c r="J73" s="1282"/>
      <c r="K73" s="1287"/>
      <c r="L73" s="1287"/>
      <c r="M73" s="1287"/>
      <c r="N73" s="1287"/>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v>33</v>
      </c>
      <c r="BQ73" s="1267"/>
      <c r="BR73" s="1267"/>
      <c r="BS73" s="1267"/>
      <c r="BT73" s="1267"/>
      <c r="BU73" s="1267"/>
      <c r="BV73" s="1267"/>
      <c r="BW73" s="1267"/>
      <c r="BX73" s="1267">
        <v>23.6</v>
      </c>
      <c r="BY73" s="1267"/>
      <c r="BZ73" s="1267"/>
      <c r="CA73" s="1267"/>
      <c r="CB73" s="1267"/>
      <c r="CC73" s="1267"/>
      <c r="CD73" s="1267"/>
      <c r="CE73" s="1267"/>
      <c r="CF73" s="1267">
        <v>15.5</v>
      </c>
      <c r="CG73" s="1267"/>
      <c r="CH73" s="1267"/>
      <c r="CI73" s="1267"/>
      <c r="CJ73" s="1267"/>
      <c r="CK73" s="1267"/>
      <c r="CL73" s="1267"/>
      <c r="CM73" s="1267"/>
      <c r="CN73" s="1267">
        <v>14</v>
      </c>
      <c r="CO73" s="1267"/>
      <c r="CP73" s="1267"/>
      <c r="CQ73" s="1267"/>
      <c r="CR73" s="1267"/>
      <c r="CS73" s="1267"/>
      <c r="CT73" s="1267"/>
      <c r="CU73" s="1267"/>
      <c r="CV73" s="1267">
        <v>7.2</v>
      </c>
      <c r="CW73" s="1267"/>
      <c r="CX73" s="1267"/>
      <c r="CY73" s="1267"/>
      <c r="CZ73" s="1267"/>
      <c r="DA73" s="1267"/>
      <c r="DB73" s="1267"/>
      <c r="DC73" s="1267"/>
    </row>
    <row r="74" spans="2:107" x14ac:dyDescent="0.15">
      <c r="B74" s="12"/>
      <c r="G74" s="1282"/>
      <c r="H74" s="1282"/>
      <c r="I74" s="1282"/>
      <c r="J74" s="1282"/>
      <c r="K74" s="1287"/>
      <c r="L74" s="1287"/>
      <c r="M74" s="1287"/>
      <c r="N74" s="1287"/>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13.3</v>
      </c>
      <c r="BQ75" s="1267"/>
      <c r="BR75" s="1267"/>
      <c r="BS75" s="1267"/>
      <c r="BT75" s="1267"/>
      <c r="BU75" s="1267"/>
      <c r="BV75" s="1267"/>
      <c r="BW75" s="1267"/>
      <c r="BX75" s="1267">
        <v>12.4</v>
      </c>
      <c r="BY75" s="1267"/>
      <c r="BZ75" s="1267"/>
      <c r="CA75" s="1267"/>
      <c r="CB75" s="1267"/>
      <c r="CC75" s="1267"/>
      <c r="CD75" s="1267"/>
      <c r="CE75" s="1267"/>
      <c r="CF75" s="1267">
        <v>11.5</v>
      </c>
      <c r="CG75" s="1267"/>
      <c r="CH75" s="1267"/>
      <c r="CI75" s="1267"/>
      <c r="CJ75" s="1267"/>
      <c r="CK75" s="1267"/>
      <c r="CL75" s="1267"/>
      <c r="CM75" s="1267"/>
      <c r="CN75" s="1267">
        <v>11.1</v>
      </c>
      <c r="CO75" s="1267"/>
      <c r="CP75" s="1267"/>
      <c r="CQ75" s="1267"/>
      <c r="CR75" s="1267"/>
      <c r="CS75" s="1267"/>
      <c r="CT75" s="1267"/>
      <c r="CU75" s="1267"/>
      <c r="CV75" s="1267">
        <v>11</v>
      </c>
      <c r="CW75" s="1267"/>
      <c r="CX75" s="1267"/>
      <c r="CY75" s="1267"/>
      <c r="CZ75" s="1267"/>
      <c r="DA75" s="1267"/>
      <c r="DB75" s="1267"/>
      <c r="DC75" s="1267"/>
    </row>
    <row r="76" spans="2:107" x14ac:dyDescent="0.15">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12"/>
      <c r="G77" s="1277"/>
      <c r="H77" s="1277"/>
      <c r="I77" s="1277"/>
      <c r="J77" s="1277"/>
      <c r="K77" s="1287"/>
      <c r="L77" s="1287"/>
      <c r="M77" s="1287"/>
      <c r="N77" s="1287"/>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20.2</v>
      </c>
      <c r="BQ77" s="1267"/>
      <c r="BR77" s="1267"/>
      <c r="BS77" s="1267"/>
      <c r="BT77" s="1267"/>
      <c r="BU77" s="1267"/>
      <c r="BV77" s="1267"/>
      <c r="BW77" s="1267"/>
      <c r="BX77" s="1267">
        <v>15.5</v>
      </c>
      <c r="BY77" s="1267"/>
      <c r="BZ77" s="1267"/>
      <c r="CA77" s="1267"/>
      <c r="CB77" s="1267"/>
      <c r="CC77" s="1267"/>
      <c r="CD77" s="1267"/>
      <c r="CE77" s="1267"/>
      <c r="CF77" s="1267">
        <v>14</v>
      </c>
      <c r="CG77" s="1267"/>
      <c r="CH77" s="1267"/>
      <c r="CI77" s="1267"/>
      <c r="CJ77" s="1267"/>
      <c r="CK77" s="1267"/>
      <c r="CL77" s="1267"/>
      <c r="CM77" s="1267"/>
      <c r="CN77" s="1267">
        <v>11.4</v>
      </c>
      <c r="CO77" s="1267"/>
      <c r="CP77" s="1267"/>
      <c r="CQ77" s="1267"/>
      <c r="CR77" s="1267"/>
      <c r="CS77" s="1267"/>
      <c r="CT77" s="1267"/>
      <c r="CU77" s="1267"/>
      <c r="CV77" s="1267">
        <v>10.4</v>
      </c>
      <c r="CW77" s="1267"/>
      <c r="CX77" s="1267"/>
      <c r="CY77" s="1267"/>
      <c r="CZ77" s="1267"/>
      <c r="DA77" s="1267"/>
      <c r="DB77" s="1267"/>
      <c r="DC77" s="1267"/>
    </row>
    <row r="78" spans="2:107" x14ac:dyDescent="0.15">
      <c r="B78" s="12"/>
      <c r="G78" s="1277"/>
      <c r="H78" s="1277"/>
      <c r="I78" s="1277"/>
      <c r="J78" s="1277"/>
      <c r="K78" s="1287"/>
      <c r="L78" s="1287"/>
      <c r="M78" s="1287"/>
      <c r="N78" s="1287"/>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12"/>
      <c r="G79" s="1277"/>
      <c r="H79" s="1277"/>
      <c r="I79" s="1286"/>
      <c r="J79" s="1286"/>
      <c r="K79" s="1288"/>
      <c r="L79" s="1288"/>
      <c r="M79" s="1288"/>
      <c r="N79" s="1288"/>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7.1</v>
      </c>
      <c r="BQ79" s="1267"/>
      <c r="BR79" s="1267"/>
      <c r="BS79" s="1267"/>
      <c r="BT79" s="1267"/>
      <c r="BU79" s="1267"/>
      <c r="BV79" s="1267"/>
      <c r="BW79" s="1267"/>
      <c r="BX79" s="1267">
        <v>6.6</v>
      </c>
      <c r="BY79" s="1267"/>
      <c r="BZ79" s="1267"/>
      <c r="CA79" s="1267"/>
      <c r="CB79" s="1267"/>
      <c r="CC79" s="1267"/>
      <c r="CD79" s="1267"/>
      <c r="CE79" s="1267"/>
      <c r="CF79" s="1267">
        <v>6.5</v>
      </c>
      <c r="CG79" s="1267"/>
      <c r="CH79" s="1267"/>
      <c r="CI79" s="1267"/>
      <c r="CJ79" s="1267"/>
      <c r="CK79" s="1267"/>
      <c r="CL79" s="1267"/>
      <c r="CM79" s="1267"/>
      <c r="CN79" s="1267">
        <v>6.7</v>
      </c>
      <c r="CO79" s="1267"/>
      <c r="CP79" s="1267"/>
      <c r="CQ79" s="1267"/>
      <c r="CR79" s="1267"/>
      <c r="CS79" s="1267"/>
      <c r="CT79" s="1267"/>
      <c r="CU79" s="1267"/>
      <c r="CV79" s="1267">
        <v>6.6</v>
      </c>
      <c r="CW79" s="1267"/>
      <c r="CX79" s="1267"/>
      <c r="CY79" s="1267"/>
      <c r="CZ79" s="1267"/>
      <c r="DA79" s="1267"/>
      <c r="DB79" s="1267"/>
      <c r="DC79" s="1267"/>
    </row>
    <row r="80" spans="2:107" x14ac:dyDescent="0.15">
      <c r="B80" s="12"/>
      <c r="G80" s="1277"/>
      <c r="H80" s="1277"/>
      <c r="I80" s="1286"/>
      <c r="J80" s="1286"/>
      <c r="K80" s="1288"/>
      <c r="L80" s="1288"/>
      <c r="M80" s="1288"/>
      <c r="N80" s="1288"/>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jIJobBKqsiQgLriL/3DwW7vQHmXkyE22RPC9AehJdz3iUGo6PSYfd6SvUgAwAndbW6eZSYRa7Kdul4BjxJl4Og==" saltValue="oQN7OnpLeesp2SHB6EoA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DR125"/>
  <sheetViews>
    <sheetView showGridLines="0" topLeftCell="A10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TixRdwcHzRH0tEnJCfW0L+LXmxGv3sCkPy26KUq8GaWdArzZamzBDsH0cS0aW8wGb7uYt726O6WmEVuwQiFMdQ==" saltValue="SB3RINHU25RT4R8rj8p6W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DR125"/>
  <sheetViews>
    <sheetView showGridLines="0" topLeftCell="A100" zoomScale="70" zoomScaleNormal="70" zoomScaleSheetLayoutView="55" workbookViewId="0">
      <selection activeCell="C119" sqref="C11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mioaiARSCc/rHGygjpn0HRCPt5fLp4gQ3y5y0Qt4kldi5GOL//sZqUB1XauI/ADQ0NsaQ10/TG32VlGvMB35Og==" saltValue="AVaxPG7fKZX6Yv1dA7Zgb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147</v>
      </c>
      <c r="DI1" s="618"/>
      <c r="DJ1" s="618"/>
      <c r="DK1" s="618"/>
      <c r="DL1" s="618"/>
      <c r="DM1" s="618"/>
      <c r="DN1" s="619"/>
      <c r="DO1" s="81"/>
      <c r="DP1" s="617" t="s">
        <v>148</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150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151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152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24</v>
      </c>
      <c r="C4" s="621"/>
      <c r="D4" s="621"/>
      <c r="E4" s="621"/>
      <c r="F4" s="621"/>
      <c r="G4" s="621"/>
      <c r="H4" s="621"/>
      <c r="I4" s="621"/>
      <c r="J4" s="621"/>
      <c r="K4" s="621"/>
      <c r="L4" s="621"/>
      <c r="M4" s="621"/>
      <c r="N4" s="621"/>
      <c r="O4" s="621"/>
      <c r="P4" s="621"/>
      <c r="Q4" s="622"/>
      <c r="R4" s="620" t="s">
        <v>153</v>
      </c>
      <c r="S4" s="621"/>
      <c r="T4" s="621"/>
      <c r="U4" s="621"/>
      <c r="V4" s="621"/>
      <c r="W4" s="621"/>
      <c r="X4" s="621"/>
      <c r="Y4" s="622"/>
      <c r="Z4" s="620" t="s">
        <v>154</v>
      </c>
      <c r="AA4" s="621"/>
      <c r="AB4" s="621"/>
      <c r="AC4" s="622"/>
      <c r="AD4" s="620" t="s">
        <v>155</v>
      </c>
      <c r="AE4" s="621"/>
      <c r="AF4" s="621"/>
      <c r="AG4" s="621"/>
      <c r="AH4" s="621"/>
      <c r="AI4" s="621"/>
      <c r="AJ4" s="621"/>
      <c r="AK4" s="622"/>
      <c r="AL4" s="620" t="s">
        <v>154</v>
      </c>
      <c r="AM4" s="621"/>
      <c r="AN4" s="621"/>
      <c r="AO4" s="622"/>
      <c r="AP4" s="626" t="s">
        <v>156</v>
      </c>
      <c r="AQ4" s="626"/>
      <c r="AR4" s="626"/>
      <c r="AS4" s="626"/>
      <c r="AT4" s="626"/>
      <c r="AU4" s="626"/>
      <c r="AV4" s="626"/>
      <c r="AW4" s="626"/>
      <c r="AX4" s="626"/>
      <c r="AY4" s="626"/>
      <c r="AZ4" s="626"/>
      <c r="BA4" s="626"/>
      <c r="BB4" s="626"/>
      <c r="BC4" s="626"/>
      <c r="BD4" s="626"/>
      <c r="BE4" s="626"/>
      <c r="BF4" s="626"/>
      <c r="BG4" s="626" t="s">
        <v>157</v>
      </c>
      <c r="BH4" s="626"/>
      <c r="BI4" s="626"/>
      <c r="BJ4" s="626"/>
      <c r="BK4" s="626"/>
      <c r="BL4" s="626"/>
      <c r="BM4" s="626"/>
      <c r="BN4" s="626"/>
      <c r="BO4" s="626" t="s">
        <v>154</v>
      </c>
      <c r="BP4" s="626"/>
      <c r="BQ4" s="626"/>
      <c r="BR4" s="626"/>
      <c r="BS4" s="626" t="s">
        <v>158</v>
      </c>
      <c r="BT4" s="626"/>
      <c r="BU4" s="626"/>
      <c r="BV4" s="626"/>
      <c r="BW4" s="626"/>
      <c r="BX4" s="626"/>
      <c r="BY4" s="626"/>
      <c r="BZ4" s="626"/>
      <c r="CA4" s="626"/>
      <c r="CB4" s="626"/>
      <c r="CD4" s="623" t="s">
        <v>159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160</v>
      </c>
      <c r="C5" s="628"/>
      <c r="D5" s="628"/>
      <c r="E5" s="628"/>
      <c r="F5" s="628"/>
      <c r="G5" s="628"/>
      <c r="H5" s="628"/>
      <c r="I5" s="628"/>
      <c r="J5" s="628"/>
      <c r="K5" s="628"/>
      <c r="L5" s="628"/>
      <c r="M5" s="628"/>
      <c r="N5" s="628"/>
      <c r="O5" s="628"/>
      <c r="P5" s="628"/>
      <c r="Q5" s="629"/>
      <c r="R5" s="630">
        <v>2627009</v>
      </c>
      <c r="S5" s="631"/>
      <c r="T5" s="631"/>
      <c r="U5" s="631"/>
      <c r="V5" s="631"/>
      <c r="W5" s="631"/>
      <c r="X5" s="631"/>
      <c r="Y5" s="632"/>
      <c r="Z5" s="633">
        <v>26.4</v>
      </c>
      <c r="AA5" s="633"/>
      <c r="AB5" s="633"/>
      <c r="AC5" s="633"/>
      <c r="AD5" s="634">
        <v>2627009</v>
      </c>
      <c r="AE5" s="634"/>
      <c r="AF5" s="634"/>
      <c r="AG5" s="634"/>
      <c r="AH5" s="634"/>
      <c r="AI5" s="634"/>
      <c r="AJ5" s="634"/>
      <c r="AK5" s="634"/>
      <c r="AL5" s="635">
        <v>42.2</v>
      </c>
      <c r="AM5" s="636"/>
      <c r="AN5" s="636"/>
      <c r="AO5" s="637"/>
      <c r="AP5" s="627" t="s">
        <v>161</v>
      </c>
      <c r="AQ5" s="628"/>
      <c r="AR5" s="628"/>
      <c r="AS5" s="628"/>
      <c r="AT5" s="628"/>
      <c r="AU5" s="628"/>
      <c r="AV5" s="628"/>
      <c r="AW5" s="628"/>
      <c r="AX5" s="628"/>
      <c r="AY5" s="628"/>
      <c r="AZ5" s="628"/>
      <c r="BA5" s="628"/>
      <c r="BB5" s="628"/>
      <c r="BC5" s="628"/>
      <c r="BD5" s="628"/>
      <c r="BE5" s="628"/>
      <c r="BF5" s="629"/>
      <c r="BG5" s="641">
        <v>2627009</v>
      </c>
      <c r="BH5" s="642"/>
      <c r="BI5" s="642"/>
      <c r="BJ5" s="642"/>
      <c r="BK5" s="642"/>
      <c r="BL5" s="642"/>
      <c r="BM5" s="642"/>
      <c r="BN5" s="643"/>
      <c r="BO5" s="644">
        <v>100</v>
      </c>
      <c r="BP5" s="644"/>
      <c r="BQ5" s="644"/>
      <c r="BR5" s="644"/>
      <c r="BS5" s="645" t="s">
        <v>64</v>
      </c>
      <c r="BT5" s="645"/>
      <c r="BU5" s="645"/>
      <c r="BV5" s="645"/>
      <c r="BW5" s="645"/>
      <c r="BX5" s="645"/>
      <c r="BY5" s="645"/>
      <c r="BZ5" s="645"/>
      <c r="CA5" s="645"/>
      <c r="CB5" s="649"/>
      <c r="CD5" s="623" t="s">
        <v>156</v>
      </c>
      <c r="CE5" s="624"/>
      <c r="CF5" s="624"/>
      <c r="CG5" s="624"/>
      <c r="CH5" s="624"/>
      <c r="CI5" s="624"/>
      <c r="CJ5" s="624"/>
      <c r="CK5" s="624"/>
      <c r="CL5" s="624"/>
      <c r="CM5" s="624"/>
      <c r="CN5" s="624"/>
      <c r="CO5" s="624"/>
      <c r="CP5" s="624"/>
      <c r="CQ5" s="625"/>
      <c r="CR5" s="623" t="s">
        <v>162</v>
      </c>
      <c r="CS5" s="624"/>
      <c r="CT5" s="624"/>
      <c r="CU5" s="624"/>
      <c r="CV5" s="624"/>
      <c r="CW5" s="624"/>
      <c r="CX5" s="624"/>
      <c r="CY5" s="625"/>
      <c r="CZ5" s="623" t="s">
        <v>154</v>
      </c>
      <c r="DA5" s="624"/>
      <c r="DB5" s="624"/>
      <c r="DC5" s="625"/>
      <c r="DD5" s="623" t="s">
        <v>163</v>
      </c>
      <c r="DE5" s="624"/>
      <c r="DF5" s="624"/>
      <c r="DG5" s="624"/>
      <c r="DH5" s="624"/>
      <c r="DI5" s="624"/>
      <c r="DJ5" s="624"/>
      <c r="DK5" s="624"/>
      <c r="DL5" s="624"/>
      <c r="DM5" s="624"/>
      <c r="DN5" s="624"/>
      <c r="DO5" s="624"/>
      <c r="DP5" s="625"/>
      <c r="DQ5" s="623" t="s">
        <v>164</v>
      </c>
      <c r="DR5" s="624"/>
      <c r="DS5" s="624"/>
      <c r="DT5" s="624"/>
      <c r="DU5" s="624"/>
      <c r="DV5" s="624"/>
      <c r="DW5" s="624"/>
      <c r="DX5" s="624"/>
      <c r="DY5" s="624"/>
      <c r="DZ5" s="624"/>
      <c r="EA5" s="624"/>
      <c r="EB5" s="624"/>
      <c r="EC5" s="625"/>
    </row>
    <row r="6" spans="2:143" ht="11.25" customHeight="1" x14ac:dyDescent="0.15">
      <c r="B6" s="638" t="s">
        <v>165</v>
      </c>
      <c r="C6" s="639"/>
      <c r="D6" s="639"/>
      <c r="E6" s="639"/>
      <c r="F6" s="639"/>
      <c r="G6" s="639"/>
      <c r="H6" s="639"/>
      <c r="I6" s="639"/>
      <c r="J6" s="639"/>
      <c r="K6" s="639"/>
      <c r="L6" s="639"/>
      <c r="M6" s="639"/>
      <c r="N6" s="639"/>
      <c r="O6" s="639"/>
      <c r="P6" s="639"/>
      <c r="Q6" s="640"/>
      <c r="R6" s="641">
        <v>128670</v>
      </c>
      <c r="S6" s="642"/>
      <c r="T6" s="642"/>
      <c r="U6" s="642"/>
      <c r="V6" s="642"/>
      <c r="W6" s="642"/>
      <c r="X6" s="642"/>
      <c r="Y6" s="643"/>
      <c r="Z6" s="644">
        <v>1.3</v>
      </c>
      <c r="AA6" s="644"/>
      <c r="AB6" s="644"/>
      <c r="AC6" s="644"/>
      <c r="AD6" s="645">
        <v>128670</v>
      </c>
      <c r="AE6" s="645"/>
      <c r="AF6" s="645"/>
      <c r="AG6" s="645"/>
      <c r="AH6" s="645"/>
      <c r="AI6" s="645"/>
      <c r="AJ6" s="645"/>
      <c r="AK6" s="645"/>
      <c r="AL6" s="646">
        <v>2.1</v>
      </c>
      <c r="AM6" s="647"/>
      <c r="AN6" s="647"/>
      <c r="AO6" s="648"/>
      <c r="AP6" s="638" t="s">
        <v>166</v>
      </c>
      <c r="AQ6" s="639"/>
      <c r="AR6" s="639"/>
      <c r="AS6" s="639"/>
      <c r="AT6" s="639"/>
      <c r="AU6" s="639"/>
      <c r="AV6" s="639"/>
      <c r="AW6" s="639"/>
      <c r="AX6" s="639"/>
      <c r="AY6" s="639"/>
      <c r="AZ6" s="639"/>
      <c r="BA6" s="639"/>
      <c r="BB6" s="639"/>
      <c r="BC6" s="639"/>
      <c r="BD6" s="639"/>
      <c r="BE6" s="639"/>
      <c r="BF6" s="640"/>
      <c r="BG6" s="641">
        <v>2627009</v>
      </c>
      <c r="BH6" s="642"/>
      <c r="BI6" s="642"/>
      <c r="BJ6" s="642"/>
      <c r="BK6" s="642"/>
      <c r="BL6" s="642"/>
      <c r="BM6" s="642"/>
      <c r="BN6" s="643"/>
      <c r="BO6" s="644">
        <v>100</v>
      </c>
      <c r="BP6" s="644"/>
      <c r="BQ6" s="644"/>
      <c r="BR6" s="644"/>
      <c r="BS6" s="645" t="s">
        <v>64</v>
      </c>
      <c r="BT6" s="645"/>
      <c r="BU6" s="645"/>
      <c r="BV6" s="645"/>
      <c r="BW6" s="645"/>
      <c r="BX6" s="645"/>
      <c r="BY6" s="645"/>
      <c r="BZ6" s="645"/>
      <c r="CA6" s="645"/>
      <c r="CB6" s="649"/>
      <c r="CD6" s="652" t="s">
        <v>167</v>
      </c>
      <c r="CE6" s="653"/>
      <c r="CF6" s="653"/>
      <c r="CG6" s="653"/>
      <c r="CH6" s="653"/>
      <c r="CI6" s="653"/>
      <c r="CJ6" s="653"/>
      <c r="CK6" s="653"/>
      <c r="CL6" s="653"/>
      <c r="CM6" s="653"/>
      <c r="CN6" s="653"/>
      <c r="CO6" s="653"/>
      <c r="CP6" s="653"/>
      <c r="CQ6" s="654"/>
      <c r="CR6" s="641">
        <v>99510</v>
      </c>
      <c r="CS6" s="642"/>
      <c r="CT6" s="642"/>
      <c r="CU6" s="642"/>
      <c r="CV6" s="642"/>
      <c r="CW6" s="642"/>
      <c r="CX6" s="642"/>
      <c r="CY6" s="643"/>
      <c r="CZ6" s="635">
        <v>1</v>
      </c>
      <c r="DA6" s="636"/>
      <c r="DB6" s="636"/>
      <c r="DC6" s="655"/>
      <c r="DD6" s="650" t="s">
        <v>64</v>
      </c>
      <c r="DE6" s="642"/>
      <c r="DF6" s="642"/>
      <c r="DG6" s="642"/>
      <c r="DH6" s="642"/>
      <c r="DI6" s="642"/>
      <c r="DJ6" s="642"/>
      <c r="DK6" s="642"/>
      <c r="DL6" s="642"/>
      <c r="DM6" s="642"/>
      <c r="DN6" s="642"/>
      <c r="DO6" s="642"/>
      <c r="DP6" s="643"/>
      <c r="DQ6" s="650">
        <v>99510</v>
      </c>
      <c r="DR6" s="642"/>
      <c r="DS6" s="642"/>
      <c r="DT6" s="642"/>
      <c r="DU6" s="642"/>
      <c r="DV6" s="642"/>
      <c r="DW6" s="642"/>
      <c r="DX6" s="642"/>
      <c r="DY6" s="642"/>
      <c r="DZ6" s="642"/>
      <c r="EA6" s="642"/>
      <c r="EB6" s="642"/>
      <c r="EC6" s="651"/>
    </row>
    <row r="7" spans="2:143" ht="11.25" customHeight="1" x14ac:dyDescent="0.15">
      <c r="B7" s="638" t="s">
        <v>168</v>
      </c>
      <c r="C7" s="639"/>
      <c r="D7" s="639"/>
      <c r="E7" s="639"/>
      <c r="F7" s="639"/>
      <c r="G7" s="639"/>
      <c r="H7" s="639"/>
      <c r="I7" s="639"/>
      <c r="J7" s="639"/>
      <c r="K7" s="639"/>
      <c r="L7" s="639"/>
      <c r="M7" s="639"/>
      <c r="N7" s="639"/>
      <c r="O7" s="639"/>
      <c r="P7" s="639"/>
      <c r="Q7" s="640"/>
      <c r="R7" s="641">
        <v>2087</v>
      </c>
      <c r="S7" s="642"/>
      <c r="T7" s="642"/>
      <c r="U7" s="642"/>
      <c r="V7" s="642"/>
      <c r="W7" s="642"/>
      <c r="X7" s="642"/>
      <c r="Y7" s="643"/>
      <c r="Z7" s="644">
        <v>0</v>
      </c>
      <c r="AA7" s="644"/>
      <c r="AB7" s="644"/>
      <c r="AC7" s="644"/>
      <c r="AD7" s="645">
        <v>2087</v>
      </c>
      <c r="AE7" s="645"/>
      <c r="AF7" s="645"/>
      <c r="AG7" s="645"/>
      <c r="AH7" s="645"/>
      <c r="AI7" s="645"/>
      <c r="AJ7" s="645"/>
      <c r="AK7" s="645"/>
      <c r="AL7" s="646">
        <v>0</v>
      </c>
      <c r="AM7" s="647"/>
      <c r="AN7" s="647"/>
      <c r="AO7" s="648"/>
      <c r="AP7" s="638" t="s">
        <v>169</v>
      </c>
      <c r="AQ7" s="639"/>
      <c r="AR7" s="639"/>
      <c r="AS7" s="639"/>
      <c r="AT7" s="639"/>
      <c r="AU7" s="639"/>
      <c r="AV7" s="639"/>
      <c r="AW7" s="639"/>
      <c r="AX7" s="639"/>
      <c r="AY7" s="639"/>
      <c r="AZ7" s="639"/>
      <c r="BA7" s="639"/>
      <c r="BB7" s="639"/>
      <c r="BC7" s="639"/>
      <c r="BD7" s="639"/>
      <c r="BE7" s="639"/>
      <c r="BF7" s="640"/>
      <c r="BG7" s="641">
        <v>1172598</v>
      </c>
      <c r="BH7" s="642"/>
      <c r="BI7" s="642"/>
      <c r="BJ7" s="642"/>
      <c r="BK7" s="642"/>
      <c r="BL7" s="642"/>
      <c r="BM7" s="642"/>
      <c r="BN7" s="643"/>
      <c r="BO7" s="644">
        <v>44.6</v>
      </c>
      <c r="BP7" s="644"/>
      <c r="BQ7" s="644"/>
      <c r="BR7" s="644"/>
      <c r="BS7" s="645" t="s">
        <v>64</v>
      </c>
      <c r="BT7" s="645"/>
      <c r="BU7" s="645"/>
      <c r="BV7" s="645"/>
      <c r="BW7" s="645"/>
      <c r="BX7" s="645"/>
      <c r="BY7" s="645"/>
      <c r="BZ7" s="645"/>
      <c r="CA7" s="645"/>
      <c r="CB7" s="649"/>
      <c r="CD7" s="656" t="s">
        <v>170</v>
      </c>
      <c r="CE7" s="657"/>
      <c r="CF7" s="657"/>
      <c r="CG7" s="657"/>
      <c r="CH7" s="657"/>
      <c r="CI7" s="657"/>
      <c r="CJ7" s="657"/>
      <c r="CK7" s="657"/>
      <c r="CL7" s="657"/>
      <c r="CM7" s="657"/>
      <c r="CN7" s="657"/>
      <c r="CO7" s="657"/>
      <c r="CP7" s="657"/>
      <c r="CQ7" s="658"/>
      <c r="CR7" s="641">
        <v>1307981</v>
      </c>
      <c r="CS7" s="642"/>
      <c r="CT7" s="642"/>
      <c r="CU7" s="642"/>
      <c r="CV7" s="642"/>
      <c r="CW7" s="642"/>
      <c r="CX7" s="642"/>
      <c r="CY7" s="643"/>
      <c r="CZ7" s="644">
        <v>13.5</v>
      </c>
      <c r="DA7" s="644"/>
      <c r="DB7" s="644"/>
      <c r="DC7" s="644"/>
      <c r="DD7" s="650">
        <v>46036</v>
      </c>
      <c r="DE7" s="642"/>
      <c r="DF7" s="642"/>
      <c r="DG7" s="642"/>
      <c r="DH7" s="642"/>
      <c r="DI7" s="642"/>
      <c r="DJ7" s="642"/>
      <c r="DK7" s="642"/>
      <c r="DL7" s="642"/>
      <c r="DM7" s="642"/>
      <c r="DN7" s="642"/>
      <c r="DO7" s="642"/>
      <c r="DP7" s="643"/>
      <c r="DQ7" s="650">
        <v>1139851</v>
      </c>
      <c r="DR7" s="642"/>
      <c r="DS7" s="642"/>
      <c r="DT7" s="642"/>
      <c r="DU7" s="642"/>
      <c r="DV7" s="642"/>
      <c r="DW7" s="642"/>
      <c r="DX7" s="642"/>
      <c r="DY7" s="642"/>
      <c r="DZ7" s="642"/>
      <c r="EA7" s="642"/>
      <c r="EB7" s="642"/>
      <c r="EC7" s="651"/>
    </row>
    <row r="8" spans="2:143" ht="11.25" customHeight="1" x14ac:dyDescent="0.15">
      <c r="B8" s="638" t="s">
        <v>171</v>
      </c>
      <c r="C8" s="639"/>
      <c r="D8" s="639"/>
      <c r="E8" s="639"/>
      <c r="F8" s="639"/>
      <c r="G8" s="639"/>
      <c r="H8" s="639"/>
      <c r="I8" s="639"/>
      <c r="J8" s="639"/>
      <c r="K8" s="639"/>
      <c r="L8" s="639"/>
      <c r="M8" s="639"/>
      <c r="N8" s="639"/>
      <c r="O8" s="639"/>
      <c r="P8" s="639"/>
      <c r="Q8" s="640"/>
      <c r="R8" s="641">
        <v>4944</v>
      </c>
      <c r="S8" s="642"/>
      <c r="T8" s="642"/>
      <c r="U8" s="642"/>
      <c r="V8" s="642"/>
      <c r="W8" s="642"/>
      <c r="X8" s="642"/>
      <c r="Y8" s="643"/>
      <c r="Z8" s="644">
        <v>0</v>
      </c>
      <c r="AA8" s="644"/>
      <c r="AB8" s="644"/>
      <c r="AC8" s="644"/>
      <c r="AD8" s="645">
        <v>4944</v>
      </c>
      <c r="AE8" s="645"/>
      <c r="AF8" s="645"/>
      <c r="AG8" s="645"/>
      <c r="AH8" s="645"/>
      <c r="AI8" s="645"/>
      <c r="AJ8" s="645"/>
      <c r="AK8" s="645"/>
      <c r="AL8" s="646">
        <v>0.1</v>
      </c>
      <c r="AM8" s="647"/>
      <c r="AN8" s="647"/>
      <c r="AO8" s="648"/>
      <c r="AP8" s="638" t="s">
        <v>172</v>
      </c>
      <c r="AQ8" s="639"/>
      <c r="AR8" s="639"/>
      <c r="AS8" s="639"/>
      <c r="AT8" s="639"/>
      <c r="AU8" s="639"/>
      <c r="AV8" s="639"/>
      <c r="AW8" s="639"/>
      <c r="AX8" s="639"/>
      <c r="AY8" s="639"/>
      <c r="AZ8" s="639"/>
      <c r="BA8" s="639"/>
      <c r="BB8" s="639"/>
      <c r="BC8" s="639"/>
      <c r="BD8" s="639"/>
      <c r="BE8" s="639"/>
      <c r="BF8" s="640"/>
      <c r="BG8" s="641">
        <v>42925</v>
      </c>
      <c r="BH8" s="642"/>
      <c r="BI8" s="642"/>
      <c r="BJ8" s="642"/>
      <c r="BK8" s="642"/>
      <c r="BL8" s="642"/>
      <c r="BM8" s="642"/>
      <c r="BN8" s="643"/>
      <c r="BO8" s="644">
        <v>1.6</v>
      </c>
      <c r="BP8" s="644"/>
      <c r="BQ8" s="644"/>
      <c r="BR8" s="644"/>
      <c r="BS8" s="650" t="s">
        <v>64</v>
      </c>
      <c r="BT8" s="642"/>
      <c r="BU8" s="642"/>
      <c r="BV8" s="642"/>
      <c r="BW8" s="642"/>
      <c r="BX8" s="642"/>
      <c r="BY8" s="642"/>
      <c r="BZ8" s="642"/>
      <c r="CA8" s="642"/>
      <c r="CB8" s="651"/>
      <c r="CD8" s="656" t="s">
        <v>173</v>
      </c>
      <c r="CE8" s="657"/>
      <c r="CF8" s="657"/>
      <c r="CG8" s="657"/>
      <c r="CH8" s="657"/>
      <c r="CI8" s="657"/>
      <c r="CJ8" s="657"/>
      <c r="CK8" s="657"/>
      <c r="CL8" s="657"/>
      <c r="CM8" s="657"/>
      <c r="CN8" s="657"/>
      <c r="CO8" s="657"/>
      <c r="CP8" s="657"/>
      <c r="CQ8" s="658"/>
      <c r="CR8" s="641">
        <v>3437303</v>
      </c>
      <c r="CS8" s="642"/>
      <c r="CT8" s="642"/>
      <c r="CU8" s="642"/>
      <c r="CV8" s="642"/>
      <c r="CW8" s="642"/>
      <c r="CX8" s="642"/>
      <c r="CY8" s="643"/>
      <c r="CZ8" s="644">
        <v>35.299999999999997</v>
      </c>
      <c r="DA8" s="644"/>
      <c r="DB8" s="644"/>
      <c r="DC8" s="644"/>
      <c r="DD8" s="650">
        <v>297</v>
      </c>
      <c r="DE8" s="642"/>
      <c r="DF8" s="642"/>
      <c r="DG8" s="642"/>
      <c r="DH8" s="642"/>
      <c r="DI8" s="642"/>
      <c r="DJ8" s="642"/>
      <c r="DK8" s="642"/>
      <c r="DL8" s="642"/>
      <c r="DM8" s="642"/>
      <c r="DN8" s="642"/>
      <c r="DO8" s="642"/>
      <c r="DP8" s="643"/>
      <c r="DQ8" s="650">
        <v>1546327</v>
      </c>
      <c r="DR8" s="642"/>
      <c r="DS8" s="642"/>
      <c r="DT8" s="642"/>
      <c r="DU8" s="642"/>
      <c r="DV8" s="642"/>
      <c r="DW8" s="642"/>
      <c r="DX8" s="642"/>
      <c r="DY8" s="642"/>
      <c r="DZ8" s="642"/>
      <c r="EA8" s="642"/>
      <c r="EB8" s="642"/>
      <c r="EC8" s="651"/>
    </row>
    <row r="9" spans="2:143" ht="11.25" customHeight="1" x14ac:dyDescent="0.15">
      <c r="B9" s="638" t="s">
        <v>174</v>
      </c>
      <c r="C9" s="639"/>
      <c r="D9" s="639"/>
      <c r="E9" s="639"/>
      <c r="F9" s="639"/>
      <c r="G9" s="639"/>
      <c r="H9" s="639"/>
      <c r="I9" s="639"/>
      <c r="J9" s="639"/>
      <c r="K9" s="639"/>
      <c r="L9" s="639"/>
      <c r="M9" s="639"/>
      <c r="N9" s="639"/>
      <c r="O9" s="639"/>
      <c r="P9" s="639"/>
      <c r="Q9" s="640"/>
      <c r="R9" s="641">
        <v>2749</v>
      </c>
      <c r="S9" s="642"/>
      <c r="T9" s="642"/>
      <c r="U9" s="642"/>
      <c r="V9" s="642"/>
      <c r="W9" s="642"/>
      <c r="X9" s="642"/>
      <c r="Y9" s="643"/>
      <c r="Z9" s="644">
        <v>0</v>
      </c>
      <c r="AA9" s="644"/>
      <c r="AB9" s="644"/>
      <c r="AC9" s="644"/>
      <c r="AD9" s="645">
        <v>2749</v>
      </c>
      <c r="AE9" s="645"/>
      <c r="AF9" s="645"/>
      <c r="AG9" s="645"/>
      <c r="AH9" s="645"/>
      <c r="AI9" s="645"/>
      <c r="AJ9" s="645"/>
      <c r="AK9" s="645"/>
      <c r="AL9" s="646">
        <v>0</v>
      </c>
      <c r="AM9" s="647"/>
      <c r="AN9" s="647"/>
      <c r="AO9" s="648"/>
      <c r="AP9" s="638" t="s">
        <v>175</v>
      </c>
      <c r="AQ9" s="639"/>
      <c r="AR9" s="639"/>
      <c r="AS9" s="639"/>
      <c r="AT9" s="639"/>
      <c r="AU9" s="639"/>
      <c r="AV9" s="639"/>
      <c r="AW9" s="639"/>
      <c r="AX9" s="639"/>
      <c r="AY9" s="639"/>
      <c r="AZ9" s="639"/>
      <c r="BA9" s="639"/>
      <c r="BB9" s="639"/>
      <c r="BC9" s="639"/>
      <c r="BD9" s="639"/>
      <c r="BE9" s="639"/>
      <c r="BF9" s="640"/>
      <c r="BG9" s="641">
        <v>984594</v>
      </c>
      <c r="BH9" s="642"/>
      <c r="BI9" s="642"/>
      <c r="BJ9" s="642"/>
      <c r="BK9" s="642"/>
      <c r="BL9" s="642"/>
      <c r="BM9" s="642"/>
      <c r="BN9" s="643"/>
      <c r="BO9" s="644">
        <v>37.5</v>
      </c>
      <c r="BP9" s="644"/>
      <c r="BQ9" s="644"/>
      <c r="BR9" s="644"/>
      <c r="BS9" s="650" t="s">
        <v>64</v>
      </c>
      <c r="BT9" s="642"/>
      <c r="BU9" s="642"/>
      <c r="BV9" s="642"/>
      <c r="BW9" s="642"/>
      <c r="BX9" s="642"/>
      <c r="BY9" s="642"/>
      <c r="BZ9" s="642"/>
      <c r="CA9" s="642"/>
      <c r="CB9" s="651"/>
      <c r="CD9" s="656" t="s">
        <v>176</v>
      </c>
      <c r="CE9" s="657"/>
      <c r="CF9" s="657"/>
      <c r="CG9" s="657"/>
      <c r="CH9" s="657"/>
      <c r="CI9" s="657"/>
      <c r="CJ9" s="657"/>
      <c r="CK9" s="657"/>
      <c r="CL9" s="657"/>
      <c r="CM9" s="657"/>
      <c r="CN9" s="657"/>
      <c r="CO9" s="657"/>
      <c r="CP9" s="657"/>
      <c r="CQ9" s="658"/>
      <c r="CR9" s="641">
        <v>693647</v>
      </c>
      <c r="CS9" s="642"/>
      <c r="CT9" s="642"/>
      <c r="CU9" s="642"/>
      <c r="CV9" s="642"/>
      <c r="CW9" s="642"/>
      <c r="CX9" s="642"/>
      <c r="CY9" s="643"/>
      <c r="CZ9" s="644">
        <v>7.1</v>
      </c>
      <c r="DA9" s="644"/>
      <c r="DB9" s="644"/>
      <c r="DC9" s="644"/>
      <c r="DD9" s="650">
        <v>38889</v>
      </c>
      <c r="DE9" s="642"/>
      <c r="DF9" s="642"/>
      <c r="DG9" s="642"/>
      <c r="DH9" s="642"/>
      <c r="DI9" s="642"/>
      <c r="DJ9" s="642"/>
      <c r="DK9" s="642"/>
      <c r="DL9" s="642"/>
      <c r="DM9" s="642"/>
      <c r="DN9" s="642"/>
      <c r="DO9" s="642"/>
      <c r="DP9" s="643"/>
      <c r="DQ9" s="650">
        <v>674780</v>
      </c>
      <c r="DR9" s="642"/>
      <c r="DS9" s="642"/>
      <c r="DT9" s="642"/>
      <c r="DU9" s="642"/>
      <c r="DV9" s="642"/>
      <c r="DW9" s="642"/>
      <c r="DX9" s="642"/>
      <c r="DY9" s="642"/>
      <c r="DZ9" s="642"/>
      <c r="EA9" s="642"/>
      <c r="EB9" s="642"/>
      <c r="EC9" s="651"/>
    </row>
    <row r="10" spans="2:143" ht="11.25" customHeight="1" x14ac:dyDescent="0.15">
      <c r="B10" s="638" t="s">
        <v>177</v>
      </c>
      <c r="C10" s="639"/>
      <c r="D10" s="639"/>
      <c r="E10" s="639"/>
      <c r="F10" s="639"/>
      <c r="G10" s="639"/>
      <c r="H10" s="639"/>
      <c r="I10" s="639"/>
      <c r="J10" s="639"/>
      <c r="K10" s="639"/>
      <c r="L10" s="639"/>
      <c r="M10" s="639"/>
      <c r="N10" s="639"/>
      <c r="O10" s="639"/>
      <c r="P10" s="639"/>
      <c r="Q10" s="640"/>
      <c r="R10" s="641" t="s">
        <v>64</v>
      </c>
      <c r="S10" s="642"/>
      <c r="T10" s="642"/>
      <c r="U10" s="642"/>
      <c r="V10" s="642"/>
      <c r="W10" s="642"/>
      <c r="X10" s="642"/>
      <c r="Y10" s="643"/>
      <c r="Z10" s="644" t="s">
        <v>64</v>
      </c>
      <c r="AA10" s="644"/>
      <c r="AB10" s="644"/>
      <c r="AC10" s="644"/>
      <c r="AD10" s="645" t="s">
        <v>64</v>
      </c>
      <c r="AE10" s="645"/>
      <c r="AF10" s="645"/>
      <c r="AG10" s="645"/>
      <c r="AH10" s="645"/>
      <c r="AI10" s="645"/>
      <c r="AJ10" s="645"/>
      <c r="AK10" s="645"/>
      <c r="AL10" s="646" t="s">
        <v>64</v>
      </c>
      <c r="AM10" s="647"/>
      <c r="AN10" s="647"/>
      <c r="AO10" s="648"/>
      <c r="AP10" s="638" t="s">
        <v>178</v>
      </c>
      <c r="AQ10" s="639"/>
      <c r="AR10" s="639"/>
      <c r="AS10" s="639"/>
      <c r="AT10" s="639"/>
      <c r="AU10" s="639"/>
      <c r="AV10" s="639"/>
      <c r="AW10" s="639"/>
      <c r="AX10" s="639"/>
      <c r="AY10" s="639"/>
      <c r="AZ10" s="639"/>
      <c r="BA10" s="639"/>
      <c r="BB10" s="639"/>
      <c r="BC10" s="639"/>
      <c r="BD10" s="639"/>
      <c r="BE10" s="639"/>
      <c r="BF10" s="640"/>
      <c r="BG10" s="641">
        <v>71554</v>
      </c>
      <c r="BH10" s="642"/>
      <c r="BI10" s="642"/>
      <c r="BJ10" s="642"/>
      <c r="BK10" s="642"/>
      <c r="BL10" s="642"/>
      <c r="BM10" s="642"/>
      <c r="BN10" s="643"/>
      <c r="BO10" s="644">
        <v>2.7</v>
      </c>
      <c r="BP10" s="644"/>
      <c r="BQ10" s="644"/>
      <c r="BR10" s="644"/>
      <c r="BS10" s="650" t="s">
        <v>64</v>
      </c>
      <c r="BT10" s="642"/>
      <c r="BU10" s="642"/>
      <c r="BV10" s="642"/>
      <c r="BW10" s="642"/>
      <c r="BX10" s="642"/>
      <c r="BY10" s="642"/>
      <c r="BZ10" s="642"/>
      <c r="CA10" s="642"/>
      <c r="CB10" s="651"/>
      <c r="CD10" s="656" t="s">
        <v>179</v>
      </c>
      <c r="CE10" s="657"/>
      <c r="CF10" s="657"/>
      <c r="CG10" s="657"/>
      <c r="CH10" s="657"/>
      <c r="CI10" s="657"/>
      <c r="CJ10" s="657"/>
      <c r="CK10" s="657"/>
      <c r="CL10" s="657"/>
      <c r="CM10" s="657"/>
      <c r="CN10" s="657"/>
      <c r="CO10" s="657"/>
      <c r="CP10" s="657"/>
      <c r="CQ10" s="658"/>
      <c r="CR10" s="641">
        <v>2077</v>
      </c>
      <c r="CS10" s="642"/>
      <c r="CT10" s="642"/>
      <c r="CU10" s="642"/>
      <c r="CV10" s="642"/>
      <c r="CW10" s="642"/>
      <c r="CX10" s="642"/>
      <c r="CY10" s="643"/>
      <c r="CZ10" s="644">
        <v>0</v>
      </c>
      <c r="DA10" s="644"/>
      <c r="DB10" s="644"/>
      <c r="DC10" s="644"/>
      <c r="DD10" s="650" t="s">
        <v>64</v>
      </c>
      <c r="DE10" s="642"/>
      <c r="DF10" s="642"/>
      <c r="DG10" s="642"/>
      <c r="DH10" s="642"/>
      <c r="DI10" s="642"/>
      <c r="DJ10" s="642"/>
      <c r="DK10" s="642"/>
      <c r="DL10" s="642"/>
      <c r="DM10" s="642"/>
      <c r="DN10" s="642"/>
      <c r="DO10" s="642"/>
      <c r="DP10" s="643"/>
      <c r="DQ10" s="650">
        <v>342</v>
      </c>
      <c r="DR10" s="642"/>
      <c r="DS10" s="642"/>
      <c r="DT10" s="642"/>
      <c r="DU10" s="642"/>
      <c r="DV10" s="642"/>
      <c r="DW10" s="642"/>
      <c r="DX10" s="642"/>
      <c r="DY10" s="642"/>
      <c r="DZ10" s="642"/>
      <c r="EA10" s="642"/>
      <c r="EB10" s="642"/>
      <c r="EC10" s="651"/>
    </row>
    <row r="11" spans="2:143" ht="11.25" customHeight="1" x14ac:dyDescent="0.15">
      <c r="B11" s="638" t="s">
        <v>180</v>
      </c>
      <c r="C11" s="639"/>
      <c r="D11" s="639"/>
      <c r="E11" s="639"/>
      <c r="F11" s="639"/>
      <c r="G11" s="639"/>
      <c r="H11" s="639"/>
      <c r="I11" s="639"/>
      <c r="J11" s="639"/>
      <c r="K11" s="639"/>
      <c r="L11" s="639"/>
      <c r="M11" s="639"/>
      <c r="N11" s="639"/>
      <c r="O11" s="639"/>
      <c r="P11" s="639"/>
      <c r="Q11" s="640"/>
      <c r="R11" s="641">
        <v>406717</v>
      </c>
      <c r="S11" s="642"/>
      <c r="T11" s="642"/>
      <c r="U11" s="642"/>
      <c r="V11" s="642"/>
      <c r="W11" s="642"/>
      <c r="X11" s="642"/>
      <c r="Y11" s="643"/>
      <c r="Z11" s="646">
        <v>4.0999999999999996</v>
      </c>
      <c r="AA11" s="647"/>
      <c r="AB11" s="647"/>
      <c r="AC11" s="659"/>
      <c r="AD11" s="650">
        <v>406717</v>
      </c>
      <c r="AE11" s="642"/>
      <c r="AF11" s="642"/>
      <c r="AG11" s="642"/>
      <c r="AH11" s="642"/>
      <c r="AI11" s="642"/>
      <c r="AJ11" s="642"/>
      <c r="AK11" s="643"/>
      <c r="AL11" s="646">
        <v>6.5</v>
      </c>
      <c r="AM11" s="647"/>
      <c r="AN11" s="647"/>
      <c r="AO11" s="648"/>
      <c r="AP11" s="638" t="s">
        <v>181</v>
      </c>
      <c r="AQ11" s="639"/>
      <c r="AR11" s="639"/>
      <c r="AS11" s="639"/>
      <c r="AT11" s="639"/>
      <c r="AU11" s="639"/>
      <c r="AV11" s="639"/>
      <c r="AW11" s="639"/>
      <c r="AX11" s="639"/>
      <c r="AY11" s="639"/>
      <c r="AZ11" s="639"/>
      <c r="BA11" s="639"/>
      <c r="BB11" s="639"/>
      <c r="BC11" s="639"/>
      <c r="BD11" s="639"/>
      <c r="BE11" s="639"/>
      <c r="BF11" s="640"/>
      <c r="BG11" s="641">
        <v>73525</v>
      </c>
      <c r="BH11" s="642"/>
      <c r="BI11" s="642"/>
      <c r="BJ11" s="642"/>
      <c r="BK11" s="642"/>
      <c r="BL11" s="642"/>
      <c r="BM11" s="642"/>
      <c r="BN11" s="643"/>
      <c r="BO11" s="644">
        <v>2.8</v>
      </c>
      <c r="BP11" s="644"/>
      <c r="BQ11" s="644"/>
      <c r="BR11" s="644"/>
      <c r="BS11" s="650" t="s">
        <v>64</v>
      </c>
      <c r="BT11" s="642"/>
      <c r="BU11" s="642"/>
      <c r="BV11" s="642"/>
      <c r="BW11" s="642"/>
      <c r="BX11" s="642"/>
      <c r="BY11" s="642"/>
      <c r="BZ11" s="642"/>
      <c r="CA11" s="642"/>
      <c r="CB11" s="651"/>
      <c r="CD11" s="656" t="s">
        <v>182</v>
      </c>
      <c r="CE11" s="657"/>
      <c r="CF11" s="657"/>
      <c r="CG11" s="657"/>
      <c r="CH11" s="657"/>
      <c r="CI11" s="657"/>
      <c r="CJ11" s="657"/>
      <c r="CK11" s="657"/>
      <c r="CL11" s="657"/>
      <c r="CM11" s="657"/>
      <c r="CN11" s="657"/>
      <c r="CO11" s="657"/>
      <c r="CP11" s="657"/>
      <c r="CQ11" s="658"/>
      <c r="CR11" s="641">
        <v>248649</v>
      </c>
      <c r="CS11" s="642"/>
      <c r="CT11" s="642"/>
      <c r="CU11" s="642"/>
      <c r="CV11" s="642"/>
      <c r="CW11" s="642"/>
      <c r="CX11" s="642"/>
      <c r="CY11" s="643"/>
      <c r="CZ11" s="644">
        <v>2.6</v>
      </c>
      <c r="DA11" s="644"/>
      <c r="DB11" s="644"/>
      <c r="DC11" s="644"/>
      <c r="DD11" s="650">
        <v>65780</v>
      </c>
      <c r="DE11" s="642"/>
      <c r="DF11" s="642"/>
      <c r="DG11" s="642"/>
      <c r="DH11" s="642"/>
      <c r="DI11" s="642"/>
      <c r="DJ11" s="642"/>
      <c r="DK11" s="642"/>
      <c r="DL11" s="642"/>
      <c r="DM11" s="642"/>
      <c r="DN11" s="642"/>
      <c r="DO11" s="642"/>
      <c r="DP11" s="643"/>
      <c r="DQ11" s="650">
        <v>165178</v>
      </c>
      <c r="DR11" s="642"/>
      <c r="DS11" s="642"/>
      <c r="DT11" s="642"/>
      <c r="DU11" s="642"/>
      <c r="DV11" s="642"/>
      <c r="DW11" s="642"/>
      <c r="DX11" s="642"/>
      <c r="DY11" s="642"/>
      <c r="DZ11" s="642"/>
      <c r="EA11" s="642"/>
      <c r="EB11" s="642"/>
      <c r="EC11" s="651"/>
    </row>
    <row r="12" spans="2:143" ht="11.25" customHeight="1" x14ac:dyDescent="0.15">
      <c r="B12" s="638" t="s">
        <v>183</v>
      </c>
      <c r="C12" s="639"/>
      <c r="D12" s="639"/>
      <c r="E12" s="639"/>
      <c r="F12" s="639"/>
      <c r="G12" s="639"/>
      <c r="H12" s="639"/>
      <c r="I12" s="639"/>
      <c r="J12" s="639"/>
      <c r="K12" s="639"/>
      <c r="L12" s="639"/>
      <c r="M12" s="639"/>
      <c r="N12" s="639"/>
      <c r="O12" s="639"/>
      <c r="P12" s="639"/>
      <c r="Q12" s="640"/>
      <c r="R12" s="641" t="s">
        <v>64</v>
      </c>
      <c r="S12" s="642"/>
      <c r="T12" s="642"/>
      <c r="U12" s="642"/>
      <c r="V12" s="642"/>
      <c r="W12" s="642"/>
      <c r="X12" s="642"/>
      <c r="Y12" s="643"/>
      <c r="Z12" s="644" t="s">
        <v>64</v>
      </c>
      <c r="AA12" s="644"/>
      <c r="AB12" s="644"/>
      <c r="AC12" s="644"/>
      <c r="AD12" s="645" t="s">
        <v>64</v>
      </c>
      <c r="AE12" s="645"/>
      <c r="AF12" s="645"/>
      <c r="AG12" s="645"/>
      <c r="AH12" s="645"/>
      <c r="AI12" s="645"/>
      <c r="AJ12" s="645"/>
      <c r="AK12" s="645"/>
      <c r="AL12" s="646" t="s">
        <v>64</v>
      </c>
      <c r="AM12" s="647"/>
      <c r="AN12" s="647"/>
      <c r="AO12" s="648"/>
      <c r="AP12" s="638" t="s">
        <v>184</v>
      </c>
      <c r="AQ12" s="639"/>
      <c r="AR12" s="639"/>
      <c r="AS12" s="639"/>
      <c r="AT12" s="639"/>
      <c r="AU12" s="639"/>
      <c r="AV12" s="639"/>
      <c r="AW12" s="639"/>
      <c r="AX12" s="639"/>
      <c r="AY12" s="639"/>
      <c r="AZ12" s="639"/>
      <c r="BA12" s="639"/>
      <c r="BB12" s="639"/>
      <c r="BC12" s="639"/>
      <c r="BD12" s="639"/>
      <c r="BE12" s="639"/>
      <c r="BF12" s="640"/>
      <c r="BG12" s="641">
        <v>1172008</v>
      </c>
      <c r="BH12" s="642"/>
      <c r="BI12" s="642"/>
      <c r="BJ12" s="642"/>
      <c r="BK12" s="642"/>
      <c r="BL12" s="642"/>
      <c r="BM12" s="642"/>
      <c r="BN12" s="643"/>
      <c r="BO12" s="644">
        <v>44.6</v>
      </c>
      <c r="BP12" s="644"/>
      <c r="BQ12" s="644"/>
      <c r="BR12" s="644"/>
      <c r="BS12" s="650" t="s">
        <v>64</v>
      </c>
      <c r="BT12" s="642"/>
      <c r="BU12" s="642"/>
      <c r="BV12" s="642"/>
      <c r="BW12" s="642"/>
      <c r="BX12" s="642"/>
      <c r="BY12" s="642"/>
      <c r="BZ12" s="642"/>
      <c r="CA12" s="642"/>
      <c r="CB12" s="651"/>
      <c r="CD12" s="656" t="s">
        <v>185</v>
      </c>
      <c r="CE12" s="657"/>
      <c r="CF12" s="657"/>
      <c r="CG12" s="657"/>
      <c r="CH12" s="657"/>
      <c r="CI12" s="657"/>
      <c r="CJ12" s="657"/>
      <c r="CK12" s="657"/>
      <c r="CL12" s="657"/>
      <c r="CM12" s="657"/>
      <c r="CN12" s="657"/>
      <c r="CO12" s="657"/>
      <c r="CP12" s="657"/>
      <c r="CQ12" s="658"/>
      <c r="CR12" s="641">
        <v>97158</v>
      </c>
      <c r="CS12" s="642"/>
      <c r="CT12" s="642"/>
      <c r="CU12" s="642"/>
      <c r="CV12" s="642"/>
      <c r="CW12" s="642"/>
      <c r="CX12" s="642"/>
      <c r="CY12" s="643"/>
      <c r="CZ12" s="644">
        <v>1</v>
      </c>
      <c r="DA12" s="644"/>
      <c r="DB12" s="644"/>
      <c r="DC12" s="644"/>
      <c r="DD12" s="650">
        <v>837</v>
      </c>
      <c r="DE12" s="642"/>
      <c r="DF12" s="642"/>
      <c r="DG12" s="642"/>
      <c r="DH12" s="642"/>
      <c r="DI12" s="642"/>
      <c r="DJ12" s="642"/>
      <c r="DK12" s="642"/>
      <c r="DL12" s="642"/>
      <c r="DM12" s="642"/>
      <c r="DN12" s="642"/>
      <c r="DO12" s="642"/>
      <c r="DP12" s="643"/>
      <c r="DQ12" s="650">
        <v>94154</v>
      </c>
      <c r="DR12" s="642"/>
      <c r="DS12" s="642"/>
      <c r="DT12" s="642"/>
      <c r="DU12" s="642"/>
      <c r="DV12" s="642"/>
      <c r="DW12" s="642"/>
      <c r="DX12" s="642"/>
      <c r="DY12" s="642"/>
      <c r="DZ12" s="642"/>
      <c r="EA12" s="642"/>
      <c r="EB12" s="642"/>
      <c r="EC12" s="651"/>
    </row>
    <row r="13" spans="2:143" ht="11.25" customHeight="1" x14ac:dyDescent="0.15">
      <c r="B13" s="638" t="s">
        <v>186</v>
      </c>
      <c r="C13" s="639"/>
      <c r="D13" s="639"/>
      <c r="E13" s="639"/>
      <c r="F13" s="639"/>
      <c r="G13" s="639"/>
      <c r="H13" s="639"/>
      <c r="I13" s="639"/>
      <c r="J13" s="639"/>
      <c r="K13" s="639"/>
      <c r="L13" s="639"/>
      <c r="M13" s="639"/>
      <c r="N13" s="639"/>
      <c r="O13" s="639"/>
      <c r="P13" s="639"/>
      <c r="Q13" s="640"/>
      <c r="R13" s="641" t="s">
        <v>64</v>
      </c>
      <c r="S13" s="642"/>
      <c r="T13" s="642"/>
      <c r="U13" s="642"/>
      <c r="V13" s="642"/>
      <c r="W13" s="642"/>
      <c r="X13" s="642"/>
      <c r="Y13" s="643"/>
      <c r="Z13" s="644" t="s">
        <v>64</v>
      </c>
      <c r="AA13" s="644"/>
      <c r="AB13" s="644"/>
      <c r="AC13" s="644"/>
      <c r="AD13" s="645" t="s">
        <v>64</v>
      </c>
      <c r="AE13" s="645"/>
      <c r="AF13" s="645"/>
      <c r="AG13" s="645"/>
      <c r="AH13" s="645"/>
      <c r="AI13" s="645"/>
      <c r="AJ13" s="645"/>
      <c r="AK13" s="645"/>
      <c r="AL13" s="646" t="s">
        <v>64</v>
      </c>
      <c r="AM13" s="647"/>
      <c r="AN13" s="647"/>
      <c r="AO13" s="648"/>
      <c r="AP13" s="638" t="s">
        <v>187</v>
      </c>
      <c r="AQ13" s="639"/>
      <c r="AR13" s="639"/>
      <c r="AS13" s="639"/>
      <c r="AT13" s="639"/>
      <c r="AU13" s="639"/>
      <c r="AV13" s="639"/>
      <c r="AW13" s="639"/>
      <c r="AX13" s="639"/>
      <c r="AY13" s="639"/>
      <c r="AZ13" s="639"/>
      <c r="BA13" s="639"/>
      <c r="BB13" s="639"/>
      <c r="BC13" s="639"/>
      <c r="BD13" s="639"/>
      <c r="BE13" s="639"/>
      <c r="BF13" s="640"/>
      <c r="BG13" s="641">
        <v>1166774</v>
      </c>
      <c r="BH13" s="642"/>
      <c r="BI13" s="642"/>
      <c r="BJ13" s="642"/>
      <c r="BK13" s="642"/>
      <c r="BL13" s="642"/>
      <c r="BM13" s="642"/>
      <c r="BN13" s="643"/>
      <c r="BO13" s="644">
        <v>44.4</v>
      </c>
      <c r="BP13" s="644"/>
      <c r="BQ13" s="644"/>
      <c r="BR13" s="644"/>
      <c r="BS13" s="650" t="s">
        <v>64</v>
      </c>
      <c r="BT13" s="642"/>
      <c r="BU13" s="642"/>
      <c r="BV13" s="642"/>
      <c r="BW13" s="642"/>
      <c r="BX13" s="642"/>
      <c r="BY13" s="642"/>
      <c r="BZ13" s="642"/>
      <c r="CA13" s="642"/>
      <c r="CB13" s="651"/>
      <c r="CD13" s="656" t="s">
        <v>188</v>
      </c>
      <c r="CE13" s="657"/>
      <c r="CF13" s="657"/>
      <c r="CG13" s="657"/>
      <c r="CH13" s="657"/>
      <c r="CI13" s="657"/>
      <c r="CJ13" s="657"/>
      <c r="CK13" s="657"/>
      <c r="CL13" s="657"/>
      <c r="CM13" s="657"/>
      <c r="CN13" s="657"/>
      <c r="CO13" s="657"/>
      <c r="CP13" s="657"/>
      <c r="CQ13" s="658"/>
      <c r="CR13" s="641">
        <v>1293059</v>
      </c>
      <c r="CS13" s="642"/>
      <c r="CT13" s="642"/>
      <c r="CU13" s="642"/>
      <c r="CV13" s="642"/>
      <c r="CW13" s="642"/>
      <c r="CX13" s="642"/>
      <c r="CY13" s="643"/>
      <c r="CZ13" s="644">
        <v>13.3</v>
      </c>
      <c r="DA13" s="644"/>
      <c r="DB13" s="644"/>
      <c r="DC13" s="644"/>
      <c r="DD13" s="650">
        <v>260221</v>
      </c>
      <c r="DE13" s="642"/>
      <c r="DF13" s="642"/>
      <c r="DG13" s="642"/>
      <c r="DH13" s="642"/>
      <c r="DI13" s="642"/>
      <c r="DJ13" s="642"/>
      <c r="DK13" s="642"/>
      <c r="DL13" s="642"/>
      <c r="DM13" s="642"/>
      <c r="DN13" s="642"/>
      <c r="DO13" s="642"/>
      <c r="DP13" s="643"/>
      <c r="DQ13" s="650">
        <v>1134845</v>
      </c>
      <c r="DR13" s="642"/>
      <c r="DS13" s="642"/>
      <c r="DT13" s="642"/>
      <c r="DU13" s="642"/>
      <c r="DV13" s="642"/>
      <c r="DW13" s="642"/>
      <c r="DX13" s="642"/>
      <c r="DY13" s="642"/>
      <c r="DZ13" s="642"/>
      <c r="EA13" s="642"/>
      <c r="EB13" s="642"/>
      <c r="EC13" s="651"/>
    </row>
    <row r="14" spans="2:143" ht="11.25" customHeight="1" x14ac:dyDescent="0.15">
      <c r="B14" s="638" t="s">
        <v>189</v>
      </c>
      <c r="C14" s="639"/>
      <c r="D14" s="639"/>
      <c r="E14" s="639"/>
      <c r="F14" s="639"/>
      <c r="G14" s="639"/>
      <c r="H14" s="639"/>
      <c r="I14" s="639"/>
      <c r="J14" s="639"/>
      <c r="K14" s="639"/>
      <c r="L14" s="639"/>
      <c r="M14" s="639"/>
      <c r="N14" s="639"/>
      <c r="O14" s="639"/>
      <c r="P14" s="639"/>
      <c r="Q14" s="640"/>
      <c r="R14" s="641">
        <v>19407</v>
      </c>
      <c r="S14" s="642"/>
      <c r="T14" s="642"/>
      <c r="U14" s="642"/>
      <c r="V14" s="642"/>
      <c r="W14" s="642"/>
      <c r="X14" s="642"/>
      <c r="Y14" s="643"/>
      <c r="Z14" s="644">
        <v>0.2</v>
      </c>
      <c r="AA14" s="644"/>
      <c r="AB14" s="644"/>
      <c r="AC14" s="644"/>
      <c r="AD14" s="645">
        <v>19407</v>
      </c>
      <c r="AE14" s="645"/>
      <c r="AF14" s="645"/>
      <c r="AG14" s="645"/>
      <c r="AH14" s="645"/>
      <c r="AI14" s="645"/>
      <c r="AJ14" s="645"/>
      <c r="AK14" s="645"/>
      <c r="AL14" s="646">
        <v>0.3</v>
      </c>
      <c r="AM14" s="647"/>
      <c r="AN14" s="647"/>
      <c r="AO14" s="648"/>
      <c r="AP14" s="638" t="s">
        <v>190</v>
      </c>
      <c r="AQ14" s="639"/>
      <c r="AR14" s="639"/>
      <c r="AS14" s="639"/>
      <c r="AT14" s="639"/>
      <c r="AU14" s="639"/>
      <c r="AV14" s="639"/>
      <c r="AW14" s="639"/>
      <c r="AX14" s="639"/>
      <c r="AY14" s="639"/>
      <c r="AZ14" s="639"/>
      <c r="BA14" s="639"/>
      <c r="BB14" s="639"/>
      <c r="BC14" s="639"/>
      <c r="BD14" s="639"/>
      <c r="BE14" s="639"/>
      <c r="BF14" s="640"/>
      <c r="BG14" s="641">
        <v>82799</v>
      </c>
      <c r="BH14" s="642"/>
      <c r="BI14" s="642"/>
      <c r="BJ14" s="642"/>
      <c r="BK14" s="642"/>
      <c r="BL14" s="642"/>
      <c r="BM14" s="642"/>
      <c r="BN14" s="643"/>
      <c r="BO14" s="644">
        <v>3.2</v>
      </c>
      <c r="BP14" s="644"/>
      <c r="BQ14" s="644"/>
      <c r="BR14" s="644"/>
      <c r="BS14" s="650" t="s">
        <v>64</v>
      </c>
      <c r="BT14" s="642"/>
      <c r="BU14" s="642"/>
      <c r="BV14" s="642"/>
      <c r="BW14" s="642"/>
      <c r="BX14" s="642"/>
      <c r="BY14" s="642"/>
      <c r="BZ14" s="642"/>
      <c r="CA14" s="642"/>
      <c r="CB14" s="651"/>
      <c r="CD14" s="656" t="s">
        <v>191</v>
      </c>
      <c r="CE14" s="657"/>
      <c r="CF14" s="657"/>
      <c r="CG14" s="657"/>
      <c r="CH14" s="657"/>
      <c r="CI14" s="657"/>
      <c r="CJ14" s="657"/>
      <c r="CK14" s="657"/>
      <c r="CL14" s="657"/>
      <c r="CM14" s="657"/>
      <c r="CN14" s="657"/>
      <c r="CO14" s="657"/>
      <c r="CP14" s="657"/>
      <c r="CQ14" s="658"/>
      <c r="CR14" s="641">
        <v>420404</v>
      </c>
      <c r="CS14" s="642"/>
      <c r="CT14" s="642"/>
      <c r="CU14" s="642"/>
      <c r="CV14" s="642"/>
      <c r="CW14" s="642"/>
      <c r="CX14" s="642"/>
      <c r="CY14" s="643"/>
      <c r="CZ14" s="644">
        <v>4.3</v>
      </c>
      <c r="DA14" s="644"/>
      <c r="DB14" s="644"/>
      <c r="DC14" s="644"/>
      <c r="DD14" s="650">
        <v>1968</v>
      </c>
      <c r="DE14" s="642"/>
      <c r="DF14" s="642"/>
      <c r="DG14" s="642"/>
      <c r="DH14" s="642"/>
      <c r="DI14" s="642"/>
      <c r="DJ14" s="642"/>
      <c r="DK14" s="642"/>
      <c r="DL14" s="642"/>
      <c r="DM14" s="642"/>
      <c r="DN14" s="642"/>
      <c r="DO14" s="642"/>
      <c r="DP14" s="643"/>
      <c r="DQ14" s="650">
        <v>414955</v>
      </c>
      <c r="DR14" s="642"/>
      <c r="DS14" s="642"/>
      <c r="DT14" s="642"/>
      <c r="DU14" s="642"/>
      <c r="DV14" s="642"/>
      <c r="DW14" s="642"/>
      <c r="DX14" s="642"/>
      <c r="DY14" s="642"/>
      <c r="DZ14" s="642"/>
      <c r="EA14" s="642"/>
      <c r="EB14" s="642"/>
      <c r="EC14" s="651"/>
    </row>
    <row r="15" spans="2:143" ht="11.25" customHeight="1" x14ac:dyDescent="0.15">
      <c r="B15" s="638" t="s">
        <v>192</v>
      </c>
      <c r="C15" s="639"/>
      <c r="D15" s="639"/>
      <c r="E15" s="639"/>
      <c r="F15" s="639"/>
      <c r="G15" s="639"/>
      <c r="H15" s="639"/>
      <c r="I15" s="639"/>
      <c r="J15" s="639"/>
      <c r="K15" s="639"/>
      <c r="L15" s="639"/>
      <c r="M15" s="639"/>
      <c r="N15" s="639"/>
      <c r="O15" s="639"/>
      <c r="P15" s="639"/>
      <c r="Q15" s="640"/>
      <c r="R15" s="641" t="s">
        <v>64</v>
      </c>
      <c r="S15" s="642"/>
      <c r="T15" s="642"/>
      <c r="U15" s="642"/>
      <c r="V15" s="642"/>
      <c r="W15" s="642"/>
      <c r="X15" s="642"/>
      <c r="Y15" s="643"/>
      <c r="Z15" s="644" t="s">
        <v>64</v>
      </c>
      <c r="AA15" s="644"/>
      <c r="AB15" s="644"/>
      <c r="AC15" s="644"/>
      <c r="AD15" s="645" t="s">
        <v>64</v>
      </c>
      <c r="AE15" s="645"/>
      <c r="AF15" s="645"/>
      <c r="AG15" s="645"/>
      <c r="AH15" s="645"/>
      <c r="AI15" s="645"/>
      <c r="AJ15" s="645"/>
      <c r="AK15" s="645"/>
      <c r="AL15" s="646" t="s">
        <v>64</v>
      </c>
      <c r="AM15" s="647"/>
      <c r="AN15" s="647"/>
      <c r="AO15" s="648"/>
      <c r="AP15" s="638" t="s">
        <v>193</v>
      </c>
      <c r="AQ15" s="639"/>
      <c r="AR15" s="639"/>
      <c r="AS15" s="639"/>
      <c r="AT15" s="639"/>
      <c r="AU15" s="639"/>
      <c r="AV15" s="639"/>
      <c r="AW15" s="639"/>
      <c r="AX15" s="639"/>
      <c r="AY15" s="639"/>
      <c r="AZ15" s="639"/>
      <c r="BA15" s="639"/>
      <c r="BB15" s="639"/>
      <c r="BC15" s="639"/>
      <c r="BD15" s="639"/>
      <c r="BE15" s="639"/>
      <c r="BF15" s="640"/>
      <c r="BG15" s="641">
        <v>199604</v>
      </c>
      <c r="BH15" s="642"/>
      <c r="BI15" s="642"/>
      <c r="BJ15" s="642"/>
      <c r="BK15" s="642"/>
      <c r="BL15" s="642"/>
      <c r="BM15" s="642"/>
      <c r="BN15" s="643"/>
      <c r="BO15" s="644">
        <v>7.6</v>
      </c>
      <c r="BP15" s="644"/>
      <c r="BQ15" s="644"/>
      <c r="BR15" s="644"/>
      <c r="BS15" s="650" t="s">
        <v>64</v>
      </c>
      <c r="BT15" s="642"/>
      <c r="BU15" s="642"/>
      <c r="BV15" s="642"/>
      <c r="BW15" s="642"/>
      <c r="BX15" s="642"/>
      <c r="BY15" s="642"/>
      <c r="BZ15" s="642"/>
      <c r="CA15" s="642"/>
      <c r="CB15" s="651"/>
      <c r="CD15" s="656" t="s">
        <v>194</v>
      </c>
      <c r="CE15" s="657"/>
      <c r="CF15" s="657"/>
      <c r="CG15" s="657"/>
      <c r="CH15" s="657"/>
      <c r="CI15" s="657"/>
      <c r="CJ15" s="657"/>
      <c r="CK15" s="657"/>
      <c r="CL15" s="657"/>
      <c r="CM15" s="657"/>
      <c r="CN15" s="657"/>
      <c r="CO15" s="657"/>
      <c r="CP15" s="657"/>
      <c r="CQ15" s="658"/>
      <c r="CR15" s="641">
        <v>1045163</v>
      </c>
      <c r="CS15" s="642"/>
      <c r="CT15" s="642"/>
      <c r="CU15" s="642"/>
      <c r="CV15" s="642"/>
      <c r="CW15" s="642"/>
      <c r="CX15" s="642"/>
      <c r="CY15" s="643"/>
      <c r="CZ15" s="644">
        <v>10.7</v>
      </c>
      <c r="DA15" s="644"/>
      <c r="DB15" s="644"/>
      <c r="DC15" s="644"/>
      <c r="DD15" s="650">
        <v>86153</v>
      </c>
      <c r="DE15" s="642"/>
      <c r="DF15" s="642"/>
      <c r="DG15" s="642"/>
      <c r="DH15" s="642"/>
      <c r="DI15" s="642"/>
      <c r="DJ15" s="642"/>
      <c r="DK15" s="642"/>
      <c r="DL15" s="642"/>
      <c r="DM15" s="642"/>
      <c r="DN15" s="642"/>
      <c r="DO15" s="642"/>
      <c r="DP15" s="643"/>
      <c r="DQ15" s="650">
        <v>841134</v>
      </c>
      <c r="DR15" s="642"/>
      <c r="DS15" s="642"/>
      <c r="DT15" s="642"/>
      <c r="DU15" s="642"/>
      <c r="DV15" s="642"/>
      <c r="DW15" s="642"/>
      <c r="DX15" s="642"/>
      <c r="DY15" s="642"/>
      <c r="DZ15" s="642"/>
      <c r="EA15" s="642"/>
      <c r="EB15" s="642"/>
      <c r="EC15" s="651"/>
    </row>
    <row r="16" spans="2:143" ht="11.25" customHeight="1" x14ac:dyDescent="0.15">
      <c r="B16" s="638" t="s">
        <v>195</v>
      </c>
      <c r="C16" s="639"/>
      <c r="D16" s="639"/>
      <c r="E16" s="639"/>
      <c r="F16" s="639"/>
      <c r="G16" s="639"/>
      <c r="H16" s="639"/>
      <c r="I16" s="639"/>
      <c r="J16" s="639"/>
      <c r="K16" s="639"/>
      <c r="L16" s="639"/>
      <c r="M16" s="639"/>
      <c r="N16" s="639"/>
      <c r="O16" s="639"/>
      <c r="P16" s="639"/>
      <c r="Q16" s="640"/>
      <c r="R16" s="641">
        <v>4093</v>
      </c>
      <c r="S16" s="642"/>
      <c r="T16" s="642"/>
      <c r="U16" s="642"/>
      <c r="V16" s="642"/>
      <c r="W16" s="642"/>
      <c r="X16" s="642"/>
      <c r="Y16" s="643"/>
      <c r="Z16" s="644">
        <v>0</v>
      </c>
      <c r="AA16" s="644"/>
      <c r="AB16" s="644"/>
      <c r="AC16" s="644"/>
      <c r="AD16" s="645">
        <v>4093</v>
      </c>
      <c r="AE16" s="645"/>
      <c r="AF16" s="645"/>
      <c r="AG16" s="645"/>
      <c r="AH16" s="645"/>
      <c r="AI16" s="645"/>
      <c r="AJ16" s="645"/>
      <c r="AK16" s="645"/>
      <c r="AL16" s="646">
        <v>0.1</v>
      </c>
      <c r="AM16" s="647"/>
      <c r="AN16" s="647"/>
      <c r="AO16" s="648"/>
      <c r="AP16" s="638" t="s">
        <v>196</v>
      </c>
      <c r="AQ16" s="639"/>
      <c r="AR16" s="639"/>
      <c r="AS16" s="639"/>
      <c r="AT16" s="639"/>
      <c r="AU16" s="639"/>
      <c r="AV16" s="639"/>
      <c r="AW16" s="639"/>
      <c r="AX16" s="639"/>
      <c r="AY16" s="639"/>
      <c r="AZ16" s="639"/>
      <c r="BA16" s="639"/>
      <c r="BB16" s="639"/>
      <c r="BC16" s="639"/>
      <c r="BD16" s="639"/>
      <c r="BE16" s="639"/>
      <c r="BF16" s="640"/>
      <c r="BG16" s="641" t="s">
        <v>64</v>
      </c>
      <c r="BH16" s="642"/>
      <c r="BI16" s="642"/>
      <c r="BJ16" s="642"/>
      <c r="BK16" s="642"/>
      <c r="BL16" s="642"/>
      <c r="BM16" s="642"/>
      <c r="BN16" s="643"/>
      <c r="BO16" s="644" t="s">
        <v>64</v>
      </c>
      <c r="BP16" s="644"/>
      <c r="BQ16" s="644"/>
      <c r="BR16" s="644"/>
      <c r="BS16" s="650" t="s">
        <v>64</v>
      </c>
      <c r="BT16" s="642"/>
      <c r="BU16" s="642"/>
      <c r="BV16" s="642"/>
      <c r="BW16" s="642"/>
      <c r="BX16" s="642"/>
      <c r="BY16" s="642"/>
      <c r="BZ16" s="642"/>
      <c r="CA16" s="642"/>
      <c r="CB16" s="651"/>
      <c r="CD16" s="656" t="s">
        <v>197</v>
      </c>
      <c r="CE16" s="657"/>
      <c r="CF16" s="657"/>
      <c r="CG16" s="657"/>
      <c r="CH16" s="657"/>
      <c r="CI16" s="657"/>
      <c r="CJ16" s="657"/>
      <c r="CK16" s="657"/>
      <c r="CL16" s="657"/>
      <c r="CM16" s="657"/>
      <c r="CN16" s="657"/>
      <c r="CO16" s="657"/>
      <c r="CP16" s="657"/>
      <c r="CQ16" s="658"/>
      <c r="CR16" s="641" t="s">
        <v>64</v>
      </c>
      <c r="CS16" s="642"/>
      <c r="CT16" s="642"/>
      <c r="CU16" s="642"/>
      <c r="CV16" s="642"/>
      <c r="CW16" s="642"/>
      <c r="CX16" s="642"/>
      <c r="CY16" s="643"/>
      <c r="CZ16" s="644" t="s">
        <v>64</v>
      </c>
      <c r="DA16" s="644"/>
      <c r="DB16" s="644"/>
      <c r="DC16" s="644"/>
      <c r="DD16" s="650" t="s">
        <v>64</v>
      </c>
      <c r="DE16" s="642"/>
      <c r="DF16" s="642"/>
      <c r="DG16" s="642"/>
      <c r="DH16" s="642"/>
      <c r="DI16" s="642"/>
      <c r="DJ16" s="642"/>
      <c r="DK16" s="642"/>
      <c r="DL16" s="642"/>
      <c r="DM16" s="642"/>
      <c r="DN16" s="642"/>
      <c r="DO16" s="642"/>
      <c r="DP16" s="643"/>
      <c r="DQ16" s="650" t="s">
        <v>64</v>
      </c>
      <c r="DR16" s="642"/>
      <c r="DS16" s="642"/>
      <c r="DT16" s="642"/>
      <c r="DU16" s="642"/>
      <c r="DV16" s="642"/>
      <c r="DW16" s="642"/>
      <c r="DX16" s="642"/>
      <c r="DY16" s="642"/>
      <c r="DZ16" s="642"/>
      <c r="EA16" s="642"/>
      <c r="EB16" s="642"/>
      <c r="EC16" s="651"/>
    </row>
    <row r="17" spans="2:133" ht="11.25" customHeight="1" x14ac:dyDescent="0.15">
      <c r="B17" s="638" t="s">
        <v>198</v>
      </c>
      <c r="C17" s="639"/>
      <c r="D17" s="639"/>
      <c r="E17" s="639"/>
      <c r="F17" s="639"/>
      <c r="G17" s="639"/>
      <c r="H17" s="639"/>
      <c r="I17" s="639"/>
      <c r="J17" s="639"/>
      <c r="K17" s="639"/>
      <c r="L17" s="639"/>
      <c r="M17" s="639"/>
      <c r="N17" s="639"/>
      <c r="O17" s="639"/>
      <c r="P17" s="639"/>
      <c r="Q17" s="640"/>
      <c r="R17" s="641">
        <v>41950</v>
      </c>
      <c r="S17" s="642"/>
      <c r="T17" s="642"/>
      <c r="U17" s="642"/>
      <c r="V17" s="642"/>
      <c r="W17" s="642"/>
      <c r="X17" s="642"/>
      <c r="Y17" s="643"/>
      <c r="Z17" s="644">
        <v>0.4</v>
      </c>
      <c r="AA17" s="644"/>
      <c r="AB17" s="644"/>
      <c r="AC17" s="644"/>
      <c r="AD17" s="645">
        <v>41950</v>
      </c>
      <c r="AE17" s="645"/>
      <c r="AF17" s="645"/>
      <c r="AG17" s="645"/>
      <c r="AH17" s="645"/>
      <c r="AI17" s="645"/>
      <c r="AJ17" s="645"/>
      <c r="AK17" s="645"/>
      <c r="AL17" s="646">
        <v>0.7</v>
      </c>
      <c r="AM17" s="647"/>
      <c r="AN17" s="647"/>
      <c r="AO17" s="648"/>
      <c r="AP17" s="638" t="s">
        <v>199</v>
      </c>
      <c r="AQ17" s="639"/>
      <c r="AR17" s="639"/>
      <c r="AS17" s="639"/>
      <c r="AT17" s="639"/>
      <c r="AU17" s="639"/>
      <c r="AV17" s="639"/>
      <c r="AW17" s="639"/>
      <c r="AX17" s="639"/>
      <c r="AY17" s="639"/>
      <c r="AZ17" s="639"/>
      <c r="BA17" s="639"/>
      <c r="BB17" s="639"/>
      <c r="BC17" s="639"/>
      <c r="BD17" s="639"/>
      <c r="BE17" s="639"/>
      <c r="BF17" s="640"/>
      <c r="BG17" s="641" t="s">
        <v>64</v>
      </c>
      <c r="BH17" s="642"/>
      <c r="BI17" s="642"/>
      <c r="BJ17" s="642"/>
      <c r="BK17" s="642"/>
      <c r="BL17" s="642"/>
      <c r="BM17" s="642"/>
      <c r="BN17" s="643"/>
      <c r="BO17" s="644" t="s">
        <v>64</v>
      </c>
      <c r="BP17" s="644"/>
      <c r="BQ17" s="644"/>
      <c r="BR17" s="644"/>
      <c r="BS17" s="650" t="s">
        <v>64</v>
      </c>
      <c r="BT17" s="642"/>
      <c r="BU17" s="642"/>
      <c r="BV17" s="642"/>
      <c r="BW17" s="642"/>
      <c r="BX17" s="642"/>
      <c r="BY17" s="642"/>
      <c r="BZ17" s="642"/>
      <c r="CA17" s="642"/>
      <c r="CB17" s="651"/>
      <c r="CD17" s="656" t="s">
        <v>200</v>
      </c>
      <c r="CE17" s="657"/>
      <c r="CF17" s="657"/>
      <c r="CG17" s="657"/>
      <c r="CH17" s="657"/>
      <c r="CI17" s="657"/>
      <c r="CJ17" s="657"/>
      <c r="CK17" s="657"/>
      <c r="CL17" s="657"/>
      <c r="CM17" s="657"/>
      <c r="CN17" s="657"/>
      <c r="CO17" s="657"/>
      <c r="CP17" s="657"/>
      <c r="CQ17" s="658"/>
      <c r="CR17" s="641">
        <v>1079507</v>
      </c>
      <c r="CS17" s="642"/>
      <c r="CT17" s="642"/>
      <c r="CU17" s="642"/>
      <c r="CV17" s="642"/>
      <c r="CW17" s="642"/>
      <c r="CX17" s="642"/>
      <c r="CY17" s="643"/>
      <c r="CZ17" s="644">
        <v>11.1</v>
      </c>
      <c r="DA17" s="644"/>
      <c r="DB17" s="644"/>
      <c r="DC17" s="644"/>
      <c r="DD17" s="650" t="s">
        <v>64</v>
      </c>
      <c r="DE17" s="642"/>
      <c r="DF17" s="642"/>
      <c r="DG17" s="642"/>
      <c r="DH17" s="642"/>
      <c r="DI17" s="642"/>
      <c r="DJ17" s="642"/>
      <c r="DK17" s="642"/>
      <c r="DL17" s="642"/>
      <c r="DM17" s="642"/>
      <c r="DN17" s="642"/>
      <c r="DO17" s="642"/>
      <c r="DP17" s="643"/>
      <c r="DQ17" s="650">
        <v>1037097</v>
      </c>
      <c r="DR17" s="642"/>
      <c r="DS17" s="642"/>
      <c r="DT17" s="642"/>
      <c r="DU17" s="642"/>
      <c r="DV17" s="642"/>
      <c r="DW17" s="642"/>
      <c r="DX17" s="642"/>
      <c r="DY17" s="642"/>
      <c r="DZ17" s="642"/>
      <c r="EA17" s="642"/>
      <c r="EB17" s="642"/>
      <c r="EC17" s="651"/>
    </row>
    <row r="18" spans="2:133" ht="11.25" customHeight="1" x14ac:dyDescent="0.15">
      <c r="B18" s="638" t="s">
        <v>201</v>
      </c>
      <c r="C18" s="639"/>
      <c r="D18" s="639"/>
      <c r="E18" s="639"/>
      <c r="F18" s="639"/>
      <c r="G18" s="639"/>
      <c r="H18" s="639"/>
      <c r="I18" s="639"/>
      <c r="J18" s="639"/>
      <c r="K18" s="639"/>
      <c r="L18" s="639"/>
      <c r="M18" s="639"/>
      <c r="N18" s="639"/>
      <c r="O18" s="639"/>
      <c r="P18" s="639"/>
      <c r="Q18" s="640"/>
      <c r="R18" s="641">
        <v>21710</v>
      </c>
      <c r="S18" s="642"/>
      <c r="T18" s="642"/>
      <c r="U18" s="642"/>
      <c r="V18" s="642"/>
      <c r="W18" s="642"/>
      <c r="X18" s="642"/>
      <c r="Y18" s="643"/>
      <c r="Z18" s="644">
        <v>0.2</v>
      </c>
      <c r="AA18" s="644"/>
      <c r="AB18" s="644"/>
      <c r="AC18" s="644"/>
      <c r="AD18" s="645">
        <v>21710</v>
      </c>
      <c r="AE18" s="645"/>
      <c r="AF18" s="645"/>
      <c r="AG18" s="645"/>
      <c r="AH18" s="645"/>
      <c r="AI18" s="645"/>
      <c r="AJ18" s="645"/>
      <c r="AK18" s="645"/>
      <c r="AL18" s="646">
        <v>0.3</v>
      </c>
      <c r="AM18" s="647"/>
      <c r="AN18" s="647"/>
      <c r="AO18" s="648"/>
      <c r="AP18" s="638" t="s">
        <v>202</v>
      </c>
      <c r="AQ18" s="639"/>
      <c r="AR18" s="639"/>
      <c r="AS18" s="639"/>
      <c r="AT18" s="639"/>
      <c r="AU18" s="639"/>
      <c r="AV18" s="639"/>
      <c r="AW18" s="639"/>
      <c r="AX18" s="639"/>
      <c r="AY18" s="639"/>
      <c r="AZ18" s="639"/>
      <c r="BA18" s="639"/>
      <c r="BB18" s="639"/>
      <c r="BC18" s="639"/>
      <c r="BD18" s="639"/>
      <c r="BE18" s="639"/>
      <c r="BF18" s="640"/>
      <c r="BG18" s="641" t="s">
        <v>64</v>
      </c>
      <c r="BH18" s="642"/>
      <c r="BI18" s="642"/>
      <c r="BJ18" s="642"/>
      <c r="BK18" s="642"/>
      <c r="BL18" s="642"/>
      <c r="BM18" s="642"/>
      <c r="BN18" s="643"/>
      <c r="BO18" s="644" t="s">
        <v>64</v>
      </c>
      <c r="BP18" s="644"/>
      <c r="BQ18" s="644"/>
      <c r="BR18" s="644"/>
      <c r="BS18" s="650" t="s">
        <v>64</v>
      </c>
      <c r="BT18" s="642"/>
      <c r="BU18" s="642"/>
      <c r="BV18" s="642"/>
      <c r="BW18" s="642"/>
      <c r="BX18" s="642"/>
      <c r="BY18" s="642"/>
      <c r="BZ18" s="642"/>
      <c r="CA18" s="642"/>
      <c r="CB18" s="651"/>
      <c r="CD18" s="656" t="s">
        <v>203</v>
      </c>
      <c r="CE18" s="657"/>
      <c r="CF18" s="657"/>
      <c r="CG18" s="657"/>
      <c r="CH18" s="657"/>
      <c r="CI18" s="657"/>
      <c r="CJ18" s="657"/>
      <c r="CK18" s="657"/>
      <c r="CL18" s="657"/>
      <c r="CM18" s="657"/>
      <c r="CN18" s="657"/>
      <c r="CO18" s="657"/>
      <c r="CP18" s="657"/>
      <c r="CQ18" s="658"/>
      <c r="CR18" s="641" t="s">
        <v>64</v>
      </c>
      <c r="CS18" s="642"/>
      <c r="CT18" s="642"/>
      <c r="CU18" s="642"/>
      <c r="CV18" s="642"/>
      <c r="CW18" s="642"/>
      <c r="CX18" s="642"/>
      <c r="CY18" s="643"/>
      <c r="CZ18" s="644" t="s">
        <v>64</v>
      </c>
      <c r="DA18" s="644"/>
      <c r="DB18" s="644"/>
      <c r="DC18" s="644"/>
      <c r="DD18" s="650" t="s">
        <v>64</v>
      </c>
      <c r="DE18" s="642"/>
      <c r="DF18" s="642"/>
      <c r="DG18" s="642"/>
      <c r="DH18" s="642"/>
      <c r="DI18" s="642"/>
      <c r="DJ18" s="642"/>
      <c r="DK18" s="642"/>
      <c r="DL18" s="642"/>
      <c r="DM18" s="642"/>
      <c r="DN18" s="642"/>
      <c r="DO18" s="642"/>
      <c r="DP18" s="643"/>
      <c r="DQ18" s="650" t="s">
        <v>64</v>
      </c>
      <c r="DR18" s="642"/>
      <c r="DS18" s="642"/>
      <c r="DT18" s="642"/>
      <c r="DU18" s="642"/>
      <c r="DV18" s="642"/>
      <c r="DW18" s="642"/>
      <c r="DX18" s="642"/>
      <c r="DY18" s="642"/>
      <c r="DZ18" s="642"/>
      <c r="EA18" s="642"/>
      <c r="EB18" s="642"/>
      <c r="EC18" s="651"/>
    </row>
    <row r="19" spans="2:133" ht="11.25" customHeight="1" x14ac:dyDescent="0.15">
      <c r="B19" s="638" t="s">
        <v>204</v>
      </c>
      <c r="C19" s="639"/>
      <c r="D19" s="639"/>
      <c r="E19" s="639"/>
      <c r="F19" s="639"/>
      <c r="G19" s="639"/>
      <c r="H19" s="639"/>
      <c r="I19" s="639"/>
      <c r="J19" s="639"/>
      <c r="K19" s="639"/>
      <c r="L19" s="639"/>
      <c r="M19" s="639"/>
      <c r="N19" s="639"/>
      <c r="O19" s="639"/>
      <c r="P19" s="639"/>
      <c r="Q19" s="640"/>
      <c r="R19" s="641">
        <v>2090</v>
      </c>
      <c r="S19" s="642"/>
      <c r="T19" s="642"/>
      <c r="U19" s="642"/>
      <c r="V19" s="642"/>
      <c r="W19" s="642"/>
      <c r="X19" s="642"/>
      <c r="Y19" s="643"/>
      <c r="Z19" s="644">
        <v>0</v>
      </c>
      <c r="AA19" s="644"/>
      <c r="AB19" s="644"/>
      <c r="AC19" s="644"/>
      <c r="AD19" s="645">
        <v>2090</v>
      </c>
      <c r="AE19" s="645"/>
      <c r="AF19" s="645"/>
      <c r="AG19" s="645"/>
      <c r="AH19" s="645"/>
      <c r="AI19" s="645"/>
      <c r="AJ19" s="645"/>
      <c r="AK19" s="645"/>
      <c r="AL19" s="646">
        <v>0</v>
      </c>
      <c r="AM19" s="647"/>
      <c r="AN19" s="647"/>
      <c r="AO19" s="648"/>
      <c r="AP19" s="638" t="s">
        <v>205</v>
      </c>
      <c r="AQ19" s="639"/>
      <c r="AR19" s="639"/>
      <c r="AS19" s="639"/>
      <c r="AT19" s="639"/>
      <c r="AU19" s="639"/>
      <c r="AV19" s="639"/>
      <c r="AW19" s="639"/>
      <c r="AX19" s="639"/>
      <c r="AY19" s="639"/>
      <c r="AZ19" s="639"/>
      <c r="BA19" s="639"/>
      <c r="BB19" s="639"/>
      <c r="BC19" s="639"/>
      <c r="BD19" s="639"/>
      <c r="BE19" s="639"/>
      <c r="BF19" s="640"/>
      <c r="BG19" s="641" t="s">
        <v>64</v>
      </c>
      <c r="BH19" s="642"/>
      <c r="BI19" s="642"/>
      <c r="BJ19" s="642"/>
      <c r="BK19" s="642"/>
      <c r="BL19" s="642"/>
      <c r="BM19" s="642"/>
      <c r="BN19" s="643"/>
      <c r="BO19" s="644" t="s">
        <v>64</v>
      </c>
      <c r="BP19" s="644"/>
      <c r="BQ19" s="644"/>
      <c r="BR19" s="644"/>
      <c r="BS19" s="650" t="s">
        <v>64</v>
      </c>
      <c r="BT19" s="642"/>
      <c r="BU19" s="642"/>
      <c r="BV19" s="642"/>
      <c r="BW19" s="642"/>
      <c r="BX19" s="642"/>
      <c r="BY19" s="642"/>
      <c r="BZ19" s="642"/>
      <c r="CA19" s="642"/>
      <c r="CB19" s="651"/>
      <c r="CD19" s="656" t="s">
        <v>206</v>
      </c>
      <c r="CE19" s="657"/>
      <c r="CF19" s="657"/>
      <c r="CG19" s="657"/>
      <c r="CH19" s="657"/>
      <c r="CI19" s="657"/>
      <c r="CJ19" s="657"/>
      <c r="CK19" s="657"/>
      <c r="CL19" s="657"/>
      <c r="CM19" s="657"/>
      <c r="CN19" s="657"/>
      <c r="CO19" s="657"/>
      <c r="CP19" s="657"/>
      <c r="CQ19" s="658"/>
      <c r="CR19" s="641" t="s">
        <v>64</v>
      </c>
      <c r="CS19" s="642"/>
      <c r="CT19" s="642"/>
      <c r="CU19" s="642"/>
      <c r="CV19" s="642"/>
      <c r="CW19" s="642"/>
      <c r="CX19" s="642"/>
      <c r="CY19" s="643"/>
      <c r="CZ19" s="644" t="s">
        <v>64</v>
      </c>
      <c r="DA19" s="644"/>
      <c r="DB19" s="644"/>
      <c r="DC19" s="644"/>
      <c r="DD19" s="650" t="s">
        <v>64</v>
      </c>
      <c r="DE19" s="642"/>
      <c r="DF19" s="642"/>
      <c r="DG19" s="642"/>
      <c r="DH19" s="642"/>
      <c r="DI19" s="642"/>
      <c r="DJ19" s="642"/>
      <c r="DK19" s="642"/>
      <c r="DL19" s="642"/>
      <c r="DM19" s="642"/>
      <c r="DN19" s="642"/>
      <c r="DO19" s="642"/>
      <c r="DP19" s="643"/>
      <c r="DQ19" s="650" t="s">
        <v>64</v>
      </c>
      <c r="DR19" s="642"/>
      <c r="DS19" s="642"/>
      <c r="DT19" s="642"/>
      <c r="DU19" s="642"/>
      <c r="DV19" s="642"/>
      <c r="DW19" s="642"/>
      <c r="DX19" s="642"/>
      <c r="DY19" s="642"/>
      <c r="DZ19" s="642"/>
      <c r="EA19" s="642"/>
      <c r="EB19" s="642"/>
      <c r="EC19" s="651"/>
    </row>
    <row r="20" spans="2:133" ht="11.25" customHeight="1" x14ac:dyDescent="0.15">
      <c r="B20" s="638" t="s">
        <v>207</v>
      </c>
      <c r="C20" s="639"/>
      <c r="D20" s="639"/>
      <c r="E20" s="639"/>
      <c r="F20" s="639"/>
      <c r="G20" s="639"/>
      <c r="H20" s="639"/>
      <c r="I20" s="639"/>
      <c r="J20" s="639"/>
      <c r="K20" s="639"/>
      <c r="L20" s="639"/>
      <c r="M20" s="639"/>
      <c r="N20" s="639"/>
      <c r="O20" s="639"/>
      <c r="P20" s="639"/>
      <c r="Q20" s="640"/>
      <c r="R20" s="641">
        <v>731</v>
      </c>
      <c r="S20" s="642"/>
      <c r="T20" s="642"/>
      <c r="U20" s="642"/>
      <c r="V20" s="642"/>
      <c r="W20" s="642"/>
      <c r="X20" s="642"/>
      <c r="Y20" s="643"/>
      <c r="Z20" s="644">
        <v>0</v>
      </c>
      <c r="AA20" s="644"/>
      <c r="AB20" s="644"/>
      <c r="AC20" s="644"/>
      <c r="AD20" s="645">
        <v>731</v>
      </c>
      <c r="AE20" s="645"/>
      <c r="AF20" s="645"/>
      <c r="AG20" s="645"/>
      <c r="AH20" s="645"/>
      <c r="AI20" s="645"/>
      <c r="AJ20" s="645"/>
      <c r="AK20" s="645"/>
      <c r="AL20" s="646">
        <v>0</v>
      </c>
      <c r="AM20" s="647"/>
      <c r="AN20" s="647"/>
      <c r="AO20" s="648"/>
      <c r="AP20" s="638" t="s">
        <v>208</v>
      </c>
      <c r="AQ20" s="639"/>
      <c r="AR20" s="639"/>
      <c r="AS20" s="639"/>
      <c r="AT20" s="639"/>
      <c r="AU20" s="639"/>
      <c r="AV20" s="639"/>
      <c r="AW20" s="639"/>
      <c r="AX20" s="639"/>
      <c r="AY20" s="639"/>
      <c r="AZ20" s="639"/>
      <c r="BA20" s="639"/>
      <c r="BB20" s="639"/>
      <c r="BC20" s="639"/>
      <c r="BD20" s="639"/>
      <c r="BE20" s="639"/>
      <c r="BF20" s="640"/>
      <c r="BG20" s="641" t="s">
        <v>64</v>
      </c>
      <c r="BH20" s="642"/>
      <c r="BI20" s="642"/>
      <c r="BJ20" s="642"/>
      <c r="BK20" s="642"/>
      <c r="BL20" s="642"/>
      <c r="BM20" s="642"/>
      <c r="BN20" s="643"/>
      <c r="BO20" s="644" t="s">
        <v>64</v>
      </c>
      <c r="BP20" s="644"/>
      <c r="BQ20" s="644"/>
      <c r="BR20" s="644"/>
      <c r="BS20" s="650" t="s">
        <v>64</v>
      </c>
      <c r="BT20" s="642"/>
      <c r="BU20" s="642"/>
      <c r="BV20" s="642"/>
      <c r="BW20" s="642"/>
      <c r="BX20" s="642"/>
      <c r="BY20" s="642"/>
      <c r="BZ20" s="642"/>
      <c r="CA20" s="642"/>
      <c r="CB20" s="651"/>
      <c r="CD20" s="656" t="s">
        <v>209</v>
      </c>
      <c r="CE20" s="657"/>
      <c r="CF20" s="657"/>
      <c r="CG20" s="657"/>
      <c r="CH20" s="657"/>
      <c r="CI20" s="657"/>
      <c r="CJ20" s="657"/>
      <c r="CK20" s="657"/>
      <c r="CL20" s="657"/>
      <c r="CM20" s="657"/>
      <c r="CN20" s="657"/>
      <c r="CO20" s="657"/>
      <c r="CP20" s="657"/>
      <c r="CQ20" s="658"/>
      <c r="CR20" s="641">
        <v>9724458</v>
      </c>
      <c r="CS20" s="642"/>
      <c r="CT20" s="642"/>
      <c r="CU20" s="642"/>
      <c r="CV20" s="642"/>
      <c r="CW20" s="642"/>
      <c r="CX20" s="642"/>
      <c r="CY20" s="643"/>
      <c r="CZ20" s="644">
        <v>100</v>
      </c>
      <c r="DA20" s="644"/>
      <c r="DB20" s="644"/>
      <c r="DC20" s="644"/>
      <c r="DD20" s="650">
        <v>500181</v>
      </c>
      <c r="DE20" s="642"/>
      <c r="DF20" s="642"/>
      <c r="DG20" s="642"/>
      <c r="DH20" s="642"/>
      <c r="DI20" s="642"/>
      <c r="DJ20" s="642"/>
      <c r="DK20" s="642"/>
      <c r="DL20" s="642"/>
      <c r="DM20" s="642"/>
      <c r="DN20" s="642"/>
      <c r="DO20" s="642"/>
      <c r="DP20" s="643"/>
      <c r="DQ20" s="650">
        <v>7148173</v>
      </c>
      <c r="DR20" s="642"/>
      <c r="DS20" s="642"/>
      <c r="DT20" s="642"/>
      <c r="DU20" s="642"/>
      <c r="DV20" s="642"/>
      <c r="DW20" s="642"/>
      <c r="DX20" s="642"/>
      <c r="DY20" s="642"/>
      <c r="DZ20" s="642"/>
      <c r="EA20" s="642"/>
      <c r="EB20" s="642"/>
      <c r="EC20" s="651"/>
    </row>
    <row r="21" spans="2:133" ht="11.25" customHeight="1" x14ac:dyDescent="0.15">
      <c r="B21" s="638" t="s">
        <v>210</v>
      </c>
      <c r="C21" s="639"/>
      <c r="D21" s="639"/>
      <c r="E21" s="639"/>
      <c r="F21" s="639"/>
      <c r="G21" s="639"/>
      <c r="H21" s="639"/>
      <c r="I21" s="639"/>
      <c r="J21" s="639"/>
      <c r="K21" s="639"/>
      <c r="L21" s="639"/>
      <c r="M21" s="639"/>
      <c r="N21" s="639"/>
      <c r="O21" s="639"/>
      <c r="P21" s="639"/>
      <c r="Q21" s="640"/>
      <c r="R21" s="641">
        <v>17419</v>
      </c>
      <c r="S21" s="642"/>
      <c r="T21" s="642"/>
      <c r="U21" s="642"/>
      <c r="V21" s="642"/>
      <c r="W21" s="642"/>
      <c r="X21" s="642"/>
      <c r="Y21" s="643"/>
      <c r="Z21" s="644">
        <v>0.2</v>
      </c>
      <c r="AA21" s="644"/>
      <c r="AB21" s="644"/>
      <c r="AC21" s="644"/>
      <c r="AD21" s="645">
        <v>17419</v>
      </c>
      <c r="AE21" s="645"/>
      <c r="AF21" s="645"/>
      <c r="AG21" s="645"/>
      <c r="AH21" s="645"/>
      <c r="AI21" s="645"/>
      <c r="AJ21" s="645"/>
      <c r="AK21" s="645"/>
      <c r="AL21" s="646">
        <v>0.3</v>
      </c>
      <c r="AM21" s="647"/>
      <c r="AN21" s="647"/>
      <c r="AO21" s="648"/>
      <c r="AP21" s="660" t="s">
        <v>211</v>
      </c>
      <c r="AQ21" s="661"/>
      <c r="AR21" s="661"/>
      <c r="AS21" s="661"/>
      <c r="AT21" s="661"/>
      <c r="AU21" s="661"/>
      <c r="AV21" s="661"/>
      <c r="AW21" s="661"/>
      <c r="AX21" s="661"/>
      <c r="AY21" s="661"/>
      <c r="AZ21" s="661"/>
      <c r="BA21" s="661"/>
      <c r="BB21" s="661"/>
      <c r="BC21" s="661"/>
      <c r="BD21" s="661"/>
      <c r="BE21" s="661"/>
      <c r="BF21" s="662"/>
      <c r="BG21" s="641" t="s">
        <v>64</v>
      </c>
      <c r="BH21" s="642"/>
      <c r="BI21" s="642"/>
      <c r="BJ21" s="642"/>
      <c r="BK21" s="642"/>
      <c r="BL21" s="642"/>
      <c r="BM21" s="642"/>
      <c r="BN21" s="643"/>
      <c r="BO21" s="644" t="s">
        <v>64</v>
      </c>
      <c r="BP21" s="644"/>
      <c r="BQ21" s="644"/>
      <c r="BR21" s="644"/>
      <c r="BS21" s="650" t="s">
        <v>64</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38" t="s">
        <v>212</v>
      </c>
      <c r="C22" s="639"/>
      <c r="D22" s="639"/>
      <c r="E22" s="639"/>
      <c r="F22" s="639"/>
      <c r="G22" s="639"/>
      <c r="H22" s="639"/>
      <c r="I22" s="639"/>
      <c r="J22" s="639"/>
      <c r="K22" s="639"/>
      <c r="L22" s="639"/>
      <c r="M22" s="639"/>
      <c r="N22" s="639"/>
      <c r="O22" s="639"/>
      <c r="P22" s="639"/>
      <c r="Q22" s="640"/>
      <c r="R22" s="641">
        <v>3383423</v>
      </c>
      <c r="S22" s="642"/>
      <c r="T22" s="642"/>
      <c r="U22" s="642"/>
      <c r="V22" s="642"/>
      <c r="W22" s="642"/>
      <c r="X22" s="642"/>
      <c r="Y22" s="643"/>
      <c r="Z22" s="644">
        <v>34.1</v>
      </c>
      <c r="AA22" s="644"/>
      <c r="AB22" s="644"/>
      <c r="AC22" s="644"/>
      <c r="AD22" s="645">
        <v>2978247</v>
      </c>
      <c r="AE22" s="645"/>
      <c r="AF22" s="645"/>
      <c r="AG22" s="645"/>
      <c r="AH22" s="645"/>
      <c r="AI22" s="645"/>
      <c r="AJ22" s="645"/>
      <c r="AK22" s="645"/>
      <c r="AL22" s="646">
        <v>47.9</v>
      </c>
      <c r="AM22" s="647"/>
      <c r="AN22" s="647"/>
      <c r="AO22" s="648"/>
      <c r="AP22" s="660" t="s">
        <v>213</v>
      </c>
      <c r="AQ22" s="661"/>
      <c r="AR22" s="661"/>
      <c r="AS22" s="661"/>
      <c r="AT22" s="661"/>
      <c r="AU22" s="661"/>
      <c r="AV22" s="661"/>
      <c r="AW22" s="661"/>
      <c r="AX22" s="661"/>
      <c r="AY22" s="661"/>
      <c r="AZ22" s="661"/>
      <c r="BA22" s="661"/>
      <c r="BB22" s="661"/>
      <c r="BC22" s="661"/>
      <c r="BD22" s="661"/>
      <c r="BE22" s="661"/>
      <c r="BF22" s="662"/>
      <c r="BG22" s="641" t="s">
        <v>64</v>
      </c>
      <c r="BH22" s="642"/>
      <c r="BI22" s="642"/>
      <c r="BJ22" s="642"/>
      <c r="BK22" s="642"/>
      <c r="BL22" s="642"/>
      <c r="BM22" s="642"/>
      <c r="BN22" s="643"/>
      <c r="BO22" s="644" t="s">
        <v>64</v>
      </c>
      <c r="BP22" s="644"/>
      <c r="BQ22" s="644"/>
      <c r="BR22" s="644"/>
      <c r="BS22" s="650" t="s">
        <v>64</v>
      </c>
      <c r="BT22" s="642"/>
      <c r="BU22" s="642"/>
      <c r="BV22" s="642"/>
      <c r="BW22" s="642"/>
      <c r="BX22" s="642"/>
      <c r="BY22" s="642"/>
      <c r="BZ22" s="642"/>
      <c r="CA22" s="642"/>
      <c r="CB22" s="651"/>
      <c r="CD22" s="623" t="s">
        <v>214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215</v>
      </c>
      <c r="C23" s="639"/>
      <c r="D23" s="639"/>
      <c r="E23" s="639"/>
      <c r="F23" s="639"/>
      <c r="G23" s="639"/>
      <c r="H23" s="639"/>
      <c r="I23" s="639"/>
      <c r="J23" s="639"/>
      <c r="K23" s="639"/>
      <c r="L23" s="639"/>
      <c r="M23" s="639"/>
      <c r="N23" s="639"/>
      <c r="O23" s="639"/>
      <c r="P23" s="639"/>
      <c r="Q23" s="640"/>
      <c r="R23" s="641">
        <v>2978247</v>
      </c>
      <c r="S23" s="642"/>
      <c r="T23" s="642"/>
      <c r="U23" s="642"/>
      <c r="V23" s="642"/>
      <c r="W23" s="642"/>
      <c r="X23" s="642"/>
      <c r="Y23" s="643"/>
      <c r="Z23" s="644">
        <v>30</v>
      </c>
      <c r="AA23" s="644"/>
      <c r="AB23" s="644"/>
      <c r="AC23" s="644"/>
      <c r="AD23" s="645">
        <v>2978247</v>
      </c>
      <c r="AE23" s="645"/>
      <c r="AF23" s="645"/>
      <c r="AG23" s="645"/>
      <c r="AH23" s="645"/>
      <c r="AI23" s="645"/>
      <c r="AJ23" s="645"/>
      <c r="AK23" s="645"/>
      <c r="AL23" s="646">
        <v>47.9</v>
      </c>
      <c r="AM23" s="647"/>
      <c r="AN23" s="647"/>
      <c r="AO23" s="648"/>
      <c r="AP23" s="660" t="s">
        <v>216</v>
      </c>
      <c r="AQ23" s="661"/>
      <c r="AR23" s="661"/>
      <c r="AS23" s="661"/>
      <c r="AT23" s="661"/>
      <c r="AU23" s="661"/>
      <c r="AV23" s="661"/>
      <c r="AW23" s="661"/>
      <c r="AX23" s="661"/>
      <c r="AY23" s="661"/>
      <c r="AZ23" s="661"/>
      <c r="BA23" s="661"/>
      <c r="BB23" s="661"/>
      <c r="BC23" s="661"/>
      <c r="BD23" s="661"/>
      <c r="BE23" s="661"/>
      <c r="BF23" s="662"/>
      <c r="BG23" s="641" t="s">
        <v>64</v>
      </c>
      <c r="BH23" s="642"/>
      <c r="BI23" s="642"/>
      <c r="BJ23" s="642"/>
      <c r="BK23" s="642"/>
      <c r="BL23" s="642"/>
      <c r="BM23" s="642"/>
      <c r="BN23" s="643"/>
      <c r="BO23" s="644" t="s">
        <v>64</v>
      </c>
      <c r="BP23" s="644"/>
      <c r="BQ23" s="644"/>
      <c r="BR23" s="644"/>
      <c r="BS23" s="650" t="s">
        <v>64</v>
      </c>
      <c r="BT23" s="642"/>
      <c r="BU23" s="642"/>
      <c r="BV23" s="642"/>
      <c r="BW23" s="642"/>
      <c r="BX23" s="642"/>
      <c r="BY23" s="642"/>
      <c r="BZ23" s="642"/>
      <c r="CA23" s="642"/>
      <c r="CB23" s="651"/>
      <c r="CD23" s="623" t="s">
        <v>156</v>
      </c>
      <c r="CE23" s="624"/>
      <c r="CF23" s="624"/>
      <c r="CG23" s="624"/>
      <c r="CH23" s="624"/>
      <c r="CI23" s="624"/>
      <c r="CJ23" s="624"/>
      <c r="CK23" s="624"/>
      <c r="CL23" s="624"/>
      <c r="CM23" s="624"/>
      <c r="CN23" s="624"/>
      <c r="CO23" s="624"/>
      <c r="CP23" s="624"/>
      <c r="CQ23" s="625"/>
      <c r="CR23" s="623" t="s">
        <v>217</v>
      </c>
      <c r="CS23" s="624"/>
      <c r="CT23" s="624"/>
      <c r="CU23" s="624"/>
      <c r="CV23" s="624"/>
      <c r="CW23" s="624"/>
      <c r="CX23" s="624"/>
      <c r="CY23" s="625"/>
      <c r="CZ23" s="623" t="s">
        <v>218</v>
      </c>
      <c r="DA23" s="624"/>
      <c r="DB23" s="624"/>
      <c r="DC23" s="625"/>
      <c r="DD23" s="623" t="s">
        <v>219</v>
      </c>
      <c r="DE23" s="624"/>
      <c r="DF23" s="624"/>
      <c r="DG23" s="624"/>
      <c r="DH23" s="624"/>
      <c r="DI23" s="624"/>
      <c r="DJ23" s="624"/>
      <c r="DK23" s="625"/>
      <c r="DL23" s="672" t="s">
        <v>220</v>
      </c>
      <c r="DM23" s="673"/>
      <c r="DN23" s="673"/>
      <c r="DO23" s="673"/>
      <c r="DP23" s="673"/>
      <c r="DQ23" s="673"/>
      <c r="DR23" s="673"/>
      <c r="DS23" s="673"/>
      <c r="DT23" s="673"/>
      <c r="DU23" s="673"/>
      <c r="DV23" s="674"/>
      <c r="DW23" s="623" t="s">
        <v>221</v>
      </c>
      <c r="DX23" s="624"/>
      <c r="DY23" s="624"/>
      <c r="DZ23" s="624"/>
      <c r="EA23" s="624"/>
      <c r="EB23" s="624"/>
      <c r="EC23" s="625"/>
    </row>
    <row r="24" spans="2:133" ht="11.25" customHeight="1" x14ac:dyDescent="0.15">
      <c r="B24" s="638" t="s">
        <v>222</v>
      </c>
      <c r="C24" s="639"/>
      <c r="D24" s="639"/>
      <c r="E24" s="639"/>
      <c r="F24" s="639"/>
      <c r="G24" s="639"/>
      <c r="H24" s="639"/>
      <c r="I24" s="639"/>
      <c r="J24" s="639"/>
      <c r="K24" s="639"/>
      <c r="L24" s="639"/>
      <c r="M24" s="639"/>
      <c r="N24" s="639"/>
      <c r="O24" s="639"/>
      <c r="P24" s="639"/>
      <c r="Q24" s="640"/>
      <c r="R24" s="641">
        <v>374843</v>
      </c>
      <c r="S24" s="642"/>
      <c r="T24" s="642"/>
      <c r="U24" s="642"/>
      <c r="V24" s="642"/>
      <c r="W24" s="642"/>
      <c r="X24" s="642"/>
      <c r="Y24" s="643"/>
      <c r="Z24" s="644">
        <v>3.8</v>
      </c>
      <c r="AA24" s="644"/>
      <c r="AB24" s="644"/>
      <c r="AC24" s="644"/>
      <c r="AD24" s="645" t="s">
        <v>64</v>
      </c>
      <c r="AE24" s="645"/>
      <c r="AF24" s="645"/>
      <c r="AG24" s="645"/>
      <c r="AH24" s="645"/>
      <c r="AI24" s="645"/>
      <c r="AJ24" s="645"/>
      <c r="AK24" s="645"/>
      <c r="AL24" s="646" t="s">
        <v>64</v>
      </c>
      <c r="AM24" s="647"/>
      <c r="AN24" s="647"/>
      <c r="AO24" s="648"/>
      <c r="AP24" s="660" t="s">
        <v>223</v>
      </c>
      <c r="AQ24" s="661"/>
      <c r="AR24" s="661"/>
      <c r="AS24" s="661"/>
      <c r="AT24" s="661"/>
      <c r="AU24" s="661"/>
      <c r="AV24" s="661"/>
      <c r="AW24" s="661"/>
      <c r="AX24" s="661"/>
      <c r="AY24" s="661"/>
      <c r="AZ24" s="661"/>
      <c r="BA24" s="661"/>
      <c r="BB24" s="661"/>
      <c r="BC24" s="661"/>
      <c r="BD24" s="661"/>
      <c r="BE24" s="661"/>
      <c r="BF24" s="662"/>
      <c r="BG24" s="641" t="s">
        <v>64</v>
      </c>
      <c r="BH24" s="642"/>
      <c r="BI24" s="642"/>
      <c r="BJ24" s="642"/>
      <c r="BK24" s="642"/>
      <c r="BL24" s="642"/>
      <c r="BM24" s="642"/>
      <c r="BN24" s="643"/>
      <c r="BO24" s="644" t="s">
        <v>64</v>
      </c>
      <c r="BP24" s="644"/>
      <c r="BQ24" s="644"/>
      <c r="BR24" s="644"/>
      <c r="BS24" s="650" t="s">
        <v>64</v>
      </c>
      <c r="BT24" s="642"/>
      <c r="BU24" s="642"/>
      <c r="BV24" s="642"/>
      <c r="BW24" s="642"/>
      <c r="BX24" s="642"/>
      <c r="BY24" s="642"/>
      <c r="BZ24" s="642"/>
      <c r="CA24" s="642"/>
      <c r="CB24" s="651"/>
      <c r="CD24" s="652" t="s">
        <v>224</v>
      </c>
      <c r="CE24" s="653"/>
      <c r="CF24" s="653"/>
      <c r="CG24" s="653"/>
      <c r="CH24" s="653"/>
      <c r="CI24" s="653"/>
      <c r="CJ24" s="653"/>
      <c r="CK24" s="653"/>
      <c r="CL24" s="653"/>
      <c r="CM24" s="653"/>
      <c r="CN24" s="653"/>
      <c r="CO24" s="653"/>
      <c r="CP24" s="653"/>
      <c r="CQ24" s="654"/>
      <c r="CR24" s="630">
        <v>4534782</v>
      </c>
      <c r="CS24" s="631"/>
      <c r="CT24" s="631"/>
      <c r="CU24" s="631"/>
      <c r="CV24" s="631"/>
      <c r="CW24" s="631"/>
      <c r="CX24" s="631"/>
      <c r="CY24" s="632"/>
      <c r="CZ24" s="635">
        <v>46.6</v>
      </c>
      <c r="DA24" s="636"/>
      <c r="DB24" s="636"/>
      <c r="DC24" s="655"/>
      <c r="DD24" s="679">
        <v>2810596</v>
      </c>
      <c r="DE24" s="631"/>
      <c r="DF24" s="631"/>
      <c r="DG24" s="631"/>
      <c r="DH24" s="631"/>
      <c r="DI24" s="631"/>
      <c r="DJ24" s="631"/>
      <c r="DK24" s="632"/>
      <c r="DL24" s="679">
        <v>2790676</v>
      </c>
      <c r="DM24" s="631"/>
      <c r="DN24" s="631"/>
      <c r="DO24" s="631"/>
      <c r="DP24" s="631"/>
      <c r="DQ24" s="631"/>
      <c r="DR24" s="631"/>
      <c r="DS24" s="631"/>
      <c r="DT24" s="631"/>
      <c r="DU24" s="631"/>
      <c r="DV24" s="632"/>
      <c r="DW24" s="635">
        <v>43</v>
      </c>
      <c r="DX24" s="636"/>
      <c r="DY24" s="636"/>
      <c r="DZ24" s="636"/>
      <c r="EA24" s="636"/>
      <c r="EB24" s="636"/>
      <c r="EC24" s="637"/>
    </row>
    <row r="25" spans="2:133" ht="11.25" customHeight="1" x14ac:dyDescent="0.15">
      <c r="B25" s="638" t="s">
        <v>225</v>
      </c>
      <c r="C25" s="639"/>
      <c r="D25" s="639"/>
      <c r="E25" s="639"/>
      <c r="F25" s="639"/>
      <c r="G25" s="639"/>
      <c r="H25" s="639"/>
      <c r="I25" s="639"/>
      <c r="J25" s="639"/>
      <c r="K25" s="639"/>
      <c r="L25" s="639"/>
      <c r="M25" s="639"/>
      <c r="N25" s="639"/>
      <c r="O25" s="639"/>
      <c r="P25" s="639"/>
      <c r="Q25" s="640"/>
      <c r="R25" s="641">
        <v>30333</v>
      </c>
      <c r="S25" s="642"/>
      <c r="T25" s="642"/>
      <c r="U25" s="642"/>
      <c r="V25" s="642"/>
      <c r="W25" s="642"/>
      <c r="X25" s="642"/>
      <c r="Y25" s="643"/>
      <c r="Z25" s="644">
        <v>0.3</v>
      </c>
      <c r="AA25" s="644"/>
      <c r="AB25" s="644"/>
      <c r="AC25" s="644"/>
      <c r="AD25" s="645" t="s">
        <v>64</v>
      </c>
      <c r="AE25" s="645"/>
      <c r="AF25" s="645"/>
      <c r="AG25" s="645"/>
      <c r="AH25" s="645"/>
      <c r="AI25" s="645"/>
      <c r="AJ25" s="645"/>
      <c r="AK25" s="645"/>
      <c r="AL25" s="646" t="s">
        <v>64</v>
      </c>
      <c r="AM25" s="647"/>
      <c r="AN25" s="647"/>
      <c r="AO25" s="648"/>
      <c r="AP25" s="660" t="s">
        <v>226</v>
      </c>
      <c r="AQ25" s="661"/>
      <c r="AR25" s="661"/>
      <c r="AS25" s="661"/>
      <c r="AT25" s="661"/>
      <c r="AU25" s="661"/>
      <c r="AV25" s="661"/>
      <c r="AW25" s="661"/>
      <c r="AX25" s="661"/>
      <c r="AY25" s="661"/>
      <c r="AZ25" s="661"/>
      <c r="BA25" s="661"/>
      <c r="BB25" s="661"/>
      <c r="BC25" s="661"/>
      <c r="BD25" s="661"/>
      <c r="BE25" s="661"/>
      <c r="BF25" s="662"/>
      <c r="BG25" s="641" t="s">
        <v>64</v>
      </c>
      <c r="BH25" s="642"/>
      <c r="BI25" s="642"/>
      <c r="BJ25" s="642"/>
      <c r="BK25" s="642"/>
      <c r="BL25" s="642"/>
      <c r="BM25" s="642"/>
      <c r="BN25" s="643"/>
      <c r="BO25" s="644" t="s">
        <v>64</v>
      </c>
      <c r="BP25" s="644"/>
      <c r="BQ25" s="644"/>
      <c r="BR25" s="644"/>
      <c r="BS25" s="650" t="s">
        <v>64</v>
      </c>
      <c r="BT25" s="642"/>
      <c r="BU25" s="642"/>
      <c r="BV25" s="642"/>
      <c r="BW25" s="642"/>
      <c r="BX25" s="642"/>
      <c r="BY25" s="642"/>
      <c r="BZ25" s="642"/>
      <c r="CA25" s="642"/>
      <c r="CB25" s="651"/>
      <c r="CD25" s="656" t="s">
        <v>227</v>
      </c>
      <c r="CE25" s="657"/>
      <c r="CF25" s="657"/>
      <c r="CG25" s="657"/>
      <c r="CH25" s="657"/>
      <c r="CI25" s="657"/>
      <c r="CJ25" s="657"/>
      <c r="CK25" s="657"/>
      <c r="CL25" s="657"/>
      <c r="CM25" s="657"/>
      <c r="CN25" s="657"/>
      <c r="CO25" s="657"/>
      <c r="CP25" s="657"/>
      <c r="CQ25" s="658"/>
      <c r="CR25" s="641">
        <v>1203424</v>
      </c>
      <c r="CS25" s="675"/>
      <c r="CT25" s="675"/>
      <c r="CU25" s="675"/>
      <c r="CV25" s="675"/>
      <c r="CW25" s="675"/>
      <c r="CX25" s="675"/>
      <c r="CY25" s="676"/>
      <c r="CZ25" s="646">
        <v>12.4</v>
      </c>
      <c r="DA25" s="677"/>
      <c r="DB25" s="677"/>
      <c r="DC25" s="680"/>
      <c r="DD25" s="650">
        <v>1143515</v>
      </c>
      <c r="DE25" s="675"/>
      <c r="DF25" s="675"/>
      <c r="DG25" s="675"/>
      <c r="DH25" s="675"/>
      <c r="DI25" s="675"/>
      <c r="DJ25" s="675"/>
      <c r="DK25" s="676"/>
      <c r="DL25" s="650">
        <v>1128140</v>
      </c>
      <c r="DM25" s="675"/>
      <c r="DN25" s="675"/>
      <c r="DO25" s="675"/>
      <c r="DP25" s="675"/>
      <c r="DQ25" s="675"/>
      <c r="DR25" s="675"/>
      <c r="DS25" s="675"/>
      <c r="DT25" s="675"/>
      <c r="DU25" s="675"/>
      <c r="DV25" s="676"/>
      <c r="DW25" s="646">
        <v>17.399999999999999</v>
      </c>
      <c r="DX25" s="677"/>
      <c r="DY25" s="677"/>
      <c r="DZ25" s="677"/>
      <c r="EA25" s="677"/>
      <c r="EB25" s="677"/>
      <c r="EC25" s="678"/>
    </row>
    <row r="26" spans="2:133" ht="11.25" customHeight="1" x14ac:dyDescent="0.15">
      <c r="B26" s="638" t="s">
        <v>228</v>
      </c>
      <c r="C26" s="639"/>
      <c r="D26" s="639"/>
      <c r="E26" s="639"/>
      <c r="F26" s="639"/>
      <c r="G26" s="639"/>
      <c r="H26" s="639"/>
      <c r="I26" s="639"/>
      <c r="J26" s="639"/>
      <c r="K26" s="639"/>
      <c r="L26" s="639"/>
      <c r="M26" s="639"/>
      <c r="N26" s="639"/>
      <c r="O26" s="639"/>
      <c r="P26" s="639"/>
      <c r="Q26" s="640"/>
      <c r="R26" s="641">
        <v>6621049</v>
      </c>
      <c r="S26" s="642"/>
      <c r="T26" s="642"/>
      <c r="U26" s="642"/>
      <c r="V26" s="642"/>
      <c r="W26" s="642"/>
      <c r="X26" s="642"/>
      <c r="Y26" s="643"/>
      <c r="Z26" s="644">
        <v>66.7</v>
      </c>
      <c r="AA26" s="644"/>
      <c r="AB26" s="644"/>
      <c r="AC26" s="644"/>
      <c r="AD26" s="645">
        <v>6215873</v>
      </c>
      <c r="AE26" s="645"/>
      <c r="AF26" s="645"/>
      <c r="AG26" s="645"/>
      <c r="AH26" s="645"/>
      <c r="AI26" s="645"/>
      <c r="AJ26" s="645"/>
      <c r="AK26" s="645"/>
      <c r="AL26" s="646">
        <v>99.9</v>
      </c>
      <c r="AM26" s="647"/>
      <c r="AN26" s="647"/>
      <c r="AO26" s="648"/>
      <c r="AP26" s="660" t="s">
        <v>229</v>
      </c>
      <c r="AQ26" s="681"/>
      <c r="AR26" s="681"/>
      <c r="AS26" s="681"/>
      <c r="AT26" s="681"/>
      <c r="AU26" s="681"/>
      <c r="AV26" s="681"/>
      <c r="AW26" s="681"/>
      <c r="AX26" s="681"/>
      <c r="AY26" s="681"/>
      <c r="AZ26" s="681"/>
      <c r="BA26" s="681"/>
      <c r="BB26" s="681"/>
      <c r="BC26" s="681"/>
      <c r="BD26" s="681"/>
      <c r="BE26" s="681"/>
      <c r="BF26" s="662"/>
      <c r="BG26" s="641" t="s">
        <v>64</v>
      </c>
      <c r="BH26" s="642"/>
      <c r="BI26" s="642"/>
      <c r="BJ26" s="642"/>
      <c r="BK26" s="642"/>
      <c r="BL26" s="642"/>
      <c r="BM26" s="642"/>
      <c r="BN26" s="643"/>
      <c r="BO26" s="644" t="s">
        <v>64</v>
      </c>
      <c r="BP26" s="644"/>
      <c r="BQ26" s="644"/>
      <c r="BR26" s="644"/>
      <c r="BS26" s="650" t="s">
        <v>64</v>
      </c>
      <c r="BT26" s="642"/>
      <c r="BU26" s="642"/>
      <c r="BV26" s="642"/>
      <c r="BW26" s="642"/>
      <c r="BX26" s="642"/>
      <c r="BY26" s="642"/>
      <c r="BZ26" s="642"/>
      <c r="CA26" s="642"/>
      <c r="CB26" s="651"/>
      <c r="CD26" s="656" t="s">
        <v>230</v>
      </c>
      <c r="CE26" s="657"/>
      <c r="CF26" s="657"/>
      <c r="CG26" s="657"/>
      <c r="CH26" s="657"/>
      <c r="CI26" s="657"/>
      <c r="CJ26" s="657"/>
      <c r="CK26" s="657"/>
      <c r="CL26" s="657"/>
      <c r="CM26" s="657"/>
      <c r="CN26" s="657"/>
      <c r="CO26" s="657"/>
      <c r="CP26" s="657"/>
      <c r="CQ26" s="658"/>
      <c r="CR26" s="641">
        <v>769484</v>
      </c>
      <c r="CS26" s="642"/>
      <c r="CT26" s="642"/>
      <c r="CU26" s="642"/>
      <c r="CV26" s="642"/>
      <c r="CW26" s="642"/>
      <c r="CX26" s="642"/>
      <c r="CY26" s="643"/>
      <c r="CZ26" s="646">
        <v>7.9</v>
      </c>
      <c r="DA26" s="677"/>
      <c r="DB26" s="677"/>
      <c r="DC26" s="680"/>
      <c r="DD26" s="650">
        <v>719196</v>
      </c>
      <c r="DE26" s="642"/>
      <c r="DF26" s="642"/>
      <c r="DG26" s="642"/>
      <c r="DH26" s="642"/>
      <c r="DI26" s="642"/>
      <c r="DJ26" s="642"/>
      <c r="DK26" s="643"/>
      <c r="DL26" s="650" t="s">
        <v>64</v>
      </c>
      <c r="DM26" s="642"/>
      <c r="DN26" s="642"/>
      <c r="DO26" s="642"/>
      <c r="DP26" s="642"/>
      <c r="DQ26" s="642"/>
      <c r="DR26" s="642"/>
      <c r="DS26" s="642"/>
      <c r="DT26" s="642"/>
      <c r="DU26" s="642"/>
      <c r="DV26" s="643"/>
      <c r="DW26" s="646" t="s">
        <v>64</v>
      </c>
      <c r="DX26" s="677"/>
      <c r="DY26" s="677"/>
      <c r="DZ26" s="677"/>
      <c r="EA26" s="677"/>
      <c r="EB26" s="677"/>
      <c r="EC26" s="678"/>
    </row>
    <row r="27" spans="2:133" ht="11.25" customHeight="1" x14ac:dyDescent="0.15">
      <c r="B27" s="638" t="s">
        <v>231</v>
      </c>
      <c r="C27" s="639"/>
      <c r="D27" s="639"/>
      <c r="E27" s="639"/>
      <c r="F27" s="639"/>
      <c r="G27" s="639"/>
      <c r="H27" s="639"/>
      <c r="I27" s="639"/>
      <c r="J27" s="639"/>
      <c r="K27" s="639"/>
      <c r="L27" s="639"/>
      <c r="M27" s="639"/>
      <c r="N27" s="639"/>
      <c r="O27" s="639"/>
      <c r="P27" s="639"/>
      <c r="Q27" s="640"/>
      <c r="R27" s="641">
        <v>2841</v>
      </c>
      <c r="S27" s="642"/>
      <c r="T27" s="642"/>
      <c r="U27" s="642"/>
      <c r="V27" s="642"/>
      <c r="W27" s="642"/>
      <c r="X27" s="642"/>
      <c r="Y27" s="643"/>
      <c r="Z27" s="644">
        <v>0</v>
      </c>
      <c r="AA27" s="644"/>
      <c r="AB27" s="644"/>
      <c r="AC27" s="644"/>
      <c r="AD27" s="645">
        <v>2841</v>
      </c>
      <c r="AE27" s="645"/>
      <c r="AF27" s="645"/>
      <c r="AG27" s="645"/>
      <c r="AH27" s="645"/>
      <c r="AI27" s="645"/>
      <c r="AJ27" s="645"/>
      <c r="AK27" s="645"/>
      <c r="AL27" s="646">
        <v>0</v>
      </c>
      <c r="AM27" s="647"/>
      <c r="AN27" s="647"/>
      <c r="AO27" s="648"/>
      <c r="AP27" s="638" t="s">
        <v>232</v>
      </c>
      <c r="AQ27" s="639"/>
      <c r="AR27" s="639"/>
      <c r="AS27" s="639"/>
      <c r="AT27" s="639"/>
      <c r="AU27" s="639"/>
      <c r="AV27" s="639"/>
      <c r="AW27" s="639"/>
      <c r="AX27" s="639"/>
      <c r="AY27" s="639"/>
      <c r="AZ27" s="639"/>
      <c r="BA27" s="639"/>
      <c r="BB27" s="639"/>
      <c r="BC27" s="639"/>
      <c r="BD27" s="639"/>
      <c r="BE27" s="639"/>
      <c r="BF27" s="640"/>
      <c r="BG27" s="641">
        <v>2627009</v>
      </c>
      <c r="BH27" s="642"/>
      <c r="BI27" s="642"/>
      <c r="BJ27" s="642"/>
      <c r="BK27" s="642"/>
      <c r="BL27" s="642"/>
      <c r="BM27" s="642"/>
      <c r="BN27" s="643"/>
      <c r="BO27" s="644">
        <v>100</v>
      </c>
      <c r="BP27" s="644"/>
      <c r="BQ27" s="644"/>
      <c r="BR27" s="644"/>
      <c r="BS27" s="650" t="s">
        <v>64</v>
      </c>
      <c r="BT27" s="642"/>
      <c r="BU27" s="642"/>
      <c r="BV27" s="642"/>
      <c r="BW27" s="642"/>
      <c r="BX27" s="642"/>
      <c r="BY27" s="642"/>
      <c r="BZ27" s="642"/>
      <c r="CA27" s="642"/>
      <c r="CB27" s="651"/>
      <c r="CD27" s="656" t="s">
        <v>233</v>
      </c>
      <c r="CE27" s="657"/>
      <c r="CF27" s="657"/>
      <c r="CG27" s="657"/>
      <c r="CH27" s="657"/>
      <c r="CI27" s="657"/>
      <c r="CJ27" s="657"/>
      <c r="CK27" s="657"/>
      <c r="CL27" s="657"/>
      <c r="CM27" s="657"/>
      <c r="CN27" s="657"/>
      <c r="CO27" s="657"/>
      <c r="CP27" s="657"/>
      <c r="CQ27" s="658"/>
      <c r="CR27" s="641">
        <v>2251851</v>
      </c>
      <c r="CS27" s="675"/>
      <c r="CT27" s="675"/>
      <c r="CU27" s="675"/>
      <c r="CV27" s="675"/>
      <c r="CW27" s="675"/>
      <c r="CX27" s="675"/>
      <c r="CY27" s="676"/>
      <c r="CZ27" s="646">
        <v>23.2</v>
      </c>
      <c r="DA27" s="677"/>
      <c r="DB27" s="677"/>
      <c r="DC27" s="680"/>
      <c r="DD27" s="650">
        <v>629984</v>
      </c>
      <c r="DE27" s="675"/>
      <c r="DF27" s="675"/>
      <c r="DG27" s="675"/>
      <c r="DH27" s="675"/>
      <c r="DI27" s="675"/>
      <c r="DJ27" s="675"/>
      <c r="DK27" s="676"/>
      <c r="DL27" s="650">
        <v>627023</v>
      </c>
      <c r="DM27" s="675"/>
      <c r="DN27" s="675"/>
      <c r="DO27" s="675"/>
      <c r="DP27" s="675"/>
      <c r="DQ27" s="675"/>
      <c r="DR27" s="675"/>
      <c r="DS27" s="675"/>
      <c r="DT27" s="675"/>
      <c r="DU27" s="675"/>
      <c r="DV27" s="676"/>
      <c r="DW27" s="646">
        <v>9.6999999999999993</v>
      </c>
      <c r="DX27" s="677"/>
      <c r="DY27" s="677"/>
      <c r="DZ27" s="677"/>
      <c r="EA27" s="677"/>
      <c r="EB27" s="677"/>
      <c r="EC27" s="678"/>
    </row>
    <row r="28" spans="2:133" ht="11.25" customHeight="1" x14ac:dyDescent="0.15">
      <c r="B28" s="638" t="s">
        <v>234</v>
      </c>
      <c r="C28" s="639"/>
      <c r="D28" s="639"/>
      <c r="E28" s="639"/>
      <c r="F28" s="639"/>
      <c r="G28" s="639"/>
      <c r="H28" s="639"/>
      <c r="I28" s="639"/>
      <c r="J28" s="639"/>
      <c r="K28" s="639"/>
      <c r="L28" s="639"/>
      <c r="M28" s="639"/>
      <c r="N28" s="639"/>
      <c r="O28" s="639"/>
      <c r="P28" s="639"/>
      <c r="Q28" s="640"/>
      <c r="R28" s="641">
        <v>25034</v>
      </c>
      <c r="S28" s="642"/>
      <c r="T28" s="642"/>
      <c r="U28" s="642"/>
      <c r="V28" s="642"/>
      <c r="W28" s="642"/>
      <c r="X28" s="642"/>
      <c r="Y28" s="643"/>
      <c r="Z28" s="644">
        <v>0.3</v>
      </c>
      <c r="AA28" s="644"/>
      <c r="AB28" s="644"/>
      <c r="AC28" s="644"/>
      <c r="AD28" s="645" t="s">
        <v>64</v>
      </c>
      <c r="AE28" s="645"/>
      <c r="AF28" s="645"/>
      <c r="AG28" s="645"/>
      <c r="AH28" s="645"/>
      <c r="AI28" s="645"/>
      <c r="AJ28" s="645"/>
      <c r="AK28" s="645"/>
      <c r="AL28" s="646" t="s">
        <v>64</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235</v>
      </c>
      <c r="CE28" s="657"/>
      <c r="CF28" s="657"/>
      <c r="CG28" s="657"/>
      <c r="CH28" s="657"/>
      <c r="CI28" s="657"/>
      <c r="CJ28" s="657"/>
      <c r="CK28" s="657"/>
      <c r="CL28" s="657"/>
      <c r="CM28" s="657"/>
      <c r="CN28" s="657"/>
      <c r="CO28" s="657"/>
      <c r="CP28" s="657"/>
      <c r="CQ28" s="658"/>
      <c r="CR28" s="641">
        <v>1079507</v>
      </c>
      <c r="CS28" s="642"/>
      <c r="CT28" s="642"/>
      <c r="CU28" s="642"/>
      <c r="CV28" s="642"/>
      <c r="CW28" s="642"/>
      <c r="CX28" s="642"/>
      <c r="CY28" s="643"/>
      <c r="CZ28" s="646">
        <v>11.1</v>
      </c>
      <c r="DA28" s="677"/>
      <c r="DB28" s="677"/>
      <c r="DC28" s="680"/>
      <c r="DD28" s="650">
        <v>1037097</v>
      </c>
      <c r="DE28" s="642"/>
      <c r="DF28" s="642"/>
      <c r="DG28" s="642"/>
      <c r="DH28" s="642"/>
      <c r="DI28" s="642"/>
      <c r="DJ28" s="642"/>
      <c r="DK28" s="643"/>
      <c r="DL28" s="650">
        <v>1035513</v>
      </c>
      <c r="DM28" s="642"/>
      <c r="DN28" s="642"/>
      <c r="DO28" s="642"/>
      <c r="DP28" s="642"/>
      <c r="DQ28" s="642"/>
      <c r="DR28" s="642"/>
      <c r="DS28" s="642"/>
      <c r="DT28" s="642"/>
      <c r="DU28" s="642"/>
      <c r="DV28" s="643"/>
      <c r="DW28" s="646">
        <v>16</v>
      </c>
      <c r="DX28" s="677"/>
      <c r="DY28" s="677"/>
      <c r="DZ28" s="677"/>
      <c r="EA28" s="677"/>
      <c r="EB28" s="677"/>
      <c r="EC28" s="678"/>
    </row>
    <row r="29" spans="2:133" ht="11.25" customHeight="1" x14ac:dyDescent="0.15">
      <c r="B29" s="638" t="s">
        <v>236</v>
      </c>
      <c r="C29" s="639"/>
      <c r="D29" s="639"/>
      <c r="E29" s="639"/>
      <c r="F29" s="639"/>
      <c r="G29" s="639"/>
      <c r="H29" s="639"/>
      <c r="I29" s="639"/>
      <c r="J29" s="639"/>
      <c r="K29" s="639"/>
      <c r="L29" s="639"/>
      <c r="M29" s="639"/>
      <c r="N29" s="639"/>
      <c r="O29" s="639"/>
      <c r="P29" s="639"/>
      <c r="Q29" s="640"/>
      <c r="R29" s="641">
        <v>69881</v>
      </c>
      <c r="S29" s="642"/>
      <c r="T29" s="642"/>
      <c r="U29" s="642"/>
      <c r="V29" s="642"/>
      <c r="W29" s="642"/>
      <c r="X29" s="642"/>
      <c r="Y29" s="643"/>
      <c r="Z29" s="644">
        <v>0.7</v>
      </c>
      <c r="AA29" s="644"/>
      <c r="AB29" s="644"/>
      <c r="AC29" s="644"/>
      <c r="AD29" s="645">
        <v>4526</v>
      </c>
      <c r="AE29" s="645"/>
      <c r="AF29" s="645"/>
      <c r="AG29" s="645"/>
      <c r="AH29" s="645"/>
      <c r="AI29" s="645"/>
      <c r="AJ29" s="645"/>
      <c r="AK29" s="645"/>
      <c r="AL29" s="646">
        <v>0.1</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237</v>
      </c>
      <c r="CE29" s="688"/>
      <c r="CF29" s="656" t="s">
        <v>238</v>
      </c>
      <c r="CG29" s="657"/>
      <c r="CH29" s="657"/>
      <c r="CI29" s="657"/>
      <c r="CJ29" s="657"/>
      <c r="CK29" s="657"/>
      <c r="CL29" s="657"/>
      <c r="CM29" s="657"/>
      <c r="CN29" s="657"/>
      <c r="CO29" s="657"/>
      <c r="CP29" s="657"/>
      <c r="CQ29" s="658"/>
      <c r="CR29" s="641">
        <v>1079507</v>
      </c>
      <c r="CS29" s="675"/>
      <c r="CT29" s="675"/>
      <c r="CU29" s="675"/>
      <c r="CV29" s="675"/>
      <c r="CW29" s="675"/>
      <c r="CX29" s="675"/>
      <c r="CY29" s="676"/>
      <c r="CZ29" s="646">
        <v>11.1</v>
      </c>
      <c r="DA29" s="677"/>
      <c r="DB29" s="677"/>
      <c r="DC29" s="680"/>
      <c r="DD29" s="650">
        <v>1037097</v>
      </c>
      <c r="DE29" s="675"/>
      <c r="DF29" s="675"/>
      <c r="DG29" s="675"/>
      <c r="DH29" s="675"/>
      <c r="DI29" s="675"/>
      <c r="DJ29" s="675"/>
      <c r="DK29" s="676"/>
      <c r="DL29" s="650">
        <v>1035513</v>
      </c>
      <c r="DM29" s="675"/>
      <c r="DN29" s="675"/>
      <c r="DO29" s="675"/>
      <c r="DP29" s="675"/>
      <c r="DQ29" s="675"/>
      <c r="DR29" s="675"/>
      <c r="DS29" s="675"/>
      <c r="DT29" s="675"/>
      <c r="DU29" s="675"/>
      <c r="DV29" s="676"/>
      <c r="DW29" s="646">
        <v>16</v>
      </c>
      <c r="DX29" s="677"/>
      <c r="DY29" s="677"/>
      <c r="DZ29" s="677"/>
      <c r="EA29" s="677"/>
      <c r="EB29" s="677"/>
      <c r="EC29" s="678"/>
    </row>
    <row r="30" spans="2:133" ht="11.25" customHeight="1" x14ac:dyDescent="0.15">
      <c r="B30" s="638" t="s">
        <v>239</v>
      </c>
      <c r="C30" s="639"/>
      <c r="D30" s="639"/>
      <c r="E30" s="639"/>
      <c r="F30" s="639"/>
      <c r="G30" s="639"/>
      <c r="H30" s="639"/>
      <c r="I30" s="639"/>
      <c r="J30" s="639"/>
      <c r="K30" s="639"/>
      <c r="L30" s="639"/>
      <c r="M30" s="639"/>
      <c r="N30" s="639"/>
      <c r="O30" s="639"/>
      <c r="P30" s="639"/>
      <c r="Q30" s="640"/>
      <c r="R30" s="641">
        <v>15665</v>
      </c>
      <c r="S30" s="642"/>
      <c r="T30" s="642"/>
      <c r="U30" s="642"/>
      <c r="V30" s="642"/>
      <c r="W30" s="642"/>
      <c r="X30" s="642"/>
      <c r="Y30" s="643"/>
      <c r="Z30" s="644">
        <v>0.2</v>
      </c>
      <c r="AA30" s="644"/>
      <c r="AB30" s="644"/>
      <c r="AC30" s="644"/>
      <c r="AD30" s="645" t="s">
        <v>64</v>
      </c>
      <c r="AE30" s="645"/>
      <c r="AF30" s="645"/>
      <c r="AG30" s="645"/>
      <c r="AH30" s="645"/>
      <c r="AI30" s="645"/>
      <c r="AJ30" s="645"/>
      <c r="AK30" s="645"/>
      <c r="AL30" s="646" t="s">
        <v>64</v>
      </c>
      <c r="AM30" s="647"/>
      <c r="AN30" s="647"/>
      <c r="AO30" s="648"/>
      <c r="AP30" s="620" t="s">
        <v>156</v>
      </c>
      <c r="AQ30" s="621"/>
      <c r="AR30" s="621"/>
      <c r="AS30" s="621"/>
      <c r="AT30" s="621"/>
      <c r="AU30" s="621"/>
      <c r="AV30" s="621"/>
      <c r="AW30" s="621"/>
      <c r="AX30" s="621"/>
      <c r="AY30" s="621"/>
      <c r="AZ30" s="621"/>
      <c r="BA30" s="621"/>
      <c r="BB30" s="621"/>
      <c r="BC30" s="621"/>
      <c r="BD30" s="621"/>
      <c r="BE30" s="621"/>
      <c r="BF30" s="622"/>
      <c r="BG30" s="620" t="s">
        <v>240</v>
      </c>
      <c r="BH30" s="685"/>
      <c r="BI30" s="685"/>
      <c r="BJ30" s="685"/>
      <c r="BK30" s="685"/>
      <c r="BL30" s="685"/>
      <c r="BM30" s="685"/>
      <c r="BN30" s="685"/>
      <c r="BO30" s="685"/>
      <c r="BP30" s="685"/>
      <c r="BQ30" s="686"/>
      <c r="BR30" s="620" t="s">
        <v>241</v>
      </c>
      <c r="BS30" s="685"/>
      <c r="BT30" s="685"/>
      <c r="BU30" s="685"/>
      <c r="BV30" s="685"/>
      <c r="BW30" s="685"/>
      <c r="BX30" s="685"/>
      <c r="BY30" s="685"/>
      <c r="BZ30" s="685"/>
      <c r="CA30" s="685"/>
      <c r="CB30" s="686"/>
      <c r="CD30" s="689"/>
      <c r="CE30" s="690"/>
      <c r="CF30" s="656" t="s">
        <v>242</v>
      </c>
      <c r="CG30" s="657"/>
      <c r="CH30" s="657"/>
      <c r="CI30" s="657"/>
      <c r="CJ30" s="657"/>
      <c r="CK30" s="657"/>
      <c r="CL30" s="657"/>
      <c r="CM30" s="657"/>
      <c r="CN30" s="657"/>
      <c r="CO30" s="657"/>
      <c r="CP30" s="657"/>
      <c r="CQ30" s="658"/>
      <c r="CR30" s="641">
        <v>1014007</v>
      </c>
      <c r="CS30" s="642"/>
      <c r="CT30" s="642"/>
      <c r="CU30" s="642"/>
      <c r="CV30" s="642"/>
      <c r="CW30" s="642"/>
      <c r="CX30" s="642"/>
      <c r="CY30" s="643"/>
      <c r="CZ30" s="646">
        <v>10.4</v>
      </c>
      <c r="DA30" s="677"/>
      <c r="DB30" s="677"/>
      <c r="DC30" s="680"/>
      <c r="DD30" s="650">
        <v>971597</v>
      </c>
      <c r="DE30" s="642"/>
      <c r="DF30" s="642"/>
      <c r="DG30" s="642"/>
      <c r="DH30" s="642"/>
      <c r="DI30" s="642"/>
      <c r="DJ30" s="642"/>
      <c r="DK30" s="643"/>
      <c r="DL30" s="650">
        <v>970013</v>
      </c>
      <c r="DM30" s="642"/>
      <c r="DN30" s="642"/>
      <c r="DO30" s="642"/>
      <c r="DP30" s="642"/>
      <c r="DQ30" s="642"/>
      <c r="DR30" s="642"/>
      <c r="DS30" s="642"/>
      <c r="DT30" s="642"/>
      <c r="DU30" s="642"/>
      <c r="DV30" s="643"/>
      <c r="DW30" s="646">
        <v>15</v>
      </c>
      <c r="DX30" s="677"/>
      <c r="DY30" s="677"/>
      <c r="DZ30" s="677"/>
      <c r="EA30" s="677"/>
      <c r="EB30" s="677"/>
      <c r="EC30" s="678"/>
    </row>
    <row r="31" spans="2:133" ht="11.25" customHeight="1" x14ac:dyDescent="0.15">
      <c r="B31" s="638" t="s">
        <v>243</v>
      </c>
      <c r="C31" s="639"/>
      <c r="D31" s="639"/>
      <c r="E31" s="639"/>
      <c r="F31" s="639"/>
      <c r="G31" s="639"/>
      <c r="H31" s="639"/>
      <c r="I31" s="639"/>
      <c r="J31" s="639"/>
      <c r="K31" s="639"/>
      <c r="L31" s="639"/>
      <c r="M31" s="639"/>
      <c r="N31" s="639"/>
      <c r="O31" s="639"/>
      <c r="P31" s="639"/>
      <c r="Q31" s="640"/>
      <c r="R31" s="641">
        <v>1272431</v>
      </c>
      <c r="S31" s="642"/>
      <c r="T31" s="642"/>
      <c r="U31" s="642"/>
      <c r="V31" s="642"/>
      <c r="W31" s="642"/>
      <c r="X31" s="642"/>
      <c r="Y31" s="643"/>
      <c r="Z31" s="644">
        <v>12.8</v>
      </c>
      <c r="AA31" s="644"/>
      <c r="AB31" s="644"/>
      <c r="AC31" s="644"/>
      <c r="AD31" s="645" t="s">
        <v>64</v>
      </c>
      <c r="AE31" s="645"/>
      <c r="AF31" s="645"/>
      <c r="AG31" s="645"/>
      <c r="AH31" s="645"/>
      <c r="AI31" s="645"/>
      <c r="AJ31" s="645"/>
      <c r="AK31" s="645"/>
      <c r="AL31" s="646" t="s">
        <v>64</v>
      </c>
      <c r="AM31" s="647"/>
      <c r="AN31" s="647"/>
      <c r="AO31" s="648"/>
      <c r="AP31" s="698" t="s">
        <v>244</v>
      </c>
      <c r="AQ31" s="699"/>
      <c r="AR31" s="699"/>
      <c r="AS31" s="699"/>
      <c r="AT31" s="704" t="s">
        <v>245</v>
      </c>
      <c r="AU31" s="86"/>
      <c r="AV31" s="86"/>
      <c r="AW31" s="86"/>
      <c r="AX31" s="627" t="s">
        <v>122</v>
      </c>
      <c r="AY31" s="628"/>
      <c r="AZ31" s="628"/>
      <c r="BA31" s="628"/>
      <c r="BB31" s="628"/>
      <c r="BC31" s="628"/>
      <c r="BD31" s="628"/>
      <c r="BE31" s="628"/>
      <c r="BF31" s="629"/>
      <c r="BG31" s="697">
        <v>98.6</v>
      </c>
      <c r="BH31" s="693"/>
      <c r="BI31" s="693"/>
      <c r="BJ31" s="693"/>
      <c r="BK31" s="693"/>
      <c r="BL31" s="693"/>
      <c r="BM31" s="636">
        <v>95</v>
      </c>
      <c r="BN31" s="693"/>
      <c r="BO31" s="693"/>
      <c r="BP31" s="693"/>
      <c r="BQ31" s="694"/>
      <c r="BR31" s="697">
        <v>98.4</v>
      </c>
      <c r="BS31" s="693"/>
      <c r="BT31" s="693"/>
      <c r="BU31" s="693"/>
      <c r="BV31" s="693"/>
      <c r="BW31" s="693"/>
      <c r="BX31" s="636">
        <v>93.1</v>
      </c>
      <c r="BY31" s="693"/>
      <c r="BZ31" s="693"/>
      <c r="CA31" s="693"/>
      <c r="CB31" s="694"/>
      <c r="CD31" s="689"/>
      <c r="CE31" s="690"/>
      <c r="CF31" s="656" t="s">
        <v>246</v>
      </c>
      <c r="CG31" s="657"/>
      <c r="CH31" s="657"/>
      <c r="CI31" s="657"/>
      <c r="CJ31" s="657"/>
      <c r="CK31" s="657"/>
      <c r="CL31" s="657"/>
      <c r="CM31" s="657"/>
      <c r="CN31" s="657"/>
      <c r="CO31" s="657"/>
      <c r="CP31" s="657"/>
      <c r="CQ31" s="658"/>
      <c r="CR31" s="641">
        <v>65500</v>
      </c>
      <c r="CS31" s="675"/>
      <c r="CT31" s="675"/>
      <c r="CU31" s="675"/>
      <c r="CV31" s="675"/>
      <c r="CW31" s="675"/>
      <c r="CX31" s="675"/>
      <c r="CY31" s="676"/>
      <c r="CZ31" s="646">
        <v>0.7</v>
      </c>
      <c r="DA31" s="677"/>
      <c r="DB31" s="677"/>
      <c r="DC31" s="680"/>
      <c r="DD31" s="650">
        <v>65500</v>
      </c>
      <c r="DE31" s="675"/>
      <c r="DF31" s="675"/>
      <c r="DG31" s="675"/>
      <c r="DH31" s="675"/>
      <c r="DI31" s="675"/>
      <c r="DJ31" s="675"/>
      <c r="DK31" s="676"/>
      <c r="DL31" s="650">
        <v>65500</v>
      </c>
      <c r="DM31" s="675"/>
      <c r="DN31" s="675"/>
      <c r="DO31" s="675"/>
      <c r="DP31" s="675"/>
      <c r="DQ31" s="675"/>
      <c r="DR31" s="675"/>
      <c r="DS31" s="675"/>
      <c r="DT31" s="675"/>
      <c r="DU31" s="675"/>
      <c r="DV31" s="676"/>
      <c r="DW31" s="646">
        <v>1</v>
      </c>
      <c r="DX31" s="677"/>
      <c r="DY31" s="677"/>
      <c r="DZ31" s="677"/>
      <c r="EA31" s="677"/>
      <c r="EB31" s="677"/>
      <c r="EC31" s="678"/>
    </row>
    <row r="32" spans="2:133" ht="11.25" customHeight="1" x14ac:dyDescent="0.15">
      <c r="B32" s="708" t="s">
        <v>247</v>
      </c>
      <c r="C32" s="709"/>
      <c r="D32" s="709"/>
      <c r="E32" s="709"/>
      <c r="F32" s="709"/>
      <c r="G32" s="709"/>
      <c r="H32" s="709"/>
      <c r="I32" s="709"/>
      <c r="J32" s="709"/>
      <c r="K32" s="709"/>
      <c r="L32" s="709"/>
      <c r="M32" s="709"/>
      <c r="N32" s="709"/>
      <c r="O32" s="709"/>
      <c r="P32" s="709"/>
      <c r="Q32" s="710"/>
      <c r="R32" s="641">
        <v>815</v>
      </c>
      <c r="S32" s="642"/>
      <c r="T32" s="642"/>
      <c r="U32" s="642"/>
      <c r="V32" s="642"/>
      <c r="W32" s="642"/>
      <c r="X32" s="642"/>
      <c r="Y32" s="643"/>
      <c r="Z32" s="644">
        <v>0</v>
      </c>
      <c r="AA32" s="644"/>
      <c r="AB32" s="644"/>
      <c r="AC32" s="644"/>
      <c r="AD32" s="645">
        <v>815</v>
      </c>
      <c r="AE32" s="645"/>
      <c r="AF32" s="645"/>
      <c r="AG32" s="645"/>
      <c r="AH32" s="645"/>
      <c r="AI32" s="645"/>
      <c r="AJ32" s="645"/>
      <c r="AK32" s="645"/>
      <c r="AL32" s="646">
        <v>0</v>
      </c>
      <c r="AM32" s="647"/>
      <c r="AN32" s="647"/>
      <c r="AO32" s="648"/>
      <c r="AP32" s="700"/>
      <c r="AQ32" s="701"/>
      <c r="AR32" s="701"/>
      <c r="AS32" s="701"/>
      <c r="AT32" s="705"/>
      <c r="AU32" s="85" t="s">
        <v>248</v>
      </c>
      <c r="AV32" s="85"/>
      <c r="AW32" s="85"/>
      <c r="AX32" s="638" t="s">
        <v>249</v>
      </c>
      <c r="AY32" s="639"/>
      <c r="AZ32" s="639"/>
      <c r="BA32" s="639"/>
      <c r="BB32" s="639"/>
      <c r="BC32" s="639"/>
      <c r="BD32" s="639"/>
      <c r="BE32" s="639"/>
      <c r="BF32" s="640"/>
      <c r="BG32" s="707">
        <v>98.6</v>
      </c>
      <c r="BH32" s="675"/>
      <c r="BI32" s="675"/>
      <c r="BJ32" s="675"/>
      <c r="BK32" s="675"/>
      <c r="BL32" s="675"/>
      <c r="BM32" s="647">
        <v>95.5</v>
      </c>
      <c r="BN32" s="695"/>
      <c r="BO32" s="695"/>
      <c r="BP32" s="695"/>
      <c r="BQ32" s="696"/>
      <c r="BR32" s="707">
        <v>98.4</v>
      </c>
      <c r="BS32" s="675"/>
      <c r="BT32" s="675"/>
      <c r="BU32" s="675"/>
      <c r="BV32" s="675"/>
      <c r="BW32" s="675"/>
      <c r="BX32" s="647">
        <v>95.4</v>
      </c>
      <c r="BY32" s="695"/>
      <c r="BZ32" s="695"/>
      <c r="CA32" s="695"/>
      <c r="CB32" s="696"/>
      <c r="CD32" s="691"/>
      <c r="CE32" s="692"/>
      <c r="CF32" s="656" t="s">
        <v>250</v>
      </c>
      <c r="CG32" s="657"/>
      <c r="CH32" s="657"/>
      <c r="CI32" s="657"/>
      <c r="CJ32" s="657"/>
      <c r="CK32" s="657"/>
      <c r="CL32" s="657"/>
      <c r="CM32" s="657"/>
      <c r="CN32" s="657"/>
      <c r="CO32" s="657"/>
      <c r="CP32" s="657"/>
      <c r="CQ32" s="658"/>
      <c r="CR32" s="641" t="s">
        <v>64</v>
      </c>
      <c r="CS32" s="642"/>
      <c r="CT32" s="642"/>
      <c r="CU32" s="642"/>
      <c r="CV32" s="642"/>
      <c r="CW32" s="642"/>
      <c r="CX32" s="642"/>
      <c r="CY32" s="643"/>
      <c r="CZ32" s="646" t="s">
        <v>64</v>
      </c>
      <c r="DA32" s="677"/>
      <c r="DB32" s="677"/>
      <c r="DC32" s="680"/>
      <c r="DD32" s="650" t="s">
        <v>64</v>
      </c>
      <c r="DE32" s="642"/>
      <c r="DF32" s="642"/>
      <c r="DG32" s="642"/>
      <c r="DH32" s="642"/>
      <c r="DI32" s="642"/>
      <c r="DJ32" s="642"/>
      <c r="DK32" s="643"/>
      <c r="DL32" s="650" t="s">
        <v>64</v>
      </c>
      <c r="DM32" s="642"/>
      <c r="DN32" s="642"/>
      <c r="DO32" s="642"/>
      <c r="DP32" s="642"/>
      <c r="DQ32" s="642"/>
      <c r="DR32" s="642"/>
      <c r="DS32" s="642"/>
      <c r="DT32" s="642"/>
      <c r="DU32" s="642"/>
      <c r="DV32" s="643"/>
      <c r="DW32" s="646" t="s">
        <v>64</v>
      </c>
      <c r="DX32" s="677"/>
      <c r="DY32" s="677"/>
      <c r="DZ32" s="677"/>
      <c r="EA32" s="677"/>
      <c r="EB32" s="677"/>
      <c r="EC32" s="678"/>
    </row>
    <row r="33" spans="2:133" ht="11.25" customHeight="1" x14ac:dyDescent="0.15">
      <c r="B33" s="638" t="s">
        <v>251</v>
      </c>
      <c r="C33" s="639"/>
      <c r="D33" s="639"/>
      <c r="E33" s="639"/>
      <c r="F33" s="639"/>
      <c r="G33" s="639"/>
      <c r="H33" s="639"/>
      <c r="I33" s="639"/>
      <c r="J33" s="639"/>
      <c r="K33" s="639"/>
      <c r="L33" s="639"/>
      <c r="M33" s="639"/>
      <c r="N33" s="639"/>
      <c r="O33" s="639"/>
      <c r="P33" s="639"/>
      <c r="Q33" s="640"/>
      <c r="R33" s="641">
        <v>1028374</v>
      </c>
      <c r="S33" s="642"/>
      <c r="T33" s="642"/>
      <c r="U33" s="642"/>
      <c r="V33" s="642"/>
      <c r="W33" s="642"/>
      <c r="X33" s="642"/>
      <c r="Y33" s="643"/>
      <c r="Z33" s="644">
        <v>10.4</v>
      </c>
      <c r="AA33" s="644"/>
      <c r="AB33" s="644"/>
      <c r="AC33" s="644"/>
      <c r="AD33" s="645" t="s">
        <v>64</v>
      </c>
      <c r="AE33" s="645"/>
      <c r="AF33" s="645"/>
      <c r="AG33" s="645"/>
      <c r="AH33" s="645"/>
      <c r="AI33" s="645"/>
      <c r="AJ33" s="645"/>
      <c r="AK33" s="645"/>
      <c r="AL33" s="646" t="s">
        <v>64</v>
      </c>
      <c r="AM33" s="647"/>
      <c r="AN33" s="647"/>
      <c r="AO33" s="648"/>
      <c r="AP33" s="702"/>
      <c r="AQ33" s="703"/>
      <c r="AR33" s="703"/>
      <c r="AS33" s="703"/>
      <c r="AT33" s="706"/>
      <c r="AU33" s="87"/>
      <c r="AV33" s="87"/>
      <c r="AW33" s="87"/>
      <c r="AX33" s="682" t="s">
        <v>252</v>
      </c>
      <c r="AY33" s="683"/>
      <c r="AZ33" s="683"/>
      <c r="BA33" s="683"/>
      <c r="BB33" s="683"/>
      <c r="BC33" s="683"/>
      <c r="BD33" s="683"/>
      <c r="BE33" s="683"/>
      <c r="BF33" s="684"/>
      <c r="BG33" s="711">
        <v>98.4</v>
      </c>
      <c r="BH33" s="712"/>
      <c r="BI33" s="712"/>
      <c r="BJ33" s="712"/>
      <c r="BK33" s="712"/>
      <c r="BL33" s="712"/>
      <c r="BM33" s="713">
        <v>93.6</v>
      </c>
      <c r="BN33" s="712"/>
      <c r="BO33" s="712"/>
      <c r="BP33" s="712"/>
      <c r="BQ33" s="714"/>
      <c r="BR33" s="711">
        <v>98</v>
      </c>
      <c r="BS33" s="712"/>
      <c r="BT33" s="712"/>
      <c r="BU33" s="712"/>
      <c r="BV33" s="712"/>
      <c r="BW33" s="712"/>
      <c r="BX33" s="713">
        <v>89.8</v>
      </c>
      <c r="BY33" s="712"/>
      <c r="BZ33" s="712"/>
      <c r="CA33" s="712"/>
      <c r="CB33" s="714"/>
      <c r="CD33" s="656" t="s">
        <v>253</v>
      </c>
      <c r="CE33" s="657"/>
      <c r="CF33" s="657"/>
      <c r="CG33" s="657"/>
      <c r="CH33" s="657"/>
      <c r="CI33" s="657"/>
      <c r="CJ33" s="657"/>
      <c r="CK33" s="657"/>
      <c r="CL33" s="657"/>
      <c r="CM33" s="657"/>
      <c r="CN33" s="657"/>
      <c r="CO33" s="657"/>
      <c r="CP33" s="657"/>
      <c r="CQ33" s="658"/>
      <c r="CR33" s="641">
        <v>4689495</v>
      </c>
      <c r="CS33" s="675"/>
      <c r="CT33" s="675"/>
      <c r="CU33" s="675"/>
      <c r="CV33" s="675"/>
      <c r="CW33" s="675"/>
      <c r="CX33" s="675"/>
      <c r="CY33" s="676"/>
      <c r="CZ33" s="646">
        <v>48.2</v>
      </c>
      <c r="DA33" s="677"/>
      <c r="DB33" s="677"/>
      <c r="DC33" s="680"/>
      <c r="DD33" s="650">
        <v>4094599</v>
      </c>
      <c r="DE33" s="675"/>
      <c r="DF33" s="675"/>
      <c r="DG33" s="675"/>
      <c r="DH33" s="675"/>
      <c r="DI33" s="675"/>
      <c r="DJ33" s="675"/>
      <c r="DK33" s="676"/>
      <c r="DL33" s="650">
        <v>3333873</v>
      </c>
      <c r="DM33" s="675"/>
      <c r="DN33" s="675"/>
      <c r="DO33" s="675"/>
      <c r="DP33" s="675"/>
      <c r="DQ33" s="675"/>
      <c r="DR33" s="675"/>
      <c r="DS33" s="675"/>
      <c r="DT33" s="675"/>
      <c r="DU33" s="675"/>
      <c r="DV33" s="676"/>
      <c r="DW33" s="646">
        <v>51.4</v>
      </c>
      <c r="DX33" s="677"/>
      <c r="DY33" s="677"/>
      <c r="DZ33" s="677"/>
      <c r="EA33" s="677"/>
      <c r="EB33" s="677"/>
      <c r="EC33" s="678"/>
    </row>
    <row r="34" spans="2:133" ht="11.25" customHeight="1" x14ac:dyDescent="0.15">
      <c r="B34" s="638" t="s">
        <v>254</v>
      </c>
      <c r="C34" s="639"/>
      <c r="D34" s="639"/>
      <c r="E34" s="639"/>
      <c r="F34" s="639"/>
      <c r="G34" s="639"/>
      <c r="H34" s="639"/>
      <c r="I34" s="639"/>
      <c r="J34" s="639"/>
      <c r="K34" s="639"/>
      <c r="L34" s="639"/>
      <c r="M34" s="639"/>
      <c r="N34" s="639"/>
      <c r="O34" s="639"/>
      <c r="P34" s="639"/>
      <c r="Q34" s="640"/>
      <c r="R34" s="641">
        <v>9782</v>
      </c>
      <c r="S34" s="642"/>
      <c r="T34" s="642"/>
      <c r="U34" s="642"/>
      <c r="V34" s="642"/>
      <c r="W34" s="642"/>
      <c r="X34" s="642"/>
      <c r="Y34" s="643"/>
      <c r="Z34" s="644">
        <v>0.1</v>
      </c>
      <c r="AA34" s="644"/>
      <c r="AB34" s="644"/>
      <c r="AC34" s="644"/>
      <c r="AD34" s="645" t="s">
        <v>64</v>
      </c>
      <c r="AE34" s="645"/>
      <c r="AF34" s="645"/>
      <c r="AG34" s="645"/>
      <c r="AH34" s="645"/>
      <c r="AI34" s="645"/>
      <c r="AJ34" s="645"/>
      <c r="AK34" s="645"/>
      <c r="AL34" s="646" t="s">
        <v>64</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255</v>
      </c>
      <c r="CE34" s="657"/>
      <c r="CF34" s="657"/>
      <c r="CG34" s="657"/>
      <c r="CH34" s="657"/>
      <c r="CI34" s="657"/>
      <c r="CJ34" s="657"/>
      <c r="CK34" s="657"/>
      <c r="CL34" s="657"/>
      <c r="CM34" s="657"/>
      <c r="CN34" s="657"/>
      <c r="CO34" s="657"/>
      <c r="CP34" s="657"/>
      <c r="CQ34" s="658"/>
      <c r="CR34" s="641">
        <v>1622645</v>
      </c>
      <c r="CS34" s="642"/>
      <c r="CT34" s="642"/>
      <c r="CU34" s="642"/>
      <c r="CV34" s="642"/>
      <c r="CW34" s="642"/>
      <c r="CX34" s="642"/>
      <c r="CY34" s="643"/>
      <c r="CZ34" s="646">
        <v>16.7</v>
      </c>
      <c r="DA34" s="677"/>
      <c r="DB34" s="677"/>
      <c r="DC34" s="680"/>
      <c r="DD34" s="650">
        <v>1360377</v>
      </c>
      <c r="DE34" s="642"/>
      <c r="DF34" s="642"/>
      <c r="DG34" s="642"/>
      <c r="DH34" s="642"/>
      <c r="DI34" s="642"/>
      <c r="DJ34" s="642"/>
      <c r="DK34" s="643"/>
      <c r="DL34" s="650">
        <v>1051838</v>
      </c>
      <c r="DM34" s="642"/>
      <c r="DN34" s="642"/>
      <c r="DO34" s="642"/>
      <c r="DP34" s="642"/>
      <c r="DQ34" s="642"/>
      <c r="DR34" s="642"/>
      <c r="DS34" s="642"/>
      <c r="DT34" s="642"/>
      <c r="DU34" s="642"/>
      <c r="DV34" s="643"/>
      <c r="DW34" s="646">
        <v>16.2</v>
      </c>
      <c r="DX34" s="677"/>
      <c r="DY34" s="677"/>
      <c r="DZ34" s="677"/>
      <c r="EA34" s="677"/>
      <c r="EB34" s="677"/>
      <c r="EC34" s="678"/>
    </row>
    <row r="35" spans="2:133" ht="11.25" customHeight="1" x14ac:dyDescent="0.15">
      <c r="B35" s="638" t="s">
        <v>256</v>
      </c>
      <c r="C35" s="639"/>
      <c r="D35" s="639"/>
      <c r="E35" s="639"/>
      <c r="F35" s="639"/>
      <c r="G35" s="639"/>
      <c r="H35" s="639"/>
      <c r="I35" s="639"/>
      <c r="J35" s="639"/>
      <c r="K35" s="639"/>
      <c r="L35" s="639"/>
      <c r="M35" s="639"/>
      <c r="N35" s="639"/>
      <c r="O35" s="639"/>
      <c r="P35" s="639"/>
      <c r="Q35" s="640"/>
      <c r="R35" s="641">
        <v>24071</v>
      </c>
      <c r="S35" s="642"/>
      <c r="T35" s="642"/>
      <c r="U35" s="642"/>
      <c r="V35" s="642"/>
      <c r="W35" s="642"/>
      <c r="X35" s="642"/>
      <c r="Y35" s="643"/>
      <c r="Z35" s="644">
        <v>0.2</v>
      </c>
      <c r="AA35" s="644"/>
      <c r="AB35" s="644"/>
      <c r="AC35" s="644"/>
      <c r="AD35" s="645" t="s">
        <v>64</v>
      </c>
      <c r="AE35" s="645"/>
      <c r="AF35" s="645"/>
      <c r="AG35" s="645"/>
      <c r="AH35" s="645"/>
      <c r="AI35" s="645"/>
      <c r="AJ35" s="645"/>
      <c r="AK35" s="645"/>
      <c r="AL35" s="646" t="s">
        <v>64</v>
      </c>
      <c r="AM35" s="647"/>
      <c r="AN35" s="647"/>
      <c r="AO35" s="648"/>
      <c r="AP35" s="90"/>
      <c r="AQ35" s="620" t="s">
        <v>257</v>
      </c>
      <c r="AR35" s="621"/>
      <c r="AS35" s="621"/>
      <c r="AT35" s="621"/>
      <c r="AU35" s="621"/>
      <c r="AV35" s="621"/>
      <c r="AW35" s="621"/>
      <c r="AX35" s="621"/>
      <c r="AY35" s="621"/>
      <c r="AZ35" s="621"/>
      <c r="BA35" s="621"/>
      <c r="BB35" s="621"/>
      <c r="BC35" s="621"/>
      <c r="BD35" s="621"/>
      <c r="BE35" s="621"/>
      <c r="BF35" s="622"/>
      <c r="BG35" s="620" t="s">
        <v>258</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259</v>
      </c>
      <c r="CE35" s="657"/>
      <c r="CF35" s="657"/>
      <c r="CG35" s="657"/>
      <c r="CH35" s="657"/>
      <c r="CI35" s="657"/>
      <c r="CJ35" s="657"/>
      <c r="CK35" s="657"/>
      <c r="CL35" s="657"/>
      <c r="CM35" s="657"/>
      <c r="CN35" s="657"/>
      <c r="CO35" s="657"/>
      <c r="CP35" s="657"/>
      <c r="CQ35" s="658"/>
      <c r="CR35" s="641">
        <v>206894</v>
      </c>
      <c r="CS35" s="675"/>
      <c r="CT35" s="675"/>
      <c r="CU35" s="675"/>
      <c r="CV35" s="675"/>
      <c r="CW35" s="675"/>
      <c r="CX35" s="675"/>
      <c r="CY35" s="676"/>
      <c r="CZ35" s="646">
        <v>2.1</v>
      </c>
      <c r="DA35" s="677"/>
      <c r="DB35" s="677"/>
      <c r="DC35" s="680"/>
      <c r="DD35" s="650">
        <v>200384</v>
      </c>
      <c r="DE35" s="675"/>
      <c r="DF35" s="675"/>
      <c r="DG35" s="675"/>
      <c r="DH35" s="675"/>
      <c r="DI35" s="675"/>
      <c r="DJ35" s="675"/>
      <c r="DK35" s="676"/>
      <c r="DL35" s="650">
        <v>166695</v>
      </c>
      <c r="DM35" s="675"/>
      <c r="DN35" s="675"/>
      <c r="DO35" s="675"/>
      <c r="DP35" s="675"/>
      <c r="DQ35" s="675"/>
      <c r="DR35" s="675"/>
      <c r="DS35" s="675"/>
      <c r="DT35" s="675"/>
      <c r="DU35" s="675"/>
      <c r="DV35" s="676"/>
      <c r="DW35" s="646">
        <v>2.6</v>
      </c>
      <c r="DX35" s="677"/>
      <c r="DY35" s="677"/>
      <c r="DZ35" s="677"/>
      <c r="EA35" s="677"/>
      <c r="EB35" s="677"/>
      <c r="EC35" s="678"/>
    </row>
    <row r="36" spans="2:133" ht="11.25" customHeight="1" x14ac:dyDescent="0.15">
      <c r="B36" s="638" t="s">
        <v>260</v>
      </c>
      <c r="C36" s="639"/>
      <c r="D36" s="639"/>
      <c r="E36" s="639"/>
      <c r="F36" s="639"/>
      <c r="G36" s="639"/>
      <c r="H36" s="639"/>
      <c r="I36" s="639"/>
      <c r="J36" s="639"/>
      <c r="K36" s="639"/>
      <c r="L36" s="639"/>
      <c r="M36" s="639"/>
      <c r="N36" s="639"/>
      <c r="O36" s="639"/>
      <c r="P36" s="639"/>
      <c r="Q36" s="640"/>
      <c r="R36" s="641">
        <v>235398</v>
      </c>
      <c r="S36" s="642"/>
      <c r="T36" s="642"/>
      <c r="U36" s="642"/>
      <c r="V36" s="642"/>
      <c r="W36" s="642"/>
      <c r="X36" s="642"/>
      <c r="Y36" s="643"/>
      <c r="Z36" s="644">
        <v>2.4</v>
      </c>
      <c r="AA36" s="644"/>
      <c r="AB36" s="644"/>
      <c r="AC36" s="644"/>
      <c r="AD36" s="645" t="s">
        <v>64</v>
      </c>
      <c r="AE36" s="645"/>
      <c r="AF36" s="645"/>
      <c r="AG36" s="645"/>
      <c r="AH36" s="645"/>
      <c r="AI36" s="645"/>
      <c r="AJ36" s="645"/>
      <c r="AK36" s="645"/>
      <c r="AL36" s="646" t="s">
        <v>64</v>
      </c>
      <c r="AM36" s="647"/>
      <c r="AN36" s="647"/>
      <c r="AO36" s="648"/>
      <c r="AP36" s="90"/>
      <c r="AQ36" s="715" t="s">
        <v>261</v>
      </c>
      <c r="AR36" s="716"/>
      <c r="AS36" s="716"/>
      <c r="AT36" s="716"/>
      <c r="AU36" s="716"/>
      <c r="AV36" s="716"/>
      <c r="AW36" s="716"/>
      <c r="AX36" s="716"/>
      <c r="AY36" s="717"/>
      <c r="AZ36" s="630">
        <v>1707637</v>
      </c>
      <c r="BA36" s="631"/>
      <c r="BB36" s="631"/>
      <c r="BC36" s="631"/>
      <c r="BD36" s="631"/>
      <c r="BE36" s="631"/>
      <c r="BF36" s="718"/>
      <c r="BG36" s="652" t="s">
        <v>262</v>
      </c>
      <c r="BH36" s="653"/>
      <c r="BI36" s="653"/>
      <c r="BJ36" s="653"/>
      <c r="BK36" s="653"/>
      <c r="BL36" s="653"/>
      <c r="BM36" s="653"/>
      <c r="BN36" s="653"/>
      <c r="BO36" s="653"/>
      <c r="BP36" s="653"/>
      <c r="BQ36" s="653"/>
      <c r="BR36" s="653"/>
      <c r="BS36" s="653"/>
      <c r="BT36" s="653"/>
      <c r="BU36" s="654"/>
      <c r="BV36" s="630">
        <v>27600</v>
      </c>
      <c r="BW36" s="631"/>
      <c r="BX36" s="631"/>
      <c r="BY36" s="631"/>
      <c r="BZ36" s="631"/>
      <c r="CA36" s="631"/>
      <c r="CB36" s="718"/>
      <c r="CD36" s="656" t="s">
        <v>263</v>
      </c>
      <c r="CE36" s="657"/>
      <c r="CF36" s="657"/>
      <c r="CG36" s="657"/>
      <c r="CH36" s="657"/>
      <c r="CI36" s="657"/>
      <c r="CJ36" s="657"/>
      <c r="CK36" s="657"/>
      <c r="CL36" s="657"/>
      <c r="CM36" s="657"/>
      <c r="CN36" s="657"/>
      <c r="CO36" s="657"/>
      <c r="CP36" s="657"/>
      <c r="CQ36" s="658"/>
      <c r="CR36" s="641">
        <v>1165261</v>
      </c>
      <c r="CS36" s="642"/>
      <c r="CT36" s="642"/>
      <c r="CU36" s="642"/>
      <c r="CV36" s="642"/>
      <c r="CW36" s="642"/>
      <c r="CX36" s="642"/>
      <c r="CY36" s="643"/>
      <c r="CZ36" s="646">
        <v>12</v>
      </c>
      <c r="DA36" s="677"/>
      <c r="DB36" s="677"/>
      <c r="DC36" s="680"/>
      <c r="DD36" s="650">
        <v>1079089</v>
      </c>
      <c r="DE36" s="642"/>
      <c r="DF36" s="642"/>
      <c r="DG36" s="642"/>
      <c r="DH36" s="642"/>
      <c r="DI36" s="642"/>
      <c r="DJ36" s="642"/>
      <c r="DK36" s="643"/>
      <c r="DL36" s="650">
        <v>922161</v>
      </c>
      <c r="DM36" s="642"/>
      <c r="DN36" s="642"/>
      <c r="DO36" s="642"/>
      <c r="DP36" s="642"/>
      <c r="DQ36" s="642"/>
      <c r="DR36" s="642"/>
      <c r="DS36" s="642"/>
      <c r="DT36" s="642"/>
      <c r="DU36" s="642"/>
      <c r="DV36" s="643"/>
      <c r="DW36" s="646">
        <v>14.2</v>
      </c>
      <c r="DX36" s="677"/>
      <c r="DY36" s="677"/>
      <c r="DZ36" s="677"/>
      <c r="EA36" s="677"/>
      <c r="EB36" s="677"/>
      <c r="EC36" s="678"/>
    </row>
    <row r="37" spans="2:133" ht="11.25" customHeight="1" x14ac:dyDescent="0.15">
      <c r="B37" s="638" t="s">
        <v>264</v>
      </c>
      <c r="C37" s="639"/>
      <c r="D37" s="639"/>
      <c r="E37" s="639"/>
      <c r="F37" s="639"/>
      <c r="G37" s="639"/>
      <c r="H37" s="639"/>
      <c r="I37" s="639"/>
      <c r="J37" s="639"/>
      <c r="K37" s="639"/>
      <c r="L37" s="639"/>
      <c r="M37" s="639"/>
      <c r="N37" s="639"/>
      <c r="O37" s="639"/>
      <c r="P37" s="639"/>
      <c r="Q37" s="640"/>
      <c r="R37" s="641">
        <v>86590</v>
      </c>
      <c r="S37" s="642"/>
      <c r="T37" s="642"/>
      <c r="U37" s="642"/>
      <c r="V37" s="642"/>
      <c r="W37" s="642"/>
      <c r="X37" s="642"/>
      <c r="Y37" s="643"/>
      <c r="Z37" s="644">
        <v>0.9</v>
      </c>
      <c r="AA37" s="644"/>
      <c r="AB37" s="644"/>
      <c r="AC37" s="644"/>
      <c r="AD37" s="645" t="s">
        <v>64</v>
      </c>
      <c r="AE37" s="645"/>
      <c r="AF37" s="645"/>
      <c r="AG37" s="645"/>
      <c r="AH37" s="645"/>
      <c r="AI37" s="645"/>
      <c r="AJ37" s="645"/>
      <c r="AK37" s="645"/>
      <c r="AL37" s="646" t="s">
        <v>64</v>
      </c>
      <c r="AM37" s="647"/>
      <c r="AN37" s="647"/>
      <c r="AO37" s="648"/>
      <c r="AQ37" s="719" t="s">
        <v>265</v>
      </c>
      <c r="AR37" s="720"/>
      <c r="AS37" s="720"/>
      <c r="AT37" s="720"/>
      <c r="AU37" s="720"/>
      <c r="AV37" s="720"/>
      <c r="AW37" s="720"/>
      <c r="AX37" s="720"/>
      <c r="AY37" s="721"/>
      <c r="AZ37" s="641">
        <v>735126</v>
      </c>
      <c r="BA37" s="642"/>
      <c r="BB37" s="642"/>
      <c r="BC37" s="642"/>
      <c r="BD37" s="675"/>
      <c r="BE37" s="675"/>
      <c r="BF37" s="696"/>
      <c r="BG37" s="656" t="s">
        <v>266</v>
      </c>
      <c r="BH37" s="657"/>
      <c r="BI37" s="657"/>
      <c r="BJ37" s="657"/>
      <c r="BK37" s="657"/>
      <c r="BL37" s="657"/>
      <c r="BM37" s="657"/>
      <c r="BN37" s="657"/>
      <c r="BO37" s="657"/>
      <c r="BP37" s="657"/>
      <c r="BQ37" s="657"/>
      <c r="BR37" s="657"/>
      <c r="BS37" s="657"/>
      <c r="BT37" s="657"/>
      <c r="BU37" s="658"/>
      <c r="BV37" s="641">
        <v>21116</v>
      </c>
      <c r="BW37" s="642"/>
      <c r="BX37" s="642"/>
      <c r="BY37" s="642"/>
      <c r="BZ37" s="642"/>
      <c r="CA37" s="642"/>
      <c r="CB37" s="651"/>
      <c r="CD37" s="656" t="s">
        <v>267</v>
      </c>
      <c r="CE37" s="657"/>
      <c r="CF37" s="657"/>
      <c r="CG37" s="657"/>
      <c r="CH37" s="657"/>
      <c r="CI37" s="657"/>
      <c r="CJ37" s="657"/>
      <c r="CK37" s="657"/>
      <c r="CL37" s="657"/>
      <c r="CM37" s="657"/>
      <c r="CN37" s="657"/>
      <c r="CO37" s="657"/>
      <c r="CP37" s="657"/>
      <c r="CQ37" s="658"/>
      <c r="CR37" s="641">
        <v>669029</v>
      </c>
      <c r="CS37" s="675"/>
      <c r="CT37" s="675"/>
      <c r="CU37" s="675"/>
      <c r="CV37" s="675"/>
      <c r="CW37" s="675"/>
      <c r="CX37" s="675"/>
      <c r="CY37" s="676"/>
      <c r="CZ37" s="646">
        <v>6.9</v>
      </c>
      <c r="DA37" s="677"/>
      <c r="DB37" s="677"/>
      <c r="DC37" s="680"/>
      <c r="DD37" s="650">
        <v>669018</v>
      </c>
      <c r="DE37" s="675"/>
      <c r="DF37" s="675"/>
      <c r="DG37" s="675"/>
      <c r="DH37" s="675"/>
      <c r="DI37" s="675"/>
      <c r="DJ37" s="675"/>
      <c r="DK37" s="676"/>
      <c r="DL37" s="650">
        <v>623813</v>
      </c>
      <c r="DM37" s="675"/>
      <c r="DN37" s="675"/>
      <c r="DO37" s="675"/>
      <c r="DP37" s="675"/>
      <c r="DQ37" s="675"/>
      <c r="DR37" s="675"/>
      <c r="DS37" s="675"/>
      <c r="DT37" s="675"/>
      <c r="DU37" s="675"/>
      <c r="DV37" s="676"/>
      <c r="DW37" s="646">
        <v>9.6</v>
      </c>
      <c r="DX37" s="677"/>
      <c r="DY37" s="677"/>
      <c r="DZ37" s="677"/>
      <c r="EA37" s="677"/>
      <c r="EB37" s="677"/>
      <c r="EC37" s="678"/>
    </row>
    <row r="38" spans="2:133" ht="11.25" customHeight="1" x14ac:dyDescent="0.15">
      <c r="B38" s="638" t="s">
        <v>268</v>
      </c>
      <c r="C38" s="639"/>
      <c r="D38" s="639"/>
      <c r="E38" s="639"/>
      <c r="F38" s="639"/>
      <c r="G38" s="639"/>
      <c r="H38" s="639"/>
      <c r="I38" s="639"/>
      <c r="J38" s="639"/>
      <c r="K38" s="639"/>
      <c r="L38" s="639"/>
      <c r="M38" s="639"/>
      <c r="N38" s="639"/>
      <c r="O38" s="639"/>
      <c r="P38" s="639"/>
      <c r="Q38" s="640"/>
      <c r="R38" s="641">
        <v>53967</v>
      </c>
      <c r="S38" s="642"/>
      <c r="T38" s="642"/>
      <c r="U38" s="642"/>
      <c r="V38" s="642"/>
      <c r="W38" s="642"/>
      <c r="X38" s="642"/>
      <c r="Y38" s="643"/>
      <c r="Z38" s="644">
        <v>0.5</v>
      </c>
      <c r="AA38" s="644"/>
      <c r="AB38" s="644"/>
      <c r="AC38" s="644"/>
      <c r="AD38" s="645">
        <v>54</v>
      </c>
      <c r="AE38" s="645"/>
      <c r="AF38" s="645"/>
      <c r="AG38" s="645"/>
      <c r="AH38" s="645"/>
      <c r="AI38" s="645"/>
      <c r="AJ38" s="645"/>
      <c r="AK38" s="645"/>
      <c r="AL38" s="646">
        <v>0</v>
      </c>
      <c r="AM38" s="647"/>
      <c r="AN38" s="647"/>
      <c r="AO38" s="648"/>
      <c r="AQ38" s="719" t="s">
        <v>269</v>
      </c>
      <c r="AR38" s="720"/>
      <c r="AS38" s="720"/>
      <c r="AT38" s="720"/>
      <c r="AU38" s="720"/>
      <c r="AV38" s="720"/>
      <c r="AW38" s="720"/>
      <c r="AX38" s="720"/>
      <c r="AY38" s="721"/>
      <c r="AZ38" s="641">
        <v>136188</v>
      </c>
      <c r="BA38" s="642"/>
      <c r="BB38" s="642"/>
      <c r="BC38" s="642"/>
      <c r="BD38" s="675"/>
      <c r="BE38" s="675"/>
      <c r="BF38" s="696"/>
      <c r="BG38" s="656" t="s">
        <v>270</v>
      </c>
      <c r="BH38" s="657"/>
      <c r="BI38" s="657"/>
      <c r="BJ38" s="657"/>
      <c r="BK38" s="657"/>
      <c r="BL38" s="657"/>
      <c r="BM38" s="657"/>
      <c r="BN38" s="657"/>
      <c r="BO38" s="657"/>
      <c r="BP38" s="657"/>
      <c r="BQ38" s="657"/>
      <c r="BR38" s="657"/>
      <c r="BS38" s="657"/>
      <c r="BT38" s="657"/>
      <c r="BU38" s="658"/>
      <c r="BV38" s="641">
        <v>3331</v>
      </c>
      <c r="BW38" s="642"/>
      <c r="BX38" s="642"/>
      <c r="BY38" s="642"/>
      <c r="BZ38" s="642"/>
      <c r="CA38" s="642"/>
      <c r="CB38" s="651"/>
      <c r="CD38" s="656" t="s">
        <v>271</v>
      </c>
      <c r="CE38" s="657"/>
      <c r="CF38" s="657"/>
      <c r="CG38" s="657"/>
      <c r="CH38" s="657"/>
      <c r="CI38" s="657"/>
      <c r="CJ38" s="657"/>
      <c r="CK38" s="657"/>
      <c r="CL38" s="657"/>
      <c r="CM38" s="657"/>
      <c r="CN38" s="657"/>
      <c r="CO38" s="657"/>
      <c r="CP38" s="657"/>
      <c r="CQ38" s="658"/>
      <c r="CR38" s="641">
        <v>1563769</v>
      </c>
      <c r="CS38" s="642"/>
      <c r="CT38" s="642"/>
      <c r="CU38" s="642"/>
      <c r="CV38" s="642"/>
      <c r="CW38" s="642"/>
      <c r="CX38" s="642"/>
      <c r="CY38" s="643"/>
      <c r="CZ38" s="646">
        <v>16.100000000000001</v>
      </c>
      <c r="DA38" s="677"/>
      <c r="DB38" s="677"/>
      <c r="DC38" s="680"/>
      <c r="DD38" s="650">
        <v>1386336</v>
      </c>
      <c r="DE38" s="642"/>
      <c r="DF38" s="642"/>
      <c r="DG38" s="642"/>
      <c r="DH38" s="642"/>
      <c r="DI38" s="642"/>
      <c r="DJ38" s="642"/>
      <c r="DK38" s="643"/>
      <c r="DL38" s="650">
        <v>1178398</v>
      </c>
      <c r="DM38" s="642"/>
      <c r="DN38" s="642"/>
      <c r="DO38" s="642"/>
      <c r="DP38" s="642"/>
      <c r="DQ38" s="642"/>
      <c r="DR38" s="642"/>
      <c r="DS38" s="642"/>
      <c r="DT38" s="642"/>
      <c r="DU38" s="642"/>
      <c r="DV38" s="643"/>
      <c r="DW38" s="646">
        <v>18.2</v>
      </c>
      <c r="DX38" s="677"/>
      <c r="DY38" s="677"/>
      <c r="DZ38" s="677"/>
      <c r="EA38" s="677"/>
      <c r="EB38" s="677"/>
      <c r="EC38" s="678"/>
    </row>
    <row r="39" spans="2:133" ht="11.25" customHeight="1" x14ac:dyDescent="0.15">
      <c r="B39" s="638" t="s">
        <v>272</v>
      </c>
      <c r="C39" s="639"/>
      <c r="D39" s="639"/>
      <c r="E39" s="639"/>
      <c r="F39" s="639"/>
      <c r="G39" s="639"/>
      <c r="H39" s="639"/>
      <c r="I39" s="639"/>
      <c r="J39" s="639"/>
      <c r="K39" s="639"/>
      <c r="L39" s="639"/>
      <c r="M39" s="639"/>
      <c r="N39" s="639"/>
      <c r="O39" s="639"/>
      <c r="P39" s="639"/>
      <c r="Q39" s="640"/>
      <c r="R39" s="641">
        <v>487169</v>
      </c>
      <c r="S39" s="642"/>
      <c r="T39" s="642"/>
      <c r="U39" s="642"/>
      <c r="V39" s="642"/>
      <c r="W39" s="642"/>
      <c r="X39" s="642"/>
      <c r="Y39" s="643"/>
      <c r="Z39" s="644">
        <v>4.9000000000000004</v>
      </c>
      <c r="AA39" s="644"/>
      <c r="AB39" s="644"/>
      <c r="AC39" s="644"/>
      <c r="AD39" s="645" t="s">
        <v>64</v>
      </c>
      <c r="AE39" s="645"/>
      <c r="AF39" s="645"/>
      <c r="AG39" s="645"/>
      <c r="AH39" s="645"/>
      <c r="AI39" s="645"/>
      <c r="AJ39" s="645"/>
      <c r="AK39" s="645"/>
      <c r="AL39" s="646" t="s">
        <v>64</v>
      </c>
      <c r="AM39" s="647"/>
      <c r="AN39" s="647"/>
      <c r="AO39" s="648"/>
      <c r="AQ39" s="719" t="s">
        <v>273</v>
      </c>
      <c r="AR39" s="720"/>
      <c r="AS39" s="720"/>
      <c r="AT39" s="720"/>
      <c r="AU39" s="720"/>
      <c r="AV39" s="720"/>
      <c r="AW39" s="720"/>
      <c r="AX39" s="720"/>
      <c r="AY39" s="721"/>
      <c r="AZ39" s="641">
        <v>7680</v>
      </c>
      <c r="BA39" s="642"/>
      <c r="BB39" s="642"/>
      <c r="BC39" s="642"/>
      <c r="BD39" s="675"/>
      <c r="BE39" s="675"/>
      <c r="BF39" s="696"/>
      <c r="BG39" s="656" t="s">
        <v>274</v>
      </c>
      <c r="BH39" s="657"/>
      <c r="BI39" s="657"/>
      <c r="BJ39" s="657"/>
      <c r="BK39" s="657"/>
      <c r="BL39" s="657"/>
      <c r="BM39" s="657"/>
      <c r="BN39" s="657"/>
      <c r="BO39" s="657"/>
      <c r="BP39" s="657"/>
      <c r="BQ39" s="657"/>
      <c r="BR39" s="657"/>
      <c r="BS39" s="657"/>
      <c r="BT39" s="657"/>
      <c r="BU39" s="658"/>
      <c r="BV39" s="641">
        <v>5308</v>
      </c>
      <c r="BW39" s="642"/>
      <c r="BX39" s="642"/>
      <c r="BY39" s="642"/>
      <c r="BZ39" s="642"/>
      <c r="CA39" s="642"/>
      <c r="CB39" s="651"/>
      <c r="CD39" s="656" t="s">
        <v>275</v>
      </c>
      <c r="CE39" s="657"/>
      <c r="CF39" s="657"/>
      <c r="CG39" s="657"/>
      <c r="CH39" s="657"/>
      <c r="CI39" s="657"/>
      <c r="CJ39" s="657"/>
      <c r="CK39" s="657"/>
      <c r="CL39" s="657"/>
      <c r="CM39" s="657"/>
      <c r="CN39" s="657"/>
      <c r="CO39" s="657"/>
      <c r="CP39" s="657"/>
      <c r="CQ39" s="658"/>
      <c r="CR39" s="641">
        <v>115295</v>
      </c>
      <c r="CS39" s="675"/>
      <c r="CT39" s="675"/>
      <c r="CU39" s="675"/>
      <c r="CV39" s="675"/>
      <c r="CW39" s="675"/>
      <c r="CX39" s="675"/>
      <c r="CY39" s="676"/>
      <c r="CZ39" s="646">
        <v>1.2</v>
      </c>
      <c r="DA39" s="677"/>
      <c r="DB39" s="677"/>
      <c r="DC39" s="680"/>
      <c r="DD39" s="650">
        <v>53632</v>
      </c>
      <c r="DE39" s="675"/>
      <c r="DF39" s="675"/>
      <c r="DG39" s="675"/>
      <c r="DH39" s="675"/>
      <c r="DI39" s="675"/>
      <c r="DJ39" s="675"/>
      <c r="DK39" s="676"/>
      <c r="DL39" s="650" t="s">
        <v>64</v>
      </c>
      <c r="DM39" s="675"/>
      <c r="DN39" s="675"/>
      <c r="DO39" s="675"/>
      <c r="DP39" s="675"/>
      <c r="DQ39" s="675"/>
      <c r="DR39" s="675"/>
      <c r="DS39" s="675"/>
      <c r="DT39" s="675"/>
      <c r="DU39" s="675"/>
      <c r="DV39" s="676"/>
      <c r="DW39" s="646" t="s">
        <v>64</v>
      </c>
      <c r="DX39" s="677"/>
      <c r="DY39" s="677"/>
      <c r="DZ39" s="677"/>
      <c r="EA39" s="677"/>
      <c r="EB39" s="677"/>
      <c r="EC39" s="678"/>
    </row>
    <row r="40" spans="2:133" ht="11.25" customHeight="1" x14ac:dyDescent="0.15">
      <c r="B40" s="638" t="s">
        <v>276</v>
      </c>
      <c r="C40" s="639"/>
      <c r="D40" s="639"/>
      <c r="E40" s="639"/>
      <c r="F40" s="639"/>
      <c r="G40" s="639"/>
      <c r="H40" s="639"/>
      <c r="I40" s="639"/>
      <c r="J40" s="639"/>
      <c r="K40" s="639"/>
      <c r="L40" s="639"/>
      <c r="M40" s="639"/>
      <c r="N40" s="639"/>
      <c r="O40" s="639"/>
      <c r="P40" s="639"/>
      <c r="Q40" s="640"/>
      <c r="R40" s="641" t="s">
        <v>64</v>
      </c>
      <c r="S40" s="642"/>
      <c r="T40" s="642"/>
      <c r="U40" s="642"/>
      <c r="V40" s="642"/>
      <c r="W40" s="642"/>
      <c r="X40" s="642"/>
      <c r="Y40" s="643"/>
      <c r="Z40" s="644" t="s">
        <v>64</v>
      </c>
      <c r="AA40" s="644"/>
      <c r="AB40" s="644"/>
      <c r="AC40" s="644"/>
      <c r="AD40" s="645" t="s">
        <v>64</v>
      </c>
      <c r="AE40" s="645"/>
      <c r="AF40" s="645"/>
      <c r="AG40" s="645"/>
      <c r="AH40" s="645"/>
      <c r="AI40" s="645"/>
      <c r="AJ40" s="645"/>
      <c r="AK40" s="645"/>
      <c r="AL40" s="646" t="s">
        <v>64</v>
      </c>
      <c r="AM40" s="647"/>
      <c r="AN40" s="647"/>
      <c r="AO40" s="648"/>
      <c r="AQ40" s="719" t="s">
        <v>277</v>
      </c>
      <c r="AR40" s="720"/>
      <c r="AS40" s="720"/>
      <c r="AT40" s="720"/>
      <c r="AU40" s="720"/>
      <c r="AV40" s="720"/>
      <c r="AW40" s="720"/>
      <c r="AX40" s="720"/>
      <c r="AY40" s="721"/>
      <c r="AZ40" s="641" t="s">
        <v>64</v>
      </c>
      <c r="BA40" s="642"/>
      <c r="BB40" s="642"/>
      <c r="BC40" s="642"/>
      <c r="BD40" s="675"/>
      <c r="BE40" s="675"/>
      <c r="BF40" s="696"/>
      <c r="BG40" s="722" t="s">
        <v>278</v>
      </c>
      <c r="BH40" s="723"/>
      <c r="BI40" s="723"/>
      <c r="BJ40" s="723"/>
      <c r="BK40" s="723"/>
      <c r="BL40" s="91"/>
      <c r="BM40" s="657" t="s">
        <v>279</v>
      </c>
      <c r="BN40" s="657"/>
      <c r="BO40" s="657"/>
      <c r="BP40" s="657"/>
      <c r="BQ40" s="657"/>
      <c r="BR40" s="657"/>
      <c r="BS40" s="657"/>
      <c r="BT40" s="657"/>
      <c r="BU40" s="658"/>
      <c r="BV40" s="641">
        <v>110</v>
      </c>
      <c r="BW40" s="642"/>
      <c r="BX40" s="642"/>
      <c r="BY40" s="642"/>
      <c r="BZ40" s="642"/>
      <c r="CA40" s="642"/>
      <c r="CB40" s="651"/>
      <c r="CD40" s="656" t="s">
        <v>280</v>
      </c>
      <c r="CE40" s="657"/>
      <c r="CF40" s="657"/>
      <c r="CG40" s="657"/>
      <c r="CH40" s="657"/>
      <c r="CI40" s="657"/>
      <c r="CJ40" s="657"/>
      <c r="CK40" s="657"/>
      <c r="CL40" s="657"/>
      <c r="CM40" s="657"/>
      <c r="CN40" s="657"/>
      <c r="CO40" s="657"/>
      <c r="CP40" s="657"/>
      <c r="CQ40" s="658"/>
      <c r="CR40" s="641">
        <v>15631</v>
      </c>
      <c r="CS40" s="642"/>
      <c r="CT40" s="642"/>
      <c r="CU40" s="642"/>
      <c r="CV40" s="642"/>
      <c r="CW40" s="642"/>
      <c r="CX40" s="642"/>
      <c r="CY40" s="643"/>
      <c r="CZ40" s="646">
        <v>0.2</v>
      </c>
      <c r="DA40" s="677"/>
      <c r="DB40" s="677"/>
      <c r="DC40" s="680"/>
      <c r="DD40" s="650">
        <v>14781</v>
      </c>
      <c r="DE40" s="642"/>
      <c r="DF40" s="642"/>
      <c r="DG40" s="642"/>
      <c r="DH40" s="642"/>
      <c r="DI40" s="642"/>
      <c r="DJ40" s="642"/>
      <c r="DK40" s="643"/>
      <c r="DL40" s="650">
        <v>14781</v>
      </c>
      <c r="DM40" s="642"/>
      <c r="DN40" s="642"/>
      <c r="DO40" s="642"/>
      <c r="DP40" s="642"/>
      <c r="DQ40" s="642"/>
      <c r="DR40" s="642"/>
      <c r="DS40" s="642"/>
      <c r="DT40" s="642"/>
      <c r="DU40" s="642"/>
      <c r="DV40" s="643"/>
      <c r="DW40" s="646">
        <v>0.2</v>
      </c>
      <c r="DX40" s="677"/>
      <c r="DY40" s="677"/>
      <c r="DZ40" s="677"/>
      <c r="EA40" s="677"/>
      <c r="EB40" s="677"/>
      <c r="EC40" s="678"/>
    </row>
    <row r="41" spans="2:133" ht="11.25" customHeight="1" x14ac:dyDescent="0.15">
      <c r="B41" s="638" t="s">
        <v>281</v>
      </c>
      <c r="C41" s="639"/>
      <c r="D41" s="639"/>
      <c r="E41" s="639"/>
      <c r="F41" s="639"/>
      <c r="G41" s="639"/>
      <c r="H41" s="639"/>
      <c r="I41" s="639"/>
      <c r="J41" s="639"/>
      <c r="K41" s="639"/>
      <c r="L41" s="639"/>
      <c r="M41" s="639"/>
      <c r="N41" s="639"/>
      <c r="O41" s="639"/>
      <c r="P41" s="639"/>
      <c r="Q41" s="640"/>
      <c r="R41" s="641">
        <v>262369</v>
      </c>
      <c r="S41" s="642"/>
      <c r="T41" s="642"/>
      <c r="U41" s="642"/>
      <c r="V41" s="642"/>
      <c r="W41" s="642"/>
      <c r="X41" s="642"/>
      <c r="Y41" s="643"/>
      <c r="Z41" s="644">
        <v>2.6</v>
      </c>
      <c r="AA41" s="644"/>
      <c r="AB41" s="644"/>
      <c r="AC41" s="644"/>
      <c r="AD41" s="645" t="s">
        <v>64</v>
      </c>
      <c r="AE41" s="645"/>
      <c r="AF41" s="645"/>
      <c r="AG41" s="645"/>
      <c r="AH41" s="645"/>
      <c r="AI41" s="645"/>
      <c r="AJ41" s="645"/>
      <c r="AK41" s="645"/>
      <c r="AL41" s="646" t="s">
        <v>64</v>
      </c>
      <c r="AM41" s="647"/>
      <c r="AN41" s="647"/>
      <c r="AO41" s="648"/>
      <c r="AQ41" s="719" t="s">
        <v>282</v>
      </c>
      <c r="AR41" s="720"/>
      <c r="AS41" s="720"/>
      <c r="AT41" s="720"/>
      <c r="AU41" s="720"/>
      <c r="AV41" s="720"/>
      <c r="AW41" s="720"/>
      <c r="AX41" s="720"/>
      <c r="AY41" s="721"/>
      <c r="AZ41" s="641">
        <v>218391</v>
      </c>
      <c r="BA41" s="642"/>
      <c r="BB41" s="642"/>
      <c r="BC41" s="642"/>
      <c r="BD41" s="675"/>
      <c r="BE41" s="675"/>
      <c r="BF41" s="696"/>
      <c r="BG41" s="722"/>
      <c r="BH41" s="723"/>
      <c r="BI41" s="723"/>
      <c r="BJ41" s="723"/>
      <c r="BK41" s="723"/>
      <c r="BL41" s="91"/>
      <c r="BM41" s="657" t="s">
        <v>283</v>
      </c>
      <c r="BN41" s="657"/>
      <c r="BO41" s="657"/>
      <c r="BP41" s="657"/>
      <c r="BQ41" s="657"/>
      <c r="BR41" s="657"/>
      <c r="BS41" s="657"/>
      <c r="BT41" s="657"/>
      <c r="BU41" s="658"/>
      <c r="BV41" s="641" t="s">
        <v>64</v>
      </c>
      <c r="BW41" s="642"/>
      <c r="BX41" s="642"/>
      <c r="BY41" s="642"/>
      <c r="BZ41" s="642"/>
      <c r="CA41" s="642"/>
      <c r="CB41" s="651"/>
      <c r="CD41" s="656" t="s">
        <v>284</v>
      </c>
      <c r="CE41" s="657"/>
      <c r="CF41" s="657"/>
      <c r="CG41" s="657"/>
      <c r="CH41" s="657"/>
      <c r="CI41" s="657"/>
      <c r="CJ41" s="657"/>
      <c r="CK41" s="657"/>
      <c r="CL41" s="657"/>
      <c r="CM41" s="657"/>
      <c r="CN41" s="657"/>
      <c r="CO41" s="657"/>
      <c r="CP41" s="657"/>
      <c r="CQ41" s="658"/>
      <c r="CR41" s="641" t="s">
        <v>64</v>
      </c>
      <c r="CS41" s="675"/>
      <c r="CT41" s="675"/>
      <c r="CU41" s="675"/>
      <c r="CV41" s="675"/>
      <c r="CW41" s="675"/>
      <c r="CX41" s="675"/>
      <c r="CY41" s="676"/>
      <c r="CZ41" s="646" t="s">
        <v>64</v>
      </c>
      <c r="DA41" s="677"/>
      <c r="DB41" s="677"/>
      <c r="DC41" s="680"/>
      <c r="DD41" s="650" t="s">
        <v>65</v>
      </c>
      <c r="DE41" s="675"/>
      <c r="DF41" s="675"/>
      <c r="DG41" s="675"/>
      <c r="DH41" s="675"/>
      <c r="DI41" s="675"/>
      <c r="DJ41" s="675"/>
      <c r="DK41" s="676"/>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15">
      <c r="B42" s="682" t="s">
        <v>285</v>
      </c>
      <c r="C42" s="683"/>
      <c r="D42" s="683"/>
      <c r="E42" s="683"/>
      <c r="F42" s="683"/>
      <c r="G42" s="683"/>
      <c r="H42" s="683"/>
      <c r="I42" s="683"/>
      <c r="J42" s="683"/>
      <c r="K42" s="683"/>
      <c r="L42" s="683"/>
      <c r="M42" s="683"/>
      <c r="N42" s="683"/>
      <c r="O42" s="683"/>
      <c r="P42" s="683"/>
      <c r="Q42" s="684"/>
      <c r="R42" s="732">
        <v>9933067</v>
      </c>
      <c r="S42" s="733"/>
      <c r="T42" s="733"/>
      <c r="U42" s="733"/>
      <c r="V42" s="733"/>
      <c r="W42" s="733"/>
      <c r="X42" s="733"/>
      <c r="Y42" s="735"/>
      <c r="Z42" s="736">
        <v>100</v>
      </c>
      <c r="AA42" s="736"/>
      <c r="AB42" s="736"/>
      <c r="AC42" s="736"/>
      <c r="AD42" s="737">
        <v>6224109</v>
      </c>
      <c r="AE42" s="737"/>
      <c r="AF42" s="737"/>
      <c r="AG42" s="737"/>
      <c r="AH42" s="737"/>
      <c r="AI42" s="737"/>
      <c r="AJ42" s="737"/>
      <c r="AK42" s="737"/>
      <c r="AL42" s="738">
        <v>100</v>
      </c>
      <c r="AM42" s="713"/>
      <c r="AN42" s="713"/>
      <c r="AO42" s="739"/>
      <c r="AQ42" s="740" t="s">
        <v>286</v>
      </c>
      <c r="AR42" s="741"/>
      <c r="AS42" s="741"/>
      <c r="AT42" s="741"/>
      <c r="AU42" s="741"/>
      <c r="AV42" s="741"/>
      <c r="AW42" s="741"/>
      <c r="AX42" s="741"/>
      <c r="AY42" s="742"/>
      <c r="AZ42" s="732">
        <v>610252</v>
      </c>
      <c r="BA42" s="733"/>
      <c r="BB42" s="733"/>
      <c r="BC42" s="733"/>
      <c r="BD42" s="712"/>
      <c r="BE42" s="712"/>
      <c r="BF42" s="714"/>
      <c r="BG42" s="724"/>
      <c r="BH42" s="725"/>
      <c r="BI42" s="725"/>
      <c r="BJ42" s="725"/>
      <c r="BK42" s="725"/>
      <c r="BL42" s="92"/>
      <c r="BM42" s="667" t="s">
        <v>287</v>
      </c>
      <c r="BN42" s="667"/>
      <c r="BO42" s="667"/>
      <c r="BP42" s="667"/>
      <c r="BQ42" s="667"/>
      <c r="BR42" s="667"/>
      <c r="BS42" s="667"/>
      <c r="BT42" s="667"/>
      <c r="BU42" s="668"/>
      <c r="BV42" s="732">
        <v>290</v>
      </c>
      <c r="BW42" s="733"/>
      <c r="BX42" s="733"/>
      <c r="BY42" s="733"/>
      <c r="BZ42" s="733"/>
      <c r="CA42" s="733"/>
      <c r="CB42" s="734"/>
      <c r="CD42" s="638" t="s">
        <v>288</v>
      </c>
      <c r="CE42" s="639"/>
      <c r="CF42" s="639"/>
      <c r="CG42" s="639"/>
      <c r="CH42" s="639"/>
      <c r="CI42" s="639"/>
      <c r="CJ42" s="639"/>
      <c r="CK42" s="639"/>
      <c r="CL42" s="639"/>
      <c r="CM42" s="639"/>
      <c r="CN42" s="639"/>
      <c r="CO42" s="639"/>
      <c r="CP42" s="639"/>
      <c r="CQ42" s="640"/>
      <c r="CR42" s="641">
        <v>500181</v>
      </c>
      <c r="CS42" s="642"/>
      <c r="CT42" s="642"/>
      <c r="CU42" s="642"/>
      <c r="CV42" s="642"/>
      <c r="CW42" s="642"/>
      <c r="CX42" s="642"/>
      <c r="CY42" s="643"/>
      <c r="CZ42" s="646">
        <v>5.0999999999999996</v>
      </c>
      <c r="DA42" s="647"/>
      <c r="DB42" s="647"/>
      <c r="DC42" s="659"/>
      <c r="DD42" s="650">
        <v>242978</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15">
      <c r="BV43" s="93"/>
      <c r="BW43" s="93"/>
      <c r="BX43" s="93"/>
      <c r="BY43" s="93"/>
      <c r="BZ43" s="93"/>
      <c r="CA43" s="93"/>
      <c r="CB43" s="93"/>
      <c r="CD43" s="638" t="s">
        <v>289</v>
      </c>
      <c r="CE43" s="639"/>
      <c r="CF43" s="639"/>
      <c r="CG43" s="639"/>
      <c r="CH43" s="639"/>
      <c r="CI43" s="639"/>
      <c r="CJ43" s="639"/>
      <c r="CK43" s="639"/>
      <c r="CL43" s="639"/>
      <c r="CM43" s="639"/>
      <c r="CN43" s="639"/>
      <c r="CO43" s="639"/>
      <c r="CP43" s="639"/>
      <c r="CQ43" s="640"/>
      <c r="CR43" s="641">
        <v>9876</v>
      </c>
      <c r="CS43" s="675"/>
      <c r="CT43" s="675"/>
      <c r="CU43" s="675"/>
      <c r="CV43" s="675"/>
      <c r="CW43" s="675"/>
      <c r="CX43" s="675"/>
      <c r="CY43" s="676"/>
      <c r="CZ43" s="646">
        <v>0.1</v>
      </c>
      <c r="DA43" s="677"/>
      <c r="DB43" s="677"/>
      <c r="DC43" s="680"/>
      <c r="DD43" s="650">
        <v>9543</v>
      </c>
      <c r="DE43" s="675"/>
      <c r="DF43" s="675"/>
      <c r="DG43" s="675"/>
      <c r="DH43" s="675"/>
      <c r="DI43" s="675"/>
      <c r="DJ43" s="675"/>
      <c r="DK43" s="676"/>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15">
      <c r="CD44" s="753" t="s">
        <v>237</v>
      </c>
      <c r="CE44" s="754"/>
      <c r="CF44" s="638" t="s">
        <v>290</v>
      </c>
      <c r="CG44" s="639"/>
      <c r="CH44" s="639"/>
      <c r="CI44" s="639"/>
      <c r="CJ44" s="639"/>
      <c r="CK44" s="639"/>
      <c r="CL44" s="639"/>
      <c r="CM44" s="639"/>
      <c r="CN44" s="639"/>
      <c r="CO44" s="639"/>
      <c r="CP44" s="639"/>
      <c r="CQ44" s="640"/>
      <c r="CR44" s="641">
        <v>500181</v>
      </c>
      <c r="CS44" s="642"/>
      <c r="CT44" s="642"/>
      <c r="CU44" s="642"/>
      <c r="CV44" s="642"/>
      <c r="CW44" s="642"/>
      <c r="CX44" s="642"/>
      <c r="CY44" s="643"/>
      <c r="CZ44" s="646">
        <v>5.0999999999999996</v>
      </c>
      <c r="DA44" s="647"/>
      <c r="DB44" s="647"/>
      <c r="DC44" s="659"/>
      <c r="DD44" s="650">
        <v>242978</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15">
      <c r="CD45" s="755"/>
      <c r="CE45" s="756"/>
      <c r="CF45" s="638" t="s">
        <v>291</v>
      </c>
      <c r="CG45" s="639"/>
      <c r="CH45" s="639"/>
      <c r="CI45" s="639"/>
      <c r="CJ45" s="639"/>
      <c r="CK45" s="639"/>
      <c r="CL45" s="639"/>
      <c r="CM45" s="639"/>
      <c r="CN45" s="639"/>
      <c r="CO45" s="639"/>
      <c r="CP45" s="639"/>
      <c r="CQ45" s="640"/>
      <c r="CR45" s="641">
        <v>126880</v>
      </c>
      <c r="CS45" s="675"/>
      <c r="CT45" s="675"/>
      <c r="CU45" s="675"/>
      <c r="CV45" s="675"/>
      <c r="CW45" s="675"/>
      <c r="CX45" s="675"/>
      <c r="CY45" s="676"/>
      <c r="CZ45" s="646">
        <v>1.3</v>
      </c>
      <c r="DA45" s="677"/>
      <c r="DB45" s="677"/>
      <c r="DC45" s="680"/>
      <c r="DD45" s="650">
        <v>16989</v>
      </c>
      <c r="DE45" s="675"/>
      <c r="DF45" s="675"/>
      <c r="DG45" s="675"/>
      <c r="DH45" s="675"/>
      <c r="DI45" s="675"/>
      <c r="DJ45" s="675"/>
      <c r="DK45" s="676"/>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15">
      <c r="B46" s="85" t="s">
        <v>292</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293</v>
      </c>
      <c r="CG46" s="639"/>
      <c r="CH46" s="639"/>
      <c r="CI46" s="639"/>
      <c r="CJ46" s="639"/>
      <c r="CK46" s="639"/>
      <c r="CL46" s="639"/>
      <c r="CM46" s="639"/>
      <c r="CN46" s="639"/>
      <c r="CO46" s="639"/>
      <c r="CP46" s="639"/>
      <c r="CQ46" s="640"/>
      <c r="CR46" s="641">
        <v>259104</v>
      </c>
      <c r="CS46" s="642"/>
      <c r="CT46" s="642"/>
      <c r="CU46" s="642"/>
      <c r="CV46" s="642"/>
      <c r="CW46" s="642"/>
      <c r="CX46" s="642"/>
      <c r="CY46" s="643"/>
      <c r="CZ46" s="646">
        <v>2.7</v>
      </c>
      <c r="DA46" s="647"/>
      <c r="DB46" s="647"/>
      <c r="DC46" s="659"/>
      <c r="DD46" s="650">
        <v>208067</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15">
      <c r="B47" s="95" t="s">
        <v>294</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295</v>
      </c>
      <c r="CG47" s="639"/>
      <c r="CH47" s="639"/>
      <c r="CI47" s="639"/>
      <c r="CJ47" s="639"/>
      <c r="CK47" s="639"/>
      <c r="CL47" s="639"/>
      <c r="CM47" s="639"/>
      <c r="CN47" s="639"/>
      <c r="CO47" s="639"/>
      <c r="CP47" s="639"/>
      <c r="CQ47" s="640"/>
      <c r="CR47" s="641" t="s">
        <v>64</v>
      </c>
      <c r="CS47" s="675"/>
      <c r="CT47" s="675"/>
      <c r="CU47" s="675"/>
      <c r="CV47" s="675"/>
      <c r="CW47" s="675"/>
      <c r="CX47" s="675"/>
      <c r="CY47" s="676"/>
      <c r="CZ47" s="646" t="s">
        <v>64</v>
      </c>
      <c r="DA47" s="677"/>
      <c r="DB47" s="677"/>
      <c r="DC47" s="680"/>
      <c r="DD47" s="650" t="s">
        <v>64</v>
      </c>
      <c r="DE47" s="675"/>
      <c r="DF47" s="675"/>
      <c r="DG47" s="675"/>
      <c r="DH47" s="675"/>
      <c r="DI47" s="675"/>
      <c r="DJ47" s="675"/>
      <c r="DK47" s="676"/>
      <c r="DL47" s="726"/>
      <c r="DM47" s="727"/>
      <c r="DN47" s="727"/>
      <c r="DO47" s="727"/>
      <c r="DP47" s="727"/>
      <c r="DQ47" s="727"/>
      <c r="DR47" s="727"/>
      <c r="DS47" s="727"/>
      <c r="DT47" s="727"/>
      <c r="DU47" s="727"/>
      <c r="DV47" s="728"/>
      <c r="DW47" s="729"/>
      <c r="DX47" s="730"/>
      <c r="DY47" s="730"/>
      <c r="DZ47" s="730"/>
      <c r="EA47" s="730"/>
      <c r="EB47" s="730"/>
      <c r="EC47" s="731"/>
    </row>
    <row r="48" spans="2:133" x14ac:dyDescent="0.15">
      <c r="B48" s="96" t="s">
        <v>296</v>
      </c>
      <c r="CD48" s="757"/>
      <c r="CE48" s="758"/>
      <c r="CF48" s="638" t="s">
        <v>297</v>
      </c>
      <c r="CG48" s="639"/>
      <c r="CH48" s="639"/>
      <c r="CI48" s="639"/>
      <c r="CJ48" s="639"/>
      <c r="CK48" s="639"/>
      <c r="CL48" s="639"/>
      <c r="CM48" s="639"/>
      <c r="CN48" s="639"/>
      <c r="CO48" s="639"/>
      <c r="CP48" s="639"/>
      <c r="CQ48" s="640"/>
      <c r="CR48" s="641" t="s">
        <v>64</v>
      </c>
      <c r="CS48" s="642"/>
      <c r="CT48" s="642"/>
      <c r="CU48" s="642"/>
      <c r="CV48" s="642"/>
      <c r="CW48" s="642"/>
      <c r="CX48" s="642"/>
      <c r="CY48" s="643"/>
      <c r="CZ48" s="646" t="s">
        <v>64</v>
      </c>
      <c r="DA48" s="647"/>
      <c r="DB48" s="647"/>
      <c r="DC48" s="659"/>
      <c r="DD48" s="650" t="s">
        <v>64</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15">
      <c r="CD49" s="682" t="s">
        <v>298</v>
      </c>
      <c r="CE49" s="683"/>
      <c r="CF49" s="683"/>
      <c r="CG49" s="683"/>
      <c r="CH49" s="683"/>
      <c r="CI49" s="683"/>
      <c r="CJ49" s="683"/>
      <c r="CK49" s="683"/>
      <c r="CL49" s="683"/>
      <c r="CM49" s="683"/>
      <c r="CN49" s="683"/>
      <c r="CO49" s="683"/>
      <c r="CP49" s="683"/>
      <c r="CQ49" s="684"/>
      <c r="CR49" s="732">
        <v>9724458</v>
      </c>
      <c r="CS49" s="712"/>
      <c r="CT49" s="712"/>
      <c r="CU49" s="712"/>
      <c r="CV49" s="712"/>
      <c r="CW49" s="712"/>
      <c r="CX49" s="712"/>
      <c r="CY49" s="743"/>
      <c r="CZ49" s="738">
        <v>100</v>
      </c>
      <c r="DA49" s="744"/>
      <c r="DB49" s="744"/>
      <c r="DC49" s="745"/>
      <c r="DD49" s="746">
        <v>7148173</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NyXsgBPkItnHDoDNHl4H4gbd+L777hqJAxyiPETTRXziymEnz8zOapJcGzeFXXWI9fND6xt3cRmG2Hz5/XUGxw==" saltValue="XG8bnzc350ruGG77aUjAF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300</v>
      </c>
      <c r="DK2" s="789"/>
      <c r="DL2" s="789"/>
      <c r="DM2" s="789"/>
      <c r="DN2" s="789"/>
      <c r="DO2" s="790"/>
      <c r="DP2" s="105"/>
      <c r="DQ2" s="788" t="s">
        <v>301</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302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303</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304</v>
      </c>
      <c r="B5" s="783"/>
      <c r="C5" s="783"/>
      <c r="D5" s="783"/>
      <c r="E5" s="783"/>
      <c r="F5" s="783"/>
      <c r="G5" s="783"/>
      <c r="H5" s="783"/>
      <c r="I5" s="783"/>
      <c r="J5" s="783"/>
      <c r="K5" s="783"/>
      <c r="L5" s="783"/>
      <c r="M5" s="783"/>
      <c r="N5" s="783"/>
      <c r="O5" s="783"/>
      <c r="P5" s="784"/>
      <c r="Q5" s="759" t="s">
        <v>305</v>
      </c>
      <c r="R5" s="760"/>
      <c r="S5" s="760"/>
      <c r="T5" s="760"/>
      <c r="U5" s="761"/>
      <c r="V5" s="759" t="s">
        <v>306</v>
      </c>
      <c r="W5" s="760"/>
      <c r="X5" s="760"/>
      <c r="Y5" s="760"/>
      <c r="Z5" s="761"/>
      <c r="AA5" s="759" t="s">
        <v>307</v>
      </c>
      <c r="AB5" s="760"/>
      <c r="AC5" s="760"/>
      <c r="AD5" s="760"/>
      <c r="AE5" s="760"/>
      <c r="AF5" s="792" t="s">
        <v>308</v>
      </c>
      <c r="AG5" s="760"/>
      <c r="AH5" s="760"/>
      <c r="AI5" s="760"/>
      <c r="AJ5" s="771"/>
      <c r="AK5" s="760" t="s">
        <v>309</v>
      </c>
      <c r="AL5" s="760"/>
      <c r="AM5" s="760"/>
      <c r="AN5" s="760"/>
      <c r="AO5" s="761"/>
      <c r="AP5" s="759" t="s">
        <v>310</v>
      </c>
      <c r="AQ5" s="760"/>
      <c r="AR5" s="760"/>
      <c r="AS5" s="760"/>
      <c r="AT5" s="761"/>
      <c r="AU5" s="759" t="s">
        <v>311</v>
      </c>
      <c r="AV5" s="760"/>
      <c r="AW5" s="760"/>
      <c r="AX5" s="760"/>
      <c r="AY5" s="771"/>
      <c r="AZ5" s="112"/>
      <c r="BA5" s="112"/>
      <c r="BB5" s="112"/>
      <c r="BC5" s="112"/>
      <c r="BD5" s="112"/>
      <c r="BE5" s="113"/>
      <c r="BF5" s="113"/>
      <c r="BG5" s="113"/>
      <c r="BH5" s="113"/>
      <c r="BI5" s="113"/>
      <c r="BJ5" s="113"/>
      <c r="BK5" s="113"/>
      <c r="BL5" s="113"/>
      <c r="BM5" s="113"/>
      <c r="BN5" s="113"/>
      <c r="BO5" s="113"/>
      <c r="BP5" s="113"/>
      <c r="BQ5" s="782" t="s">
        <v>312</v>
      </c>
      <c r="BR5" s="783"/>
      <c r="BS5" s="783"/>
      <c r="BT5" s="783"/>
      <c r="BU5" s="783"/>
      <c r="BV5" s="783"/>
      <c r="BW5" s="783"/>
      <c r="BX5" s="783"/>
      <c r="BY5" s="783"/>
      <c r="BZ5" s="783"/>
      <c r="CA5" s="783"/>
      <c r="CB5" s="783"/>
      <c r="CC5" s="783"/>
      <c r="CD5" s="783"/>
      <c r="CE5" s="783"/>
      <c r="CF5" s="783"/>
      <c r="CG5" s="784"/>
      <c r="CH5" s="759" t="s">
        <v>313</v>
      </c>
      <c r="CI5" s="760"/>
      <c r="CJ5" s="760"/>
      <c r="CK5" s="760"/>
      <c r="CL5" s="761"/>
      <c r="CM5" s="759" t="s">
        <v>314</v>
      </c>
      <c r="CN5" s="760"/>
      <c r="CO5" s="760"/>
      <c r="CP5" s="760"/>
      <c r="CQ5" s="761"/>
      <c r="CR5" s="759" t="s">
        <v>315</v>
      </c>
      <c r="CS5" s="760"/>
      <c r="CT5" s="760"/>
      <c r="CU5" s="760"/>
      <c r="CV5" s="761"/>
      <c r="CW5" s="759" t="s">
        <v>316</v>
      </c>
      <c r="CX5" s="760"/>
      <c r="CY5" s="760"/>
      <c r="CZ5" s="760"/>
      <c r="DA5" s="761"/>
      <c r="DB5" s="759" t="s">
        <v>317</v>
      </c>
      <c r="DC5" s="760"/>
      <c r="DD5" s="760"/>
      <c r="DE5" s="760"/>
      <c r="DF5" s="761"/>
      <c r="DG5" s="765" t="s">
        <v>318</v>
      </c>
      <c r="DH5" s="766"/>
      <c r="DI5" s="766"/>
      <c r="DJ5" s="766"/>
      <c r="DK5" s="767"/>
      <c r="DL5" s="765" t="s">
        <v>319</v>
      </c>
      <c r="DM5" s="766"/>
      <c r="DN5" s="766"/>
      <c r="DO5" s="766"/>
      <c r="DP5" s="767"/>
      <c r="DQ5" s="759" t="s">
        <v>320</v>
      </c>
      <c r="DR5" s="760"/>
      <c r="DS5" s="760"/>
      <c r="DT5" s="760"/>
      <c r="DU5" s="761"/>
      <c r="DV5" s="759" t="s">
        <v>311</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321</v>
      </c>
      <c r="C7" s="774"/>
      <c r="D7" s="774"/>
      <c r="E7" s="774"/>
      <c r="F7" s="774"/>
      <c r="G7" s="774"/>
      <c r="H7" s="774"/>
      <c r="I7" s="774"/>
      <c r="J7" s="774"/>
      <c r="K7" s="774"/>
      <c r="L7" s="774"/>
      <c r="M7" s="774"/>
      <c r="N7" s="774"/>
      <c r="O7" s="774"/>
      <c r="P7" s="775"/>
      <c r="Q7" s="776">
        <v>9938</v>
      </c>
      <c r="R7" s="777"/>
      <c r="S7" s="777"/>
      <c r="T7" s="777"/>
      <c r="U7" s="777"/>
      <c r="V7" s="777">
        <v>9729</v>
      </c>
      <c r="W7" s="777"/>
      <c r="X7" s="777"/>
      <c r="Y7" s="777"/>
      <c r="Z7" s="777"/>
      <c r="AA7" s="777">
        <v>209</v>
      </c>
      <c r="AB7" s="777"/>
      <c r="AC7" s="777"/>
      <c r="AD7" s="777"/>
      <c r="AE7" s="778"/>
      <c r="AF7" s="779">
        <v>204</v>
      </c>
      <c r="AG7" s="780"/>
      <c r="AH7" s="780"/>
      <c r="AI7" s="780"/>
      <c r="AJ7" s="781"/>
      <c r="AK7" s="816">
        <v>223</v>
      </c>
      <c r="AL7" s="817"/>
      <c r="AM7" s="817"/>
      <c r="AN7" s="817"/>
      <c r="AO7" s="817"/>
      <c r="AP7" s="817">
        <v>10166</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t="s">
        <v>322</v>
      </c>
      <c r="BS7" s="820" t="s">
        <v>323</v>
      </c>
      <c r="BT7" s="821"/>
      <c r="BU7" s="821"/>
      <c r="BV7" s="821"/>
      <c r="BW7" s="821"/>
      <c r="BX7" s="821"/>
      <c r="BY7" s="821"/>
      <c r="BZ7" s="821"/>
      <c r="CA7" s="821"/>
      <c r="CB7" s="821"/>
      <c r="CC7" s="821"/>
      <c r="CD7" s="821"/>
      <c r="CE7" s="821"/>
      <c r="CF7" s="821"/>
      <c r="CG7" s="822"/>
      <c r="CH7" s="813">
        <v>0</v>
      </c>
      <c r="CI7" s="814"/>
      <c r="CJ7" s="814"/>
      <c r="CK7" s="814"/>
      <c r="CL7" s="815"/>
      <c r="CM7" s="813">
        <v>5</v>
      </c>
      <c r="CN7" s="814"/>
      <c r="CO7" s="814"/>
      <c r="CP7" s="814"/>
      <c r="CQ7" s="815"/>
      <c r="CR7" s="813">
        <v>5</v>
      </c>
      <c r="CS7" s="814"/>
      <c r="CT7" s="814"/>
      <c r="CU7" s="814"/>
      <c r="CV7" s="815"/>
      <c r="CW7" s="813" t="s">
        <v>324</v>
      </c>
      <c r="CX7" s="814"/>
      <c r="CY7" s="814"/>
      <c r="CZ7" s="814"/>
      <c r="DA7" s="815"/>
      <c r="DB7" s="813" t="s">
        <v>325</v>
      </c>
      <c r="DC7" s="814"/>
      <c r="DD7" s="814"/>
      <c r="DE7" s="814"/>
      <c r="DF7" s="815"/>
      <c r="DG7" s="813" t="s">
        <v>325</v>
      </c>
      <c r="DH7" s="814"/>
      <c r="DI7" s="814"/>
      <c r="DJ7" s="814"/>
      <c r="DK7" s="815"/>
      <c r="DL7" s="813" t="s">
        <v>325</v>
      </c>
      <c r="DM7" s="814"/>
      <c r="DN7" s="814"/>
      <c r="DO7" s="814"/>
      <c r="DP7" s="815"/>
      <c r="DQ7" s="813" t="s">
        <v>325</v>
      </c>
      <c r="DR7" s="814"/>
      <c r="DS7" s="814"/>
      <c r="DT7" s="814"/>
      <c r="DU7" s="815"/>
      <c r="DV7" s="794"/>
      <c r="DW7" s="795"/>
      <c r="DX7" s="795"/>
      <c r="DY7" s="795"/>
      <c r="DZ7" s="796"/>
      <c r="EA7" s="110"/>
    </row>
    <row r="8" spans="1:131" s="111" customFormat="1" ht="26.25" customHeight="1" x14ac:dyDescent="0.15">
      <c r="A8" s="117">
        <v>2</v>
      </c>
      <c r="B8" s="797" t="s">
        <v>326</v>
      </c>
      <c r="C8" s="798"/>
      <c r="D8" s="798"/>
      <c r="E8" s="798"/>
      <c r="F8" s="798"/>
      <c r="G8" s="798"/>
      <c r="H8" s="798"/>
      <c r="I8" s="798"/>
      <c r="J8" s="798"/>
      <c r="K8" s="798"/>
      <c r="L8" s="798"/>
      <c r="M8" s="798"/>
      <c r="N8" s="798"/>
      <c r="O8" s="798"/>
      <c r="P8" s="799"/>
      <c r="Q8" s="800">
        <v>20</v>
      </c>
      <c r="R8" s="801"/>
      <c r="S8" s="801"/>
      <c r="T8" s="801"/>
      <c r="U8" s="801"/>
      <c r="V8" s="801">
        <v>20</v>
      </c>
      <c r="W8" s="801"/>
      <c r="X8" s="801"/>
      <c r="Y8" s="801"/>
      <c r="Z8" s="801"/>
      <c r="AA8" s="801">
        <v>0</v>
      </c>
      <c r="AB8" s="801"/>
      <c r="AC8" s="801"/>
      <c r="AD8" s="801"/>
      <c r="AE8" s="802"/>
      <c r="AF8" s="803">
        <v>0</v>
      </c>
      <c r="AG8" s="804"/>
      <c r="AH8" s="804"/>
      <c r="AI8" s="804"/>
      <c r="AJ8" s="805"/>
      <c r="AK8" s="806">
        <v>2</v>
      </c>
      <c r="AL8" s="807"/>
      <c r="AM8" s="807"/>
      <c r="AN8" s="807"/>
      <c r="AO8" s="807"/>
      <c r="AP8" s="807" t="s">
        <v>324</v>
      </c>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110"/>
    </row>
    <row r="9" spans="1:131" s="111" customFormat="1" ht="26.25" customHeight="1" x14ac:dyDescent="0.15">
      <c r="A9" s="117">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110"/>
    </row>
    <row r="10" spans="1:131" s="111" customFormat="1" ht="26.25" customHeight="1" x14ac:dyDescent="0.15">
      <c r="A10" s="11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15">
      <c r="A11" s="11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15">
      <c r="A12" s="11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15">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15">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327</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328</v>
      </c>
      <c r="B23" s="832" t="s">
        <v>329</v>
      </c>
      <c r="C23" s="833"/>
      <c r="D23" s="833"/>
      <c r="E23" s="833"/>
      <c r="F23" s="833"/>
      <c r="G23" s="833"/>
      <c r="H23" s="833"/>
      <c r="I23" s="833"/>
      <c r="J23" s="833"/>
      <c r="K23" s="833"/>
      <c r="L23" s="833"/>
      <c r="M23" s="833"/>
      <c r="N23" s="833"/>
      <c r="O23" s="833"/>
      <c r="P23" s="834"/>
      <c r="Q23" s="835">
        <v>9933</v>
      </c>
      <c r="R23" s="836"/>
      <c r="S23" s="836"/>
      <c r="T23" s="836"/>
      <c r="U23" s="836"/>
      <c r="V23" s="836">
        <v>9724</v>
      </c>
      <c r="W23" s="836"/>
      <c r="X23" s="836"/>
      <c r="Y23" s="836"/>
      <c r="Z23" s="836"/>
      <c r="AA23" s="836">
        <v>209</v>
      </c>
      <c r="AB23" s="836"/>
      <c r="AC23" s="836"/>
      <c r="AD23" s="836"/>
      <c r="AE23" s="837"/>
      <c r="AF23" s="838">
        <v>204</v>
      </c>
      <c r="AG23" s="836"/>
      <c r="AH23" s="836"/>
      <c r="AI23" s="836"/>
      <c r="AJ23" s="839"/>
      <c r="AK23" s="840"/>
      <c r="AL23" s="841"/>
      <c r="AM23" s="841"/>
      <c r="AN23" s="841"/>
      <c r="AO23" s="841"/>
      <c r="AP23" s="836">
        <v>10166</v>
      </c>
      <c r="AQ23" s="836"/>
      <c r="AR23" s="836"/>
      <c r="AS23" s="836"/>
      <c r="AT23" s="836"/>
      <c r="AU23" s="842"/>
      <c r="AV23" s="842"/>
      <c r="AW23" s="842"/>
      <c r="AX23" s="842"/>
      <c r="AY23" s="843"/>
      <c r="AZ23" s="851" t="s">
        <v>65</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330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331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304</v>
      </c>
      <c r="B26" s="783"/>
      <c r="C26" s="783"/>
      <c r="D26" s="783"/>
      <c r="E26" s="783"/>
      <c r="F26" s="783"/>
      <c r="G26" s="783"/>
      <c r="H26" s="783"/>
      <c r="I26" s="783"/>
      <c r="J26" s="783"/>
      <c r="K26" s="783"/>
      <c r="L26" s="783"/>
      <c r="M26" s="783"/>
      <c r="N26" s="783"/>
      <c r="O26" s="783"/>
      <c r="P26" s="784"/>
      <c r="Q26" s="759" t="s">
        <v>332</v>
      </c>
      <c r="R26" s="760"/>
      <c r="S26" s="760"/>
      <c r="T26" s="760"/>
      <c r="U26" s="761"/>
      <c r="V26" s="759" t="s">
        <v>333</v>
      </c>
      <c r="W26" s="760"/>
      <c r="X26" s="760"/>
      <c r="Y26" s="760"/>
      <c r="Z26" s="761"/>
      <c r="AA26" s="759" t="s">
        <v>334</v>
      </c>
      <c r="AB26" s="760"/>
      <c r="AC26" s="760"/>
      <c r="AD26" s="760"/>
      <c r="AE26" s="760"/>
      <c r="AF26" s="854" t="s">
        <v>335</v>
      </c>
      <c r="AG26" s="855"/>
      <c r="AH26" s="855"/>
      <c r="AI26" s="855"/>
      <c r="AJ26" s="856"/>
      <c r="AK26" s="760" t="s">
        <v>336</v>
      </c>
      <c r="AL26" s="760"/>
      <c r="AM26" s="760"/>
      <c r="AN26" s="760"/>
      <c r="AO26" s="761"/>
      <c r="AP26" s="759" t="s">
        <v>337</v>
      </c>
      <c r="AQ26" s="760"/>
      <c r="AR26" s="760"/>
      <c r="AS26" s="760"/>
      <c r="AT26" s="761"/>
      <c r="AU26" s="759" t="s">
        <v>338</v>
      </c>
      <c r="AV26" s="760"/>
      <c r="AW26" s="760"/>
      <c r="AX26" s="760"/>
      <c r="AY26" s="761"/>
      <c r="AZ26" s="759" t="s">
        <v>339</v>
      </c>
      <c r="BA26" s="760"/>
      <c r="BB26" s="760"/>
      <c r="BC26" s="760"/>
      <c r="BD26" s="761"/>
      <c r="BE26" s="759" t="s">
        <v>311</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340</v>
      </c>
      <c r="C28" s="774"/>
      <c r="D28" s="774"/>
      <c r="E28" s="774"/>
      <c r="F28" s="774"/>
      <c r="G28" s="774"/>
      <c r="H28" s="774"/>
      <c r="I28" s="774"/>
      <c r="J28" s="774"/>
      <c r="K28" s="774"/>
      <c r="L28" s="774"/>
      <c r="M28" s="774"/>
      <c r="N28" s="774"/>
      <c r="O28" s="774"/>
      <c r="P28" s="775"/>
      <c r="Q28" s="864">
        <v>2452</v>
      </c>
      <c r="R28" s="865"/>
      <c r="S28" s="865"/>
      <c r="T28" s="865"/>
      <c r="U28" s="865"/>
      <c r="V28" s="865">
        <v>2424</v>
      </c>
      <c r="W28" s="865"/>
      <c r="X28" s="865"/>
      <c r="Y28" s="865"/>
      <c r="Z28" s="865"/>
      <c r="AA28" s="865">
        <v>28</v>
      </c>
      <c r="AB28" s="865"/>
      <c r="AC28" s="865"/>
      <c r="AD28" s="865"/>
      <c r="AE28" s="866"/>
      <c r="AF28" s="867">
        <v>28</v>
      </c>
      <c r="AG28" s="865"/>
      <c r="AH28" s="865"/>
      <c r="AI28" s="865"/>
      <c r="AJ28" s="868"/>
      <c r="AK28" s="869">
        <v>218</v>
      </c>
      <c r="AL28" s="860"/>
      <c r="AM28" s="860"/>
      <c r="AN28" s="860"/>
      <c r="AO28" s="860"/>
      <c r="AP28" s="860" t="s">
        <v>324</v>
      </c>
      <c r="AQ28" s="860"/>
      <c r="AR28" s="860"/>
      <c r="AS28" s="860"/>
      <c r="AT28" s="860"/>
      <c r="AU28" s="860" t="s">
        <v>324</v>
      </c>
      <c r="AV28" s="860"/>
      <c r="AW28" s="860"/>
      <c r="AX28" s="860"/>
      <c r="AY28" s="860"/>
      <c r="AZ28" s="861" t="s">
        <v>324</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341</v>
      </c>
      <c r="C29" s="798"/>
      <c r="D29" s="798"/>
      <c r="E29" s="798"/>
      <c r="F29" s="798"/>
      <c r="G29" s="798"/>
      <c r="H29" s="798"/>
      <c r="I29" s="798"/>
      <c r="J29" s="798"/>
      <c r="K29" s="798"/>
      <c r="L29" s="798"/>
      <c r="M29" s="798"/>
      <c r="N29" s="798"/>
      <c r="O29" s="798"/>
      <c r="P29" s="799"/>
      <c r="Q29" s="800">
        <v>2218</v>
      </c>
      <c r="R29" s="801"/>
      <c r="S29" s="801"/>
      <c r="T29" s="801"/>
      <c r="U29" s="801"/>
      <c r="V29" s="801">
        <v>2167</v>
      </c>
      <c r="W29" s="801"/>
      <c r="X29" s="801"/>
      <c r="Y29" s="801"/>
      <c r="Z29" s="801"/>
      <c r="AA29" s="801">
        <v>51</v>
      </c>
      <c r="AB29" s="801"/>
      <c r="AC29" s="801"/>
      <c r="AD29" s="801"/>
      <c r="AE29" s="802"/>
      <c r="AF29" s="803">
        <v>51</v>
      </c>
      <c r="AG29" s="804"/>
      <c r="AH29" s="804"/>
      <c r="AI29" s="804"/>
      <c r="AJ29" s="805"/>
      <c r="AK29" s="872">
        <v>353</v>
      </c>
      <c r="AL29" s="873"/>
      <c r="AM29" s="873"/>
      <c r="AN29" s="873"/>
      <c r="AO29" s="873"/>
      <c r="AP29" s="873" t="s">
        <v>324</v>
      </c>
      <c r="AQ29" s="873"/>
      <c r="AR29" s="873"/>
      <c r="AS29" s="873"/>
      <c r="AT29" s="873"/>
      <c r="AU29" s="873" t="s">
        <v>324</v>
      </c>
      <c r="AV29" s="873"/>
      <c r="AW29" s="873"/>
      <c r="AX29" s="873"/>
      <c r="AY29" s="873"/>
      <c r="AZ29" s="874" t="s">
        <v>324</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342</v>
      </c>
      <c r="C30" s="798"/>
      <c r="D30" s="798"/>
      <c r="E30" s="798"/>
      <c r="F30" s="798"/>
      <c r="G30" s="798"/>
      <c r="H30" s="798"/>
      <c r="I30" s="798"/>
      <c r="J30" s="798"/>
      <c r="K30" s="798"/>
      <c r="L30" s="798"/>
      <c r="M30" s="798"/>
      <c r="N30" s="798"/>
      <c r="O30" s="798"/>
      <c r="P30" s="799"/>
      <c r="Q30" s="800">
        <v>207</v>
      </c>
      <c r="R30" s="801"/>
      <c r="S30" s="801"/>
      <c r="T30" s="801"/>
      <c r="U30" s="801"/>
      <c r="V30" s="801">
        <v>202</v>
      </c>
      <c r="W30" s="801"/>
      <c r="X30" s="801"/>
      <c r="Y30" s="801"/>
      <c r="Z30" s="801"/>
      <c r="AA30" s="801">
        <v>5</v>
      </c>
      <c r="AB30" s="801"/>
      <c r="AC30" s="801"/>
      <c r="AD30" s="801"/>
      <c r="AE30" s="802"/>
      <c r="AF30" s="803">
        <v>5</v>
      </c>
      <c r="AG30" s="804"/>
      <c r="AH30" s="804"/>
      <c r="AI30" s="804"/>
      <c r="AJ30" s="805"/>
      <c r="AK30" s="872">
        <v>66</v>
      </c>
      <c r="AL30" s="873"/>
      <c r="AM30" s="873"/>
      <c r="AN30" s="873"/>
      <c r="AO30" s="873"/>
      <c r="AP30" s="873" t="s">
        <v>324</v>
      </c>
      <c r="AQ30" s="873"/>
      <c r="AR30" s="873"/>
      <c r="AS30" s="873"/>
      <c r="AT30" s="873"/>
      <c r="AU30" s="873" t="s">
        <v>324</v>
      </c>
      <c r="AV30" s="873"/>
      <c r="AW30" s="873"/>
      <c r="AX30" s="873"/>
      <c r="AY30" s="873"/>
      <c r="AZ30" s="874" t="s">
        <v>324</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343</v>
      </c>
      <c r="C31" s="798"/>
      <c r="D31" s="798"/>
      <c r="E31" s="798"/>
      <c r="F31" s="798"/>
      <c r="G31" s="798"/>
      <c r="H31" s="798"/>
      <c r="I31" s="798"/>
      <c r="J31" s="798"/>
      <c r="K31" s="798"/>
      <c r="L31" s="798"/>
      <c r="M31" s="798"/>
      <c r="N31" s="798"/>
      <c r="O31" s="798"/>
      <c r="P31" s="799"/>
      <c r="Q31" s="800">
        <v>875</v>
      </c>
      <c r="R31" s="801"/>
      <c r="S31" s="801"/>
      <c r="T31" s="801"/>
      <c r="U31" s="801"/>
      <c r="V31" s="801">
        <v>921</v>
      </c>
      <c r="W31" s="801"/>
      <c r="X31" s="801"/>
      <c r="Y31" s="801"/>
      <c r="Z31" s="801"/>
      <c r="AA31" s="801">
        <v>46</v>
      </c>
      <c r="AB31" s="801"/>
      <c r="AC31" s="801"/>
      <c r="AD31" s="801"/>
      <c r="AE31" s="802"/>
      <c r="AF31" s="803">
        <v>865</v>
      </c>
      <c r="AG31" s="804"/>
      <c r="AH31" s="804"/>
      <c r="AI31" s="804"/>
      <c r="AJ31" s="805"/>
      <c r="AK31" s="872">
        <v>136</v>
      </c>
      <c r="AL31" s="873"/>
      <c r="AM31" s="873"/>
      <c r="AN31" s="873"/>
      <c r="AO31" s="873"/>
      <c r="AP31" s="873">
        <v>57</v>
      </c>
      <c r="AQ31" s="873"/>
      <c r="AR31" s="873"/>
      <c r="AS31" s="873"/>
      <c r="AT31" s="873"/>
      <c r="AU31" s="873">
        <v>33</v>
      </c>
      <c r="AV31" s="873"/>
      <c r="AW31" s="873"/>
      <c r="AX31" s="873"/>
      <c r="AY31" s="873"/>
      <c r="AZ31" s="874" t="s">
        <v>324</v>
      </c>
      <c r="BA31" s="874"/>
      <c r="BB31" s="874"/>
      <c r="BC31" s="874"/>
      <c r="BD31" s="874"/>
      <c r="BE31" s="870" t="s">
        <v>344</v>
      </c>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345</v>
      </c>
      <c r="C32" s="798"/>
      <c r="D32" s="798"/>
      <c r="E32" s="798"/>
      <c r="F32" s="798"/>
      <c r="G32" s="798"/>
      <c r="H32" s="798"/>
      <c r="I32" s="798"/>
      <c r="J32" s="798"/>
      <c r="K32" s="798"/>
      <c r="L32" s="798"/>
      <c r="M32" s="798"/>
      <c r="N32" s="798"/>
      <c r="O32" s="798"/>
      <c r="P32" s="799"/>
      <c r="Q32" s="800">
        <v>1061</v>
      </c>
      <c r="R32" s="801"/>
      <c r="S32" s="801"/>
      <c r="T32" s="801"/>
      <c r="U32" s="801"/>
      <c r="V32" s="801">
        <v>1052</v>
      </c>
      <c r="W32" s="801"/>
      <c r="X32" s="801"/>
      <c r="Y32" s="801"/>
      <c r="Z32" s="801"/>
      <c r="AA32" s="801">
        <v>9</v>
      </c>
      <c r="AB32" s="801"/>
      <c r="AC32" s="801"/>
      <c r="AD32" s="801"/>
      <c r="AE32" s="802"/>
      <c r="AF32" s="803">
        <v>9</v>
      </c>
      <c r="AG32" s="804"/>
      <c r="AH32" s="804"/>
      <c r="AI32" s="804"/>
      <c r="AJ32" s="805"/>
      <c r="AK32" s="872">
        <v>672</v>
      </c>
      <c r="AL32" s="873"/>
      <c r="AM32" s="873"/>
      <c r="AN32" s="873"/>
      <c r="AO32" s="873"/>
      <c r="AP32" s="873">
        <v>6288</v>
      </c>
      <c r="AQ32" s="873"/>
      <c r="AR32" s="873"/>
      <c r="AS32" s="873"/>
      <c r="AT32" s="873"/>
      <c r="AU32" s="873">
        <v>5609</v>
      </c>
      <c r="AV32" s="873"/>
      <c r="AW32" s="873"/>
      <c r="AX32" s="873"/>
      <c r="AY32" s="873"/>
      <c r="AZ32" s="874" t="s">
        <v>324</v>
      </c>
      <c r="BA32" s="874"/>
      <c r="BB32" s="874"/>
      <c r="BC32" s="874"/>
      <c r="BD32" s="874"/>
      <c r="BE32" s="870" t="s">
        <v>346</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t="s">
        <v>347</v>
      </c>
      <c r="C33" s="798"/>
      <c r="D33" s="798"/>
      <c r="E33" s="798"/>
      <c r="F33" s="798"/>
      <c r="G33" s="798"/>
      <c r="H33" s="798"/>
      <c r="I33" s="798"/>
      <c r="J33" s="798"/>
      <c r="K33" s="798"/>
      <c r="L33" s="798"/>
      <c r="M33" s="798"/>
      <c r="N33" s="798"/>
      <c r="O33" s="798"/>
      <c r="P33" s="799"/>
      <c r="Q33" s="800">
        <v>146</v>
      </c>
      <c r="R33" s="801"/>
      <c r="S33" s="801"/>
      <c r="T33" s="801"/>
      <c r="U33" s="801"/>
      <c r="V33" s="801">
        <v>143</v>
      </c>
      <c r="W33" s="801"/>
      <c r="X33" s="801"/>
      <c r="Y33" s="801"/>
      <c r="Z33" s="801"/>
      <c r="AA33" s="801">
        <v>3</v>
      </c>
      <c r="AB33" s="801"/>
      <c r="AC33" s="801"/>
      <c r="AD33" s="801"/>
      <c r="AE33" s="802"/>
      <c r="AF33" s="803">
        <v>3</v>
      </c>
      <c r="AG33" s="804"/>
      <c r="AH33" s="804"/>
      <c r="AI33" s="804"/>
      <c r="AJ33" s="805"/>
      <c r="AK33" s="872">
        <v>63</v>
      </c>
      <c r="AL33" s="873"/>
      <c r="AM33" s="873"/>
      <c r="AN33" s="873"/>
      <c r="AO33" s="873"/>
      <c r="AP33" s="873">
        <v>545</v>
      </c>
      <c r="AQ33" s="873"/>
      <c r="AR33" s="873"/>
      <c r="AS33" s="873"/>
      <c r="AT33" s="873"/>
      <c r="AU33" s="873">
        <v>447</v>
      </c>
      <c r="AV33" s="873"/>
      <c r="AW33" s="873"/>
      <c r="AX33" s="873"/>
      <c r="AY33" s="873"/>
      <c r="AZ33" s="874" t="s">
        <v>324</v>
      </c>
      <c r="BA33" s="874"/>
      <c r="BB33" s="874"/>
      <c r="BC33" s="874"/>
      <c r="BD33" s="874"/>
      <c r="BE33" s="870" t="s">
        <v>346</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348</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328</v>
      </c>
      <c r="B63" s="832" t="s">
        <v>349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961</v>
      </c>
      <c r="AG63" s="884"/>
      <c r="AH63" s="884"/>
      <c r="AI63" s="884"/>
      <c r="AJ63" s="885"/>
      <c r="AK63" s="886"/>
      <c r="AL63" s="881"/>
      <c r="AM63" s="881"/>
      <c r="AN63" s="881"/>
      <c r="AO63" s="881"/>
      <c r="AP63" s="884">
        <v>6890</v>
      </c>
      <c r="AQ63" s="884"/>
      <c r="AR63" s="884"/>
      <c r="AS63" s="884"/>
      <c r="AT63" s="884"/>
      <c r="AU63" s="884">
        <v>6089</v>
      </c>
      <c r="AV63" s="884"/>
      <c r="AW63" s="884"/>
      <c r="AX63" s="884"/>
      <c r="AY63" s="884"/>
      <c r="AZ63" s="888"/>
      <c r="BA63" s="888"/>
      <c r="BB63" s="888"/>
      <c r="BC63" s="888"/>
      <c r="BD63" s="888"/>
      <c r="BE63" s="889"/>
      <c r="BF63" s="889"/>
      <c r="BG63" s="889"/>
      <c r="BH63" s="889"/>
      <c r="BI63" s="890"/>
      <c r="BJ63" s="891" t="s">
        <v>65</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350</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351</v>
      </c>
      <c r="B66" s="783"/>
      <c r="C66" s="783"/>
      <c r="D66" s="783"/>
      <c r="E66" s="783"/>
      <c r="F66" s="783"/>
      <c r="G66" s="783"/>
      <c r="H66" s="783"/>
      <c r="I66" s="783"/>
      <c r="J66" s="783"/>
      <c r="K66" s="783"/>
      <c r="L66" s="783"/>
      <c r="M66" s="783"/>
      <c r="N66" s="783"/>
      <c r="O66" s="783"/>
      <c r="P66" s="784"/>
      <c r="Q66" s="759" t="s">
        <v>332</v>
      </c>
      <c r="R66" s="760"/>
      <c r="S66" s="760"/>
      <c r="T66" s="760"/>
      <c r="U66" s="761"/>
      <c r="V66" s="759" t="s">
        <v>333</v>
      </c>
      <c r="W66" s="760"/>
      <c r="X66" s="760"/>
      <c r="Y66" s="760"/>
      <c r="Z66" s="761"/>
      <c r="AA66" s="759" t="s">
        <v>352</v>
      </c>
      <c r="AB66" s="760"/>
      <c r="AC66" s="760"/>
      <c r="AD66" s="760"/>
      <c r="AE66" s="761"/>
      <c r="AF66" s="894" t="s">
        <v>335</v>
      </c>
      <c r="AG66" s="855"/>
      <c r="AH66" s="855"/>
      <c r="AI66" s="855"/>
      <c r="AJ66" s="895"/>
      <c r="AK66" s="759" t="s">
        <v>336</v>
      </c>
      <c r="AL66" s="783"/>
      <c r="AM66" s="783"/>
      <c r="AN66" s="783"/>
      <c r="AO66" s="784"/>
      <c r="AP66" s="759" t="s">
        <v>337</v>
      </c>
      <c r="AQ66" s="760"/>
      <c r="AR66" s="760"/>
      <c r="AS66" s="760"/>
      <c r="AT66" s="761"/>
      <c r="AU66" s="759" t="s">
        <v>353</v>
      </c>
      <c r="AV66" s="760"/>
      <c r="AW66" s="760"/>
      <c r="AX66" s="760"/>
      <c r="AY66" s="761"/>
      <c r="AZ66" s="759" t="s">
        <v>311</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15">
      <c r="A68" s="114">
        <v>1</v>
      </c>
      <c r="B68" s="911" t="s">
        <v>354</v>
      </c>
      <c r="C68" s="912"/>
      <c r="D68" s="912"/>
      <c r="E68" s="912"/>
      <c r="F68" s="912"/>
      <c r="G68" s="912"/>
      <c r="H68" s="912"/>
      <c r="I68" s="912"/>
      <c r="J68" s="912"/>
      <c r="K68" s="912"/>
      <c r="L68" s="912"/>
      <c r="M68" s="912"/>
      <c r="N68" s="912"/>
      <c r="O68" s="912"/>
      <c r="P68" s="913"/>
      <c r="Q68" s="914">
        <v>9567</v>
      </c>
      <c r="R68" s="908"/>
      <c r="S68" s="908"/>
      <c r="T68" s="908"/>
      <c r="U68" s="908"/>
      <c r="V68" s="908">
        <v>7806</v>
      </c>
      <c r="W68" s="908"/>
      <c r="X68" s="908"/>
      <c r="Y68" s="908"/>
      <c r="Z68" s="908"/>
      <c r="AA68" s="908">
        <v>1761</v>
      </c>
      <c r="AB68" s="908"/>
      <c r="AC68" s="908"/>
      <c r="AD68" s="908"/>
      <c r="AE68" s="908"/>
      <c r="AF68" s="908">
        <v>1761</v>
      </c>
      <c r="AG68" s="908"/>
      <c r="AH68" s="908"/>
      <c r="AI68" s="908"/>
      <c r="AJ68" s="908"/>
      <c r="AK68" s="908" t="s">
        <v>355</v>
      </c>
      <c r="AL68" s="908"/>
      <c r="AM68" s="908"/>
      <c r="AN68" s="908"/>
      <c r="AO68" s="908"/>
      <c r="AP68" s="908" t="s">
        <v>324</v>
      </c>
      <c r="AQ68" s="908"/>
      <c r="AR68" s="908"/>
      <c r="AS68" s="908"/>
      <c r="AT68" s="908"/>
      <c r="AU68" s="908" t="s">
        <v>324</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15">
      <c r="A69" s="117">
        <v>2</v>
      </c>
      <c r="B69" s="915" t="s">
        <v>356</v>
      </c>
      <c r="C69" s="916"/>
      <c r="D69" s="916"/>
      <c r="E69" s="916"/>
      <c r="F69" s="916"/>
      <c r="G69" s="916"/>
      <c r="H69" s="916"/>
      <c r="I69" s="916"/>
      <c r="J69" s="916"/>
      <c r="K69" s="916"/>
      <c r="L69" s="916"/>
      <c r="M69" s="916"/>
      <c r="N69" s="916"/>
      <c r="O69" s="916"/>
      <c r="P69" s="917"/>
      <c r="Q69" s="918">
        <v>811</v>
      </c>
      <c r="R69" s="873"/>
      <c r="S69" s="873"/>
      <c r="T69" s="873"/>
      <c r="U69" s="873"/>
      <c r="V69" s="873">
        <v>793</v>
      </c>
      <c r="W69" s="873"/>
      <c r="X69" s="873"/>
      <c r="Y69" s="873"/>
      <c r="Z69" s="873"/>
      <c r="AA69" s="873">
        <v>19</v>
      </c>
      <c r="AB69" s="873"/>
      <c r="AC69" s="873"/>
      <c r="AD69" s="873"/>
      <c r="AE69" s="873"/>
      <c r="AF69" s="873">
        <v>19</v>
      </c>
      <c r="AG69" s="873"/>
      <c r="AH69" s="873"/>
      <c r="AI69" s="873"/>
      <c r="AJ69" s="873"/>
      <c r="AK69" s="873">
        <v>25</v>
      </c>
      <c r="AL69" s="873"/>
      <c r="AM69" s="873"/>
      <c r="AN69" s="873"/>
      <c r="AO69" s="873"/>
      <c r="AP69" s="873">
        <v>811</v>
      </c>
      <c r="AQ69" s="873"/>
      <c r="AR69" s="873"/>
      <c r="AS69" s="873"/>
      <c r="AT69" s="873"/>
      <c r="AU69" s="873">
        <v>96</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15">
      <c r="A70" s="117">
        <v>3</v>
      </c>
      <c r="B70" s="915" t="s">
        <v>357</v>
      </c>
      <c r="C70" s="916"/>
      <c r="D70" s="916"/>
      <c r="E70" s="916"/>
      <c r="F70" s="916"/>
      <c r="G70" s="916"/>
      <c r="H70" s="916"/>
      <c r="I70" s="916"/>
      <c r="J70" s="916"/>
      <c r="K70" s="916"/>
      <c r="L70" s="916"/>
      <c r="M70" s="916"/>
      <c r="N70" s="916"/>
      <c r="O70" s="916"/>
      <c r="P70" s="917"/>
      <c r="Q70" s="918">
        <v>797</v>
      </c>
      <c r="R70" s="873"/>
      <c r="S70" s="873"/>
      <c r="T70" s="873"/>
      <c r="U70" s="873"/>
      <c r="V70" s="873">
        <v>629</v>
      </c>
      <c r="W70" s="873"/>
      <c r="X70" s="873"/>
      <c r="Y70" s="873"/>
      <c r="Z70" s="873"/>
      <c r="AA70" s="873">
        <v>168</v>
      </c>
      <c r="AB70" s="873"/>
      <c r="AC70" s="873"/>
      <c r="AD70" s="873"/>
      <c r="AE70" s="873"/>
      <c r="AF70" s="873" t="s">
        <v>355</v>
      </c>
      <c r="AG70" s="873"/>
      <c r="AH70" s="873"/>
      <c r="AI70" s="873"/>
      <c r="AJ70" s="873"/>
      <c r="AK70" s="873">
        <v>11</v>
      </c>
      <c r="AL70" s="873"/>
      <c r="AM70" s="873"/>
      <c r="AN70" s="873"/>
      <c r="AO70" s="873"/>
      <c r="AP70" s="873">
        <v>246</v>
      </c>
      <c r="AQ70" s="873"/>
      <c r="AR70" s="873"/>
      <c r="AS70" s="873"/>
      <c r="AT70" s="873"/>
      <c r="AU70" s="873">
        <v>48</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15">
      <c r="A71" s="117">
        <v>4</v>
      </c>
      <c r="B71" s="915" t="s">
        <v>358</v>
      </c>
      <c r="C71" s="916"/>
      <c r="D71" s="916"/>
      <c r="E71" s="916"/>
      <c r="F71" s="916"/>
      <c r="G71" s="916"/>
      <c r="H71" s="916"/>
      <c r="I71" s="916"/>
      <c r="J71" s="916"/>
      <c r="K71" s="916"/>
      <c r="L71" s="916"/>
      <c r="M71" s="916"/>
      <c r="N71" s="916"/>
      <c r="O71" s="916"/>
      <c r="P71" s="917"/>
      <c r="Q71" s="918">
        <v>849</v>
      </c>
      <c r="R71" s="873"/>
      <c r="S71" s="873"/>
      <c r="T71" s="873"/>
      <c r="U71" s="873"/>
      <c r="V71" s="873">
        <v>824</v>
      </c>
      <c r="W71" s="873"/>
      <c r="X71" s="873"/>
      <c r="Y71" s="873"/>
      <c r="Z71" s="873"/>
      <c r="AA71" s="873">
        <v>25</v>
      </c>
      <c r="AB71" s="873"/>
      <c r="AC71" s="873"/>
      <c r="AD71" s="873"/>
      <c r="AE71" s="873"/>
      <c r="AF71" s="873">
        <v>25</v>
      </c>
      <c r="AG71" s="873"/>
      <c r="AH71" s="873"/>
      <c r="AI71" s="873"/>
      <c r="AJ71" s="873"/>
      <c r="AK71" s="873">
        <v>22</v>
      </c>
      <c r="AL71" s="873"/>
      <c r="AM71" s="873"/>
      <c r="AN71" s="873"/>
      <c r="AO71" s="873"/>
      <c r="AP71" s="873" t="s">
        <v>324</v>
      </c>
      <c r="AQ71" s="873"/>
      <c r="AR71" s="873"/>
      <c r="AS71" s="873"/>
      <c r="AT71" s="873"/>
      <c r="AU71" s="873" t="s">
        <v>324</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15">
      <c r="A72" s="117">
        <v>5</v>
      </c>
      <c r="B72" s="915" t="s">
        <v>359</v>
      </c>
      <c r="C72" s="916"/>
      <c r="D72" s="916"/>
      <c r="E72" s="916"/>
      <c r="F72" s="916"/>
      <c r="G72" s="916"/>
      <c r="H72" s="916"/>
      <c r="I72" s="916"/>
      <c r="J72" s="916"/>
      <c r="K72" s="916"/>
      <c r="L72" s="916"/>
      <c r="M72" s="916"/>
      <c r="N72" s="916"/>
      <c r="O72" s="916"/>
      <c r="P72" s="917"/>
      <c r="Q72" s="918">
        <v>3540</v>
      </c>
      <c r="R72" s="873"/>
      <c r="S72" s="873"/>
      <c r="T72" s="873"/>
      <c r="U72" s="873"/>
      <c r="V72" s="873">
        <v>3428</v>
      </c>
      <c r="W72" s="873"/>
      <c r="X72" s="873"/>
      <c r="Y72" s="873"/>
      <c r="Z72" s="873"/>
      <c r="AA72" s="873">
        <v>112</v>
      </c>
      <c r="AB72" s="873"/>
      <c r="AC72" s="873"/>
      <c r="AD72" s="873"/>
      <c r="AE72" s="873"/>
      <c r="AF72" s="873">
        <v>38</v>
      </c>
      <c r="AG72" s="873"/>
      <c r="AH72" s="873"/>
      <c r="AI72" s="873"/>
      <c r="AJ72" s="873"/>
      <c r="AK72" s="873">
        <v>71</v>
      </c>
      <c r="AL72" s="873"/>
      <c r="AM72" s="873"/>
      <c r="AN72" s="873"/>
      <c r="AO72" s="873"/>
      <c r="AP72" s="873">
        <v>37</v>
      </c>
      <c r="AQ72" s="873"/>
      <c r="AR72" s="873"/>
      <c r="AS72" s="873"/>
      <c r="AT72" s="873"/>
      <c r="AU72" s="873">
        <v>8</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15">
      <c r="A73" s="117">
        <v>6</v>
      </c>
      <c r="B73" s="915" t="s">
        <v>360</v>
      </c>
      <c r="C73" s="916"/>
      <c r="D73" s="916"/>
      <c r="E73" s="916"/>
      <c r="F73" s="916"/>
      <c r="G73" s="916"/>
      <c r="H73" s="916"/>
      <c r="I73" s="916"/>
      <c r="J73" s="916"/>
      <c r="K73" s="916"/>
      <c r="L73" s="916"/>
      <c r="M73" s="916"/>
      <c r="N73" s="916"/>
      <c r="O73" s="916"/>
      <c r="P73" s="917"/>
      <c r="Q73" s="918">
        <v>7588</v>
      </c>
      <c r="R73" s="873"/>
      <c r="S73" s="873"/>
      <c r="T73" s="873"/>
      <c r="U73" s="873"/>
      <c r="V73" s="873">
        <v>7438</v>
      </c>
      <c r="W73" s="873"/>
      <c r="X73" s="873"/>
      <c r="Y73" s="873"/>
      <c r="Z73" s="873"/>
      <c r="AA73" s="873">
        <v>150</v>
      </c>
      <c r="AB73" s="873"/>
      <c r="AC73" s="873"/>
      <c r="AD73" s="873"/>
      <c r="AE73" s="873"/>
      <c r="AF73" s="873">
        <v>111</v>
      </c>
      <c r="AG73" s="873"/>
      <c r="AH73" s="873"/>
      <c r="AI73" s="873"/>
      <c r="AJ73" s="873"/>
      <c r="AK73" s="873" t="s">
        <v>324</v>
      </c>
      <c r="AL73" s="873"/>
      <c r="AM73" s="873"/>
      <c r="AN73" s="873"/>
      <c r="AO73" s="873"/>
      <c r="AP73" s="873">
        <v>5071</v>
      </c>
      <c r="AQ73" s="873"/>
      <c r="AR73" s="873"/>
      <c r="AS73" s="873"/>
      <c r="AT73" s="873"/>
      <c r="AU73" s="873">
        <v>199</v>
      </c>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15">
      <c r="A74" s="117">
        <v>7</v>
      </c>
      <c r="B74" s="915" t="s">
        <v>361</v>
      </c>
      <c r="C74" s="916"/>
      <c r="D74" s="916"/>
      <c r="E74" s="916"/>
      <c r="F74" s="916"/>
      <c r="G74" s="916"/>
      <c r="H74" s="916"/>
      <c r="I74" s="916"/>
      <c r="J74" s="916"/>
      <c r="K74" s="916"/>
      <c r="L74" s="916"/>
      <c r="M74" s="916"/>
      <c r="N74" s="916"/>
      <c r="O74" s="916"/>
      <c r="P74" s="917"/>
      <c r="Q74" s="918">
        <v>160</v>
      </c>
      <c r="R74" s="873"/>
      <c r="S74" s="873"/>
      <c r="T74" s="873"/>
      <c r="U74" s="873"/>
      <c r="V74" s="873">
        <v>159</v>
      </c>
      <c r="W74" s="873"/>
      <c r="X74" s="873"/>
      <c r="Y74" s="873"/>
      <c r="Z74" s="873"/>
      <c r="AA74" s="873">
        <v>1</v>
      </c>
      <c r="AB74" s="873"/>
      <c r="AC74" s="873"/>
      <c r="AD74" s="873"/>
      <c r="AE74" s="873"/>
      <c r="AF74" s="873">
        <v>1</v>
      </c>
      <c r="AG74" s="873"/>
      <c r="AH74" s="873"/>
      <c r="AI74" s="873"/>
      <c r="AJ74" s="873"/>
      <c r="AK74" s="873">
        <v>14</v>
      </c>
      <c r="AL74" s="873"/>
      <c r="AM74" s="873"/>
      <c r="AN74" s="873"/>
      <c r="AO74" s="873"/>
      <c r="AP74" s="873" t="s">
        <v>324</v>
      </c>
      <c r="AQ74" s="873"/>
      <c r="AR74" s="873"/>
      <c r="AS74" s="873"/>
      <c r="AT74" s="873"/>
      <c r="AU74" s="873" t="s">
        <v>324</v>
      </c>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15">
      <c r="A75" s="117">
        <v>8</v>
      </c>
      <c r="B75" s="915" t="s">
        <v>362</v>
      </c>
      <c r="C75" s="916"/>
      <c r="D75" s="916"/>
      <c r="E75" s="916"/>
      <c r="F75" s="916"/>
      <c r="G75" s="916"/>
      <c r="H75" s="916"/>
      <c r="I75" s="916"/>
      <c r="J75" s="916"/>
      <c r="K75" s="916"/>
      <c r="L75" s="916"/>
      <c r="M75" s="916"/>
      <c r="N75" s="916"/>
      <c r="O75" s="916"/>
      <c r="P75" s="917"/>
      <c r="Q75" s="921">
        <v>8498</v>
      </c>
      <c r="R75" s="922"/>
      <c r="S75" s="922"/>
      <c r="T75" s="922"/>
      <c r="U75" s="872"/>
      <c r="V75" s="923">
        <v>7527</v>
      </c>
      <c r="W75" s="922"/>
      <c r="X75" s="922"/>
      <c r="Y75" s="922"/>
      <c r="Z75" s="872"/>
      <c r="AA75" s="923">
        <v>971</v>
      </c>
      <c r="AB75" s="922"/>
      <c r="AC75" s="922"/>
      <c r="AD75" s="922"/>
      <c r="AE75" s="872"/>
      <c r="AF75" s="923">
        <v>6323</v>
      </c>
      <c r="AG75" s="922"/>
      <c r="AH75" s="922"/>
      <c r="AI75" s="922"/>
      <c r="AJ75" s="872"/>
      <c r="AK75" s="923">
        <v>100</v>
      </c>
      <c r="AL75" s="922"/>
      <c r="AM75" s="922"/>
      <c r="AN75" s="922"/>
      <c r="AO75" s="872"/>
      <c r="AP75" s="923">
        <v>10889</v>
      </c>
      <c r="AQ75" s="922"/>
      <c r="AR75" s="922"/>
      <c r="AS75" s="922"/>
      <c r="AT75" s="872"/>
      <c r="AU75" s="923" t="s">
        <v>324</v>
      </c>
      <c r="AV75" s="922"/>
      <c r="AW75" s="922"/>
      <c r="AX75" s="922"/>
      <c r="AY75" s="872"/>
      <c r="AZ75" s="919" t="s">
        <v>363</v>
      </c>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15">
      <c r="A76" s="117">
        <v>9</v>
      </c>
      <c r="B76" s="915" t="s">
        <v>364</v>
      </c>
      <c r="C76" s="916"/>
      <c r="D76" s="916"/>
      <c r="E76" s="916"/>
      <c r="F76" s="916"/>
      <c r="G76" s="916"/>
      <c r="H76" s="916"/>
      <c r="I76" s="916"/>
      <c r="J76" s="916"/>
      <c r="K76" s="916"/>
      <c r="L76" s="916"/>
      <c r="M76" s="916"/>
      <c r="N76" s="916"/>
      <c r="O76" s="916"/>
      <c r="P76" s="917"/>
      <c r="Q76" s="921">
        <v>565</v>
      </c>
      <c r="R76" s="922"/>
      <c r="S76" s="922"/>
      <c r="T76" s="922"/>
      <c r="U76" s="872"/>
      <c r="V76" s="923">
        <v>535</v>
      </c>
      <c r="W76" s="922"/>
      <c r="X76" s="922"/>
      <c r="Y76" s="922"/>
      <c r="Z76" s="872"/>
      <c r="AA76" s="923">
        <v>30</v>
      </c>
      <c r="AB76" s="922"/>
      <c r="AC76" s="922"/>
      <c r="AD76" s="922"/>
      <c r="AE76" s="872"/>
      <c r="AF76" s="923">
        <v>30</v>
      </c>
      <c r="AG76" s="922"/>
      <c r="AH76" s="922"/>
      <c r="AI76" s="922"/>
      <c r="AJ76" s="872"/>
      <c r="AK76" s="923">
        <v>24</v>
      </c>
      <c r="AL76" s="922"/>
      <c r="AM76" s="922"/>
      <c r="AN76" s="922"/>
      <c r="AO76" s="872"/>
      <c r="AP76" s="923" t="s">
        <v>365</v>
      </c>
      <c r="AQ76" s="922"/>
      <c r="AR76" s="922"/>
      <c r="AS76" s="922"/>
      <c r="AT76" s="872"/>
      <c r="AU76" s="923" t="s">
        <v>365</v>
      </c>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15">
      <c r="A77" s="117">
        <v>10</v>
      </c>
      <c r="B77" s="915" t="s">
        <v>366</v>
      </c>
      <c r="C77" s="916"/>
      <c r="D77" s="916"/>
      <c r="E77" s="916"/>
      <c r="F77" s="916"/>
      <c r="G77" s="916"/>
      <c r="H77" s="916"/>
      <c r="I77" s="916"/>
      <c r="J77" s="916"/>
      <c r="K77" s="916"/>
      <c r="L77" s="916"/>
      <c r="M77" s="916"/>
      <c r="N77" s="916"/>
      <c r="O77" s="916"/>
      <c r="P77" s="917"/>
      <c r="Q77" s="921">
        <v>171813</v>
      </c>
      <c r="R77" s="922"/>
      <c r="S77" s="922"/>
      <c r="T77" s="922"/>
      <c r="U77" s="872"/>
      <c r="V77" s="923">
        <v>167384</v>
      </c>
      <c r="W77" s="922"/>
      <c r="X77" s="922"/>
      <c r="Y77" s="922"/>
      <c r="Z77" s="872"/>
      <c r="AA77" s="923">
        <v>4429</v>
      </c>
      <c r="AB77" s="922"/>
      <c r="AC77" s="922"/>
      <c r="AD77" s="922"/>
      <c r="AE77" s="872"/>
      <c r="AF77" s="923">
        <v>4426</v>
      </c>
      <c r="AG77" s="922"/>
      <c r="AH77" s="922"/>
      <c r="AI77" s="922"/>
      <c r="AJ77" s="872"/>
      <c r="AK77" s="923">
        <v>6995</v>
      </c>
      <c r="AL77" s="922"/>
      <c r="AM77" s="922"/>
      <c r="AN77" s="922"/>
      <c r="AO77" s="872"/>
      <c r="AP77" s="923" t="s">
        <v>324</v>
      </c>
      <c r="AQ77" s="922"/>
      <c r="AR77" s="922"/>
      <c r="AS77" s="922"/>
      <c r="AT77" s="872"/>
      <c r="AU77" s="923" t="s">
        <v>324</v>
      </c>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15">
      <c r="A78" s="117">
        <v>11</v>
      </c>
      <c r="B78" s="915" t="s">
        <v>367</v>
      </c>
      <c r="C78" s="916"/>
      <c r="D78" s="916"/>
      <c r="E78" s="916"/>
      <c r="F78" s="916"/>
      <c r="G78" s="916"/>
      <c r="H78" s="916"/>
      <c r="I78" s="916"/>
      <c r="J78" s="916"/>
      <c r="K78" s="916"/>
      <c r="L78" s="916"/>
      <c r="M78" s="916"/>
      <c r="N78" s="916"/>
      <c r="O78" s="916"/>
      <c r="P78" s="917"/>
      <c r="Q78" s="918">
        <v>56</v>
      </c>
      <c r="R78" s="873"/>
      <c r="S78" s="873"/>
      <c r="T78" s="873"/>
      <c r="U78" s="873"/>
      <c r="V78" s="873">
        <v>65</v>
      </c>
      <c r="W78" s="873"/>
      <c r="X78" s="873"/>
      <c r="Y78" s="873"/>
      <c r="Z78" s="873"/>
      <c r="AA78" s="873">
        <v>9</v>
      </c>
      <c r="AB78" s="873"/>
      <c r="AC78" s="873"/>
      <c r="AD78" s="873"/>
      <c r="AE78" s="873"/>
      <c r="AF78" s="873" t="s">
        <v>324</v>
      </c>
      <c r="AG78" s="873"/>
      <c r="AH78" s="873"/>
      <c r="AI78" s="873"/>
      <c r="AJ78" s="873"/>
      <c r="AK78" s="873" t="s">
        <v>365</v>
      </c>
      <c r="AL78" s="873"/>
      <c r="AM78" s="873"/>
      <c r="AN78" s="873"/>
      <c r="AO78" s="873"/>
      <c r="AP78" s="873" t="s">
        <v>355</v>
      </c>
      <c r="AQ78" s="873"/>
      <c r="AR78" s="873"/>
      <c r="AS78" s="873"/>
      <c r="AT78" s="873"/>
      <c r="AU78" s="873" t="s">
        <v>365</v>
      </c>
      <c r="AV78" s="873"/>
      <c r="AW78" s="873"/>
      <c r="AX78" s="873"/>
      <c r="AY78" s="873"/>
      <c r="AZ78" s="919" t="s">
        <v>363</v>
      </c>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15">
      <c r="A79" s="11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15">
      <c r="A80" s="11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15">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15">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15">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15">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15">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15">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15">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
      <c r="A88" s="120" t="s">
        <v>328</v>
      </c>
      <c r="B88" s="832" t="s">
        <v>368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12734</v>
      </c>
      <c r="AG88" s="884"/>
      <c r="AH88" s="884"/>
      <c r="AI88" s="884"/>
      <c r="AJ88" s="884"/>
      <c r="AK88" s="881"/>
      <c r="AL88" s="881"/>
      <c r="AM88" s="881"/>
      <c r="AN88" s="881"/>
      <c r="AO88" s="881"/>
      <c r="AP88" s="884">
        <v>17054</v>
      </c>
      <c r="AQ88" s="884"/>
      <c r="AR88" s="884"/>
      <c r="AS88" s="884"/>
      <c r="AT88" s="884"/>
      <c r="AU88" s="884">
        <v>351</v>
      </c>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328</v>
      </c>
      <c r="BR102" s="832" t="s">
        <v>369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v>
      </c>
      <c r="CS102" s="892"/>
      <c r="CT102" s="892"/>
      <c r="CU102" s="892"/>
      <c r="CV102" s="935"/>
      <c r="CW102" s="934">
        <v>0</v>
      </c>
      <c r="CX102" s="892"/>
      <c r="CY102" s="892"/>
      <c r="CZ102" s="892"/>
      <c r="DA102" s="935"/>
      <c r="DB102" s="934">
        <v>0</v>
      </c>
      <c r="DC102" s="892"/>
      <c r="DD102" s="892"/>
      <c r="DE102" s="892"/>
      <c r="DF102" s="935"/>
      <c r="DG102" s="934">
        <v>0</v>
      </c>
      <c r="DH102" s="892"/>
      <c r="DI102" s="892"/>
      <c r="DJ102" s="892"/>
      <c r="DK102" s="935"/>
      <c r="DL102" s="934">
        <v>0</v>
      </c>
      <c r="DM102" s="892"/>
      <c r="DN102" s="892"/>
      <c r="DO102" s="892"/>
      <c r="DP102" s="935"/>
      <c r="DQ102" s="934">
        <v>0</v>
      </c>
      <c r="DR102" s="892"/>
      <c r="DS102" s="892"/>
      <c r="DT102" s="892"/>
      <c r="DU102" s="935"/>
      <c r="DV102" s="958"/>
      <c r="DW102" s="959"/>
      <c r="DX102" s="959"/>
      <c r="DY102" s="959"/>
      <c r="DZ102" s="960"/>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370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371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372</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373</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3" t="s">
        <v>374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375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15">
      <c r="A109" s="956" t="s">
        <v>376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377</v>
      </c>
      <c r="AB109" s="937"/>
      <c r="AC109" s="937"/>
      <c r="AD109" s="937"/>
      <c r="AE109" s="938"/>
      <c r="AF109" s="936" t="s">
        <v>241</v>
      </c>
      <c r="AG109" s="937"/>
      <c r="AH109" s="937"/>
      <c r="AI109" s="937"/>
      <c r="AJ109" s="938"/>
      <c r="AK109" s="936" t="s">
        <v>240</v>
      </c>
      <c r="AL109" s="937"/>
      <c r="AM109" s="937"/>
      <c r="AN109" s="937"/>
      <c r="AO109" s="938"/>
      <c r="AP109" s="936" t="s">
        <v>378</v>
      </c>
      <c r="AQ109" s="937"/>
      <c r="AR109" s="937"/>
      <c r="AS109" s="937"/>
      <c r="AT109" s="939"/>
      <c r="AU109" s="956" t="s">
        <v>376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377</v>
      </c>
      <c r="BR109" s="937"/>
      <c r="BS109" s="937"/>
      <c r="BT109" s="937"/>
      <c r="BU109" s="938"/>
      <c r="BV109" s="936" t="s">
        <v>241</v>
      </c>
      <c r="BW109" s="937"/>
      <c r="BX109" s="937"/>
      <c r="BY109" s="937"/>
      <c r="BZ109" s="938"/>
      <c r="CA109" s="936" t="s">
        <v>240</v>
      </c>
      <c r="CB109" s="937"/>
      <c r="CC109" s="937"/>
      <c r="CD109" s="937"/>
      <c r="CE109" s="938"/>
      <c r="CF109" s="957" t="s">
        <v>378</v>
      </c>
      <c r="CG109" s="957"/>
      <c r="CH109" s="957"/>
      <c r="CI109" s="957"/>
      <c r="CJ109" s="957"/>
      <c r="CK109" s="936" t="s">
        <v>379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377</v>
      </c>
      <c r="DH109" s="937"/>
      <c r="DI109" s="937"/>
      <c r="DJ109" s="937"/>
      <c r="DK109" s="938"/>
      <c r="DL109" s="936" t="s">
        <v>241</v>
      </c>
      <c r="DM109" s="937"/>
      <c r="DN109" s="937"/>
      <c r="DO109" s="937"/>
      <c r="DP109" s="938"/>
      <c r="DQ109" s="936" t="s">
        <v>240</v>
      </c>
      <c r="DR109" s="937"/>
      <c r="DS109" s="937"/>
      <c r="DT109" s="937"/>
      <c r="DU109" s="938"/>
      <c r="DV109" s="936" t="s">
        <v>378</v>
      </c>
      <c r="DW109" s="937"/>
      <c r="DX109" s="937"/>
      <c r="DY109" s="937"/>
      <c r="DZ109" s="939"/>
    </row>
    <row r="110" spans="1:131" s="102" customFormat="1" ht="26.25" customHeight="1" x14ac:dyDescent="0.15">
      <c r="A110" s="940" t="s">
        <v>380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1062361</v>
      </c>
      <c r="AB110" s="944"/>
      <c r="AC110" s="944"/>
      <c r="AD110" s="944"/>
      <c r="AE110" s="945"/>
      <c r="AF110" s="946">
        <v>1027288</v>
      </c>
      <c r="AG110" s="944"/>
      <c r="AH110" s="944"/>
      <c r="AI110" s="944"/>
      <c r="AJ110" s="945"/>
      <c r="AK110" s="946">
        <v>1077923</v>
      </c>
      <c r="AL110" s="944"/>
      <c r="AM110" s="944"/>
      <c r="AN110" s="944"/>
      <c r="AO110" s="945"/>
      <c r="AP110" s="947">
        <v>20.100000000000001</v>
      </c>
      <c r="AQ110" s="948"/>
      <c r="AR110" s="948"/>
      <c r="AS110" s="948"/>
      <c r="AT110" s="949"/>
      <c r="AU110" s="950" t="s">
        <v>381</v>
      </c>
      <c r="AV110" s="951"/>
      <c r="AW110" s="951"/>
      <c r="AX110" s="951"/>
      <c r="AY110" s="951"/>
      <c r="AZ110" s="992" t="s">
        <v>382</v>
      </c>
      <c r="BA110" s="941"/>
      <c r="BB110" s="941"/>
      <c r="BC110" s="941"/>
      <c r="BD110" s="941"/>
      <c r="BE110" s="941"/>
      <c r="BF110" s="941"/>
      <c r="BG110" s="941"/>
      <c r="BH110" s="941"/>
      <c r="BI110" s="941"/>
      <c r="BJ110" s="941"/>
      <c r="BK110" s="941"/>
      <c r="BL110" s="941"/>
      <c r="BM110" s="941"/>
      <c r="BN110" s="941"/>
      <c r="BO110" s="941"/>
      <c r="BP110" s="942"/>
      <c r="BQ110" s="978">
        <v>10708011</v>
      </c>
      <c r="BR110" s="979"/>
      <c r="BS110" s="979"/>
      <c r="BT110" s="979"/>
      <c r="BU110" s="979"/>
      <c r="BV110" s="979">
        <v>10692918</v>
      </c>
      <c r="BW110" s="979"/>
      <c r="BX110" s="979"/>
      <c r="BY110" s="979"/>
      <c r="BZ110" s="979"/>
      <c r="CA110" s="979">
        <v>10166080</v>
      </c>
      <c r="CB110" s="979"/>
      <c r="CC110" s="979"/>
      <c r="CD110" s="979"/>
      <c r="CE110" s="979"/>
      <c r="CF110" s="993">
        <v>189.2</v>
      </c>
      <c r="CG110" s="994"/>
      <c r="CH110" s="994"/>
      <c r="CI110" s="994"/>
      <c r="CJ110" s="994"/>
      <c r="CK110" s="995" t="s">
        <v>383</v>
      </c>
      <c r="CL110" s="996"/>
      <c r="CM110" s="975" t="s">
        <v>384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385</v>
      </c>
      <c r="DH110" s="979"/>
      <c r="DI110" s="979"/>
      <c r="DJ110" s="979"/>
      <c r="DK110" s="979"/>
      <c r="DL110" s="979" t="s">
        <v>385</v>
      </c>
      <c r="DM110" s="979"/>
      <c r="DN110" s="979"/>
      <c r="DO110" s="979"/>
      <c r="DP110" s="979"/>
      <c r="DQ110" s="979" t="s">
        <v>385</v>
      </c>
      <c r="DR110" s="979"/>
      <c r="DS110" s="979"/>
      <c r="DT110" s="979"/>
      <c r="DU110" s="979"/>
      <c r="DV110" s="980" t="s">
        <v>385</v>
      </c>
      <c r="DW110" s="980"/>
      <c r="DX110" s="980"/>
      <c r="DY110" s="980"/>
      <c r="DZ110" s="981"/>
    </row>
    <row r="111" spans="1:131" s="102" customFormat="1" ht="26.25" customHeight="1" x14ac:dyDescent="0.15">
      <c r="A111" s="982" t="s">
        <v>386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65</v>
      </c>
      <c r="AB111" s="986"/>
      <c r="AC111" s="986"/>
      <c r="AD111" s="986"/>
      <c r="AE111" s="987"/>
      <c r="AF111" s="988" t="s">
        <v>65</v>
      </c>
      <c r="AG111" s="986"/>
      <c r="AH111" s="986"/>
      <c r="AI111" s="986"/>
      <c r="AJ111" s="987"/>
      <c r="AK111" s="988" t="s">
        <v>65</v>
      </c>
      <c r="AL111" s="986"/>
      <c r="AM111" s="986"/>
      <c r="AN111" s="986"/>
      <c r="AO111" s="987"/>
      <c r="AP111" s="989" t="s">
        <v>65</v>
      </c>
      <c r="AQ111" s="990"/>
      <c r="AR111" s="990"/>
      <c r="AS111" s="990"/>
      <c r="AT111" s="991"/>
      <c r="AU111" s="952"/>
      <c r="AV111" s="953"/>
      <c r="AW111" s="953"/>
      <c r="AX111" s="953"/>
      <c r="AY111" s="953"/>
      <c r="AZ111" s="1001" t="s">
        <v>387</v>
      </c>
      <c r="BA111" s="1002"/>
      <c r="BB111" s="1002"/>
      <c r="BC111" s="1002"/>
      <c r="BD111" s="1002"/>
      <c r="BE111" s="1002"/>
      <c r="BF111" s="1002"/>
      <c r="BG111" s="1002"/>
      <c r="BH111" s="1002"/>
      <c r="BI111" s="1002"/>
      <c r="BJ111" s="1002"/>
      <c r="BK111" s="1002"/>
      <c r="BL111" s="1002"/>
      <c r="BM111" s="1002"/>
      <c r="BN111" s="1002"/>
      <c r="BO111" s="1002"/>
      <c r="BP111" s="1003"/>
      <c r="BQ111" s="971">
        <v>11211</v>
      </c>
      <c r="BR111" s="972"/>
      <c r="BS111" s="972"/>
      <c r="BT111" s="972"/>
      <c r="BU111" s="972"/>
      <c r="BV111" s="972">
        <v>9765</v>
      </c>
      <c r="BW111" s="972"/>
      <c r="BX111" s="972"/>
      <c r="BY111" s="972"/>
      <c r="BZ111" s="972"/>
      <c r="CA111" s="972">
        <v>8464</v>
      </c>
      <c r="CB111" s="972"/>
      <c r="CC111" s="972"/>
      <c r="CD111" s="972"/>
      <c r="CE111" s="972"/>
      <c r="CF111" s="966">
        <v>0.2</v>
      </c>
      <c r="CG111" s="967"/>
      <c r="CH111" s="967"/>
      <c r="CI111" s="967"/>
      <c r="CJ111" s="967"/>
      <c r="CK111" s="997"/>
      <c r="CL111" s="998"/>
      <c r="CM111" s="968" t="s">
        <v>388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385</v>
      </c>
      <c r="DH111" s="972"/>
      <c r="DI111" s="972"/>
      <c r="DJ111" s="972"/>
      <c r="DK111" s="972"/>
      <c r="DL111" s="972" t="s">
        <v>65</v>
      </c>
      <c r="DM111" s="972"/>
      <c r="DN111" s="972"/>
      <c r="DO111" s="972"/>
      <c r="DP111" s="972"/>
      <c r="DQ111" s="972" t="s">
        <v>65</v>
      </c>
      <c r="DR111" s="972"/>
      <c r="DS111" s="972"/>
      <c r="DT111" s="972"/>
      <c r="DU111" s="972"/>
      <c r="DV111" s="973" t="s">
        <v>65</v>
      </c>
      <c r="DW111" s="973"/>
      <c r="DX111" s="973"/>
      <c r="DY111" s="973"/>
      <c r="DZ111" s="974"/>
    </row>
    <row r="112" spans="1:131" s="102" customFormat="1" ht="26.25" customHeight="1" x14ac:dyDescent="0.15">
      <c r="A112" s="1004" t="s">
        <v>389</v>
      </c>
      <c r="B112" s="1005"/>
      <c r="C112" s="1002" t="s">
        <v>390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65</v>
      </c>
      <c r="AB112" s="1011"/>
      <c r="AC112" s="1011"/>
      <c r="AD112" s="1011"/>
      <c r="AE112" s="1012"/>
      <c r="AF112" s="1013" t="s">
        <v>385</v>
      </c>
      <c r="AG112" s="1011"/>
      <c r="AH112" s="1011"/>
      <c r="AI112" s="1011"/>
      <c r="AJ112" s="1012"/>
      <c r="AK112" s="1013" t="s">
        <v>65</v>
      </c>
      <c r="AL112" s="1011"/>
      <c r="AM112" s="1011"/>
      <c r="AN112" s="1011"/>
      <c r="AO112" s="1012"/>
      <c r="AP112" s="1014" t="s">
        <v>65</v>
      </c>
      <c r="AQ112" s="1015"/>
      <c r="AR112" s="1015"/>
      <c r="AS112" s="1015"/>
      <c r="AT112" s="1016"/>
      <c r="AU112" s="952"/>
      <c r="AV112" s="953"/>
      <c r="AW112" s="953"/>
      <c r="AX112" s="953"/>
      <c r="AY112" s="953"/>
      <c r="AZ112" s="1001" t="s">
        <v>391</v>
      </c>
      <c r="BA112" s="1002"/>
      <c r="BB112" s="1002"/>
      <c r="BC112" s="1002"/>
      <c r="BD112" s="1002"/>
      <c r="BE112" s="1002"/>
      <c r="BF112" s="1002"/>
      <c r="BG112" s="1002"/>
      <c r="BH112" s="1002"/>
      <c r="BI112" s="1002"/>
      <c r="BJ112" s="1002"/>
      <c r="BK112" s="1002"/>
      <c r="BL112" s="1002"/>
      <c r="BM112" s="1002"/>
      <c r="BN112" s="1002"/>
      <c r="BO112" s="1002"/>
      <c r="BP112" s="1003"/>
      <c r="BQ112" s="971">
        <v>6791918</v>
      </c>
      <c r="BR112" s="972"/>
      <c r="BS112" s="972"/>
      <c r="BT112" s="972"/>
      <c r="BU112" s="972"/>
      <c r="BV112" s="972">
        <v>6424351</v>
      </c>
      <c r="BW112" s="972"/>
      <c r="BX112" s="972"/>
      <c r="BY112" s="972"/>
      <c r="BZ112" s="972"/>
      <c r="CA112" s="972">
        <v>6089298</v>
      </c>
      <c r="CB112" s="972"/>
      <c r="CC112" s="972"/>
      <c r="CD112" s="972"/>
      <c r="CE112" s="972"/>
      <c r="CF112" s="966">
        <v>113.3</v>
      </c>
      <c r="CG112" s="967"/>
      <c r="CH112" s="967"/>
      <c r="CI112" s="967"/>
      <c r="CJ112" s="967"/>
      <c r="CK112" s="997"/>
      <c r="CL112" s="998"/>
      <c r="CM112" s="968" t="s">
        <v>392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65</v>
      </c>
      <c r="DH112" s="972"/>
      <c r="DI112" s="972"/>
      <c r="DJ112" s="972"/>
      <c r="DK112" s="972"/>
      <c r="DL112" s="972" t="s">
        <v>65</v>
      </c>
      <c r="DM112" s="972"/>
      <c r="DN112" s="972"/>
      <c r="DO112" s="972"/>
      <c r="DP112" s="972"/>
      <c r="DQ112" s="972" t="s">
        <v>65</v>
      </c>
      <c r="DR112" s="972"/>
      <c r="DS112" s="972"/>
      <c r="DT112" s="972"/>
      <c r="DU112" s="972"/>
      <c r="DV112" s="973" t="s">
        <v>65</v>
      </c>
      <c r="DW112" s="973"/>
      <c r="DX112" s="973"/>
      <c r="DY112" s="973"/>
      <c r="DZ112" s="974"/>
    </row>
    <row r="113" spans="1:130" s="102" customFormat="1" ht="26.25" customHeight="1" x14ac:dyDescent="0.15">
      <c r="A113" s="1006"/>
      <c r="B113" s="1007"/>
      <c r="C113" s="1002" t="s">
        <v>393</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594746</v>
      </c>
      <c r="AB113" s="986"/>
      <c r="AC113" s="986"/>
      <c r="AD113" s="986"/>
      <c r="AE113" s="987"/>
      <c r="AF113" s="988">
        <v>645554</v>
      </c>
      <c r="AG113" s="986"/>
      <c r="AH113" s="986"/>
      <c r="AI113" s="986"/>
      <c r="AJ113" s="987"/>
      <c r="AK113" s="988">
        <v>611917</v>
      </c>
      <c r="AL113" s="986"/>
      <c r="AM113" s="986"/>
      <c r="AN113" s="986"/>
      <c r="AO113" s="987"/>
      <c r="AP113" s="989">
        <v>11.4</v>
      </c>
      <c r="AQ113" s="990"/>
      <c r="AR113" s="990"/>
      <c r="AS113" s="990"/>
      <c r="AT113" s="991"/>
      <c r="AU113" s="952"/>
      <c r="AV113" s="953"/>
      <c r="AW113" s="953"/>
      <c r="AX113" s="953"/>
      <c r="AY113" s="953"/>
      <c r="AZ113" s="1001" t="s">
        <v>394</v>
      </c>
      <c r="BA113" s="1002"/>
      <c r="BB113" s="1002"/>
      <c r="BC113" s="1002"/>
      <c r="BD113" s="1002"/>
      <c r="BE113" s="1002"/>
      <c r="BF113" s="1002"/>
      <c r="BG113" s="1002"/>
      <c r="BH113" s="1002"/>
      <c r="BI113" s="1002"/>
      <c r="BJ113" s="1002"/>
      <c r="BK113" s="1002"/>
      <c r="BL113" s="1002"/>
      <c r="BM113" s="1002"/>
      <c r="BN113" s="1002"/>
      <c r="BO113" s="1002"/>
      <c r="BP113" s="1003"/>
      <c r="BQ113" s="971">
        <v>279499</v>
      </c>
      <c r="BR113" s="972"/>
      <c r="BS113" s="972"/>
      <c r="BT113" s="972"/>
      <c r="BU113" s="972"/>
      <c r="BV113" s="972">
        <v>337662</v>
      </c>
      <c r="BW113" s="972"/>
      <c r="BX113" s="972"/>
      <c r="BY113" s="972"/>
      <c r="BZ113" s="972"/>
      <c r="CA113" s="972">
        <v>351360</v>
      </c>
      <c r="CB113" s="972"/>
      <c r="CC113" s="972"/>
      <c r="CD113" s="972"/>
      <c r="CE113" s="972"/>
      <c r="CF113" s="966">
        <v>6.5</v>
      </c>
      <c r="CG113" s="967"/>
      <c r="CH113" s="967"/>
      <c r="CI113" s="967"/>
      <c r="CJ113" s="967"/>
      <c r="CK113" s="997"/>
      <c r="CL113" s="998"/>
      <c r="CM113" s="968" t="s">
        <v>395</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65</v>
      </c>
      <c r="DH113" s="1011"/>
      <c r="DI113" s="1011"/>
      <c r="DJ113" s="1011"/>
      <c r="DK113" s="1012"/>
      <c r="DL113" s="1013" t="s">
        <v>65</v>
      </c>
      <c r="DM113" s="1011"/>
      <c r="DN113" s="1011"/>
      <c r="DO113" s="1011"/>
      <c r="DP113" s="1012"/>
      <c r="DQ113" s="1013" t="s">
        <v>65</v>
      </c>
      <c r="DR113" s="1011"/>
      <c r="DS113" s="1011"/>
      <c r="DT113" s="1011"/>
      <c r="DU113" s="1012"/>
      <c r="DV113" s="1014" t="s">
        <v>65</v>
      </c>
      <c r="DW113" s="1015"/>
      <c r="DX113" s="1015"/>
      <c r="DY113" s="1015"/>
      <c r="DZ113" s="1016"/>
    </row>
    <row r="114" spans="1:130" s="102" customFormat="1" ht="26.25" customHeight="1" x14ac:dyDescent="0.15">
      <c r="A114" s="1006"/>
      <c r="B114" s="1007"/>
      <c r="C114" s="1002" t="s">
        <v>396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51648</v>
      </c>
      <c r="AB114" s="1011"/>
      <c r="AC114" s="1011"/>
      <c r="AD114" s="1011"/>
      <c r="AE114" s="1012"/>
      <c r="AF114" s="1013">
        <v>49351</v>
      </c>
      <c r="AG114" s="1011"/>
      <c r="AH114" s="1011"/>
      <c r="AI114" s="1011"/>
      <c r="AJ114" s="1012"/>
      <c r="AK114" s="1013">
        <v>47166</v>
      </c>
      <c r="AL114" s="1011"/>
      <c r="AM114" s="1011"/>
      <c r="AN114" s="1011"/>
      <c r="AO114" s="1012"/>
      <c r="AP114" s="1014">
        <v>0.9</v>
      </c>
      <c r="AQ114" s="1015"/>
      <c r="AR114" s="1015"/>
      <c r="AS114" s="1015"/>
      <c r="AT114" s="1016"/>
      <c r="AU114" s="952"/>
      <c r="AV114" s="953"/>
      <c r="AW114" s="953"/>
      <c r="AX114" s="953"/>
      <c r="AY114" s="953"/>
      <c r="AZ114" s="1001" t="s">
        <v>397</v>
      </c>
      <c r="BA114" s="1002"/>
      <c r="BB114" s="1002"/>
      <c r="BC114" s="1002"/>
      <c r="BD114" s="1002"/>
      <c r="BE114" s="1002"/>
      <c r="BF114" s="1002"/>
      <c r="BG114" s="1002"/>
      <c r="BH114" s="1002"/>
      <c r="BI114" s="1002"/>
      <c r="BJ114" s="1002"/>
      <c r="BK114" s="1002"/>
      <c r="BL114" s="1002"/>
      <c r="BM114" s="1002"/>
      <c r="BN114" s="1002"/>
      <c r="BO114" s="1002"/>
      <c r="BP114" s="1003"/>
      <c r="BQ114" s="971">
        <v>724514</v>
      </c>
      <c r="BR114" s="972"/>
      <c r="BS114" s="972"/>
      <c r="BT114" s="972"/>
      <c r="BU114" s="972"/>
      <c r="BV114" s="972">
        <v>666167</v>
      </c>
      <c r="BW114" s="972"/>
      <c r="BX114" s="972"/>
      <c r="BY114" s="972"/>
      <c r="BZ114" s="972"/>
      <c r="CA114" s="972">
        <v>611807</v>
      </c>
      <c r="CB114" s="972"/>
      <c r="CC114" s="972"/>
      <c r="CD114" s="972"/>
      <c r="CE114" s="972"/>
      <c r="CF114" s="966">
        <v>11.4</v>
      </c>
      <c r="CG114" s="967"/>
      <c r="CH114" s="967"/>
      <c r="CI114" s="967"/>
      <c r="CJ114" s="967"/>
      <c r="CK114" s="997"/>
      <c r="CL114" s="998"/>
      <c r="CM114" s="968" t="s">
        <v>398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65</v>
      </c>
      <c r="DH114" s="1011"/>
      <c r="DI114" s="1011"/>
      <c r="DJ114" s="1011"/>
      <c r="DK114" s="1012"/>
      <c r="DL114" s="1013" t="s">
        <v>65</v>
      </c>
      <c r="DM114" s="1011"/>
      <c r="DN114" s="1011"/>
      <c r="DO114" s="1011"/>
      <c r="DP114" s="1012"/>
      <c r="DQ114" s="1013" t="s">
        <v>65</v>
      </c>
      <c r="DR114" s="1011"/>
      <c r="DS114" s="1011"/>
      <c r="DT114" s="1011"/>
      <c r="DU114" s="1012"/>
      <c r="DV114" s="1014" t="s">
        <v>65</v>
      </c>
      <c r="DW114" s="1015"/>
      <c r="DX114" s="1015"/>
      <c r="DY114" s="1015"/>
      <c r="DZ114" s="1016"/>
    </row>
    <row r="115" spans="1:130" s="102" customFormat="1" ht="26.25" customHeight="1" x14ac:dyDescent="0.15">
      <c r="A115" s="1006"/>
      <c r="B115" s="1007"/>
      <c r="C115" s="1002" t="s">
        <v>399</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1084</v>
      </c>
      <c r="AB115" s="986"/>
      <c r="AC115" s="986"/>
      <c r="AD115" s="986"/>
      <c r="AE115" s="987"/>
      <c r="AF115" s="988">
        <v>1442</v>
      </c>
      <c r="AG115" s="986"/>
      <c r="AH115" s="986"/>
      <c r="AI115" s="986"/>
      <c r="AJ115" s="987"/>
      <c r="AK115" s="988">
        <v>1306</v>
      </c>
      <c r="AL115" s="986"/>
      <c r="AM115" s="986"/>
      <c r="AN115" s="986"/>
      <c r="AO115" s="987"/>
      <c r="AP115" s="989">
        <v>0</v>
      </c>
      <c r="AQ115" s="990"/>
      <c r="AR115" s="990"/>
      <c r="AS115" s="990"/>
      <c r="AT115" s="991"/>
      <c r="AU115" s="952"/>
      <c r="AV115" s="953"/>
      <c r="AW115" s="953"/>
      <c r="AX115" s="953"/>
      <c r="AY115" s="953"/>
      <c r="AZ115" s="1001" t="s">
        <v>400</v>
      </c>
      <c r="BA115" s="1002"/>
      <c r="BB115" s="1002"/>
      <c r="BC115" s="1002"/>
      <c r="BD115" s="1002"/>
      <c r="BE115" s="1002"/>
      <c r="BF115" s="1002"/>
      <c r="BG115" s="1002"/>
      <c r="BH115" s="1002"/>
      <c r="BI115" s="1002"/>
      <c r="BJ115" s="1002"/>
      <c r="BK115" s="1002"/>
      <c r="BL115" s="1002"/>
      <c r="BM115" s="1002"/>
      <c r="BN115" s="1002"/>
      <c r="BO115" s="1002"/>
      <c r="BP115" s="1003"/>
      <c r="BQ115" s="971" t="s">
        <v>65</v>
      </c>
      <c r="BR115" s="972"/>
      <c r="BS115" s="972"/>
      <c r="BT115" s="972"/>
      <c r="BU115" s="972"/>
      <c r="BV115" s="972" t="s">
        <v>65</v>
      </c>
      <c r="BW115" s="972"/>
      <c r="BX115" s="972"/>
      <c r="BY115" s="972"/>
      <c r="BZ115" s="972"/>
      <c r="CA115" s="972" t="s">
        <v>65</v>
      </c>
      <c r="CB115" s="972"/>
      <c r="CC115" s="972"/>
      <c r="CD115" s="972"/>
      <c r="CE115" s="972"/>
      <c r="CF115" s="966" t="s">
        <v>65</v>
      </c>
      <c r="CG115" s="967"/>
      <c r="CH115" s="967"/>
      <c r="CI115" s="967"/>
      <c r="CJ115" s="967"/>
      <c r="CK115" s="997"/>
      <c r="CL115" s="998"/>
      <c r="CM115" s="1001" t="s">
        <v>401</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65</v>
      </c>
      <c r="DH115" s="1011"/>
      <c r="DI115" s="1011"/>
      <c r="DJ115" s="1011"/>
      <c r="DK115" s="1012"/>
      <c r="DL115" s="1013" t="s">
        <v>65</v>
      </c>
      <c r="DM115" s="1011"/>
      <c r="DN115" s="1011"/>
      <c r="DO115" s="1011"/>
      <c r="DP115" s="1012"/>
      <c r="DQ115" s="1013" t="s">
        <v>385</v>
      </c>
      <c r="DR115" s="1011"/>
      <c r="DS115" s="1011"/>
      <c r="DT115" s="1011"/>
      <c r="DU115" s="1012"/>
      <c r="DV115" s="1014" t="s">
        <v>65</v>
      </c>
      <c r="DW115" s="1015"/>
      <c r="DX115" s="1015"/>
      <c r="DY115" s="1015"/>
      <c r="DZ115" s="1016"/>
    </row>
    <row r="116" spans="1:130" s="102" customFormat="1" ht="26.25" customHeight="1" x14ac:dyDescent="0.15">
      <c r="A116" s="1008"/>
      <c r="B116" s="1009"/>
      <c r="C116" s="1017" t="s">
        <v>402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385</v>
      </c>
      <c r="AB116" s="1011"/>
      <c r="AC116" s="1011"/>
      <c r="AD116" s="1011"/>
      <c r="AE116" s="1012"/>
      <c r="AF116" s="1013" t="s">
        <v>65</v>
      </c>
      <c r="AG116" s="1011"/>
      <c r="AH116" s="1011"/>
      <c r="AI116" s="1011"/>
      <c r="AJ116" s="1012"/>
      <c r="AK116" s="1013" t="s">
        <v>65</v>
      </c>
      <c r="AL116" s="1011"/>
      <c r="AM116" s="1011"/>
      <c r="AN116" s="1011"/>
      <c r="AO116" s="1012"/>
      <c r="AP116" s="1014" t="s">
        <v>65</v>
      </c>
      <c r="AQ116" s="1015"/>
      <c r="AR116" s="1015"/>
      <c r="AS116" s="1015"/>
      <c r="AT116" s="1016"/>
      <c r="AU116" s="952"/>
      <c r="AV116" s="953"/>
      <c r="AW116" s="953"/>
      <c r="AX116" s="953"/>
      <c r="AY116" s="953"/>
      <c r="AZ116" s="1019" t="s">
        <v>403</v>
      </c>
      <c r="BA116" s="1020"/>
      <c r="BB116" s="1020"/>
      <c r="BC116" s="1020"/>
      <c r="BD116" s="1020"/>
      <c r="BE116" s="1020"/>
      <c r="BF116" s="1020"/>
      <c r="BG116" s="1020"/>
      <c r="BH116" s="1020"/>
      <c r="BI116" s="1020"/>
      <c r="BJ116" s="1020"/>
      <c r="BK116" s="1020"/>
      <c r="BL116" s="1020"/>
      <c r="BM116" s="1020"/>
      <c r="BN116" s="1020"/>
      <c r="BO116" s="1020"/>
      <c r="BP116" s="1021"/>
      <c r="BQ116" s="971" t="s">
        <v>385</v>
      </c>
      <c r="BR116" s="972"/>
      <c r="BS116" s="972"/>
      <c r="BT116" s="972"/>
      <c r="BU116" s="972"/>
      <c r="BV116" s="972" t="s">
        <v>385</v>
      </c>
      <c r="BW116" s="972"/>
      <c r="BX116" s="972"/>
      <c r="BY116" s="972"/>
      <c r="BZ116" s="972"/>
      <c r="CA116" s="972" t="s">
        <v>65</v>
      </c>
      <c r="CB116" s="972"/>
      <c r="CC116" s="972"/>
      <c r="CD116" s="972"/>
      <c r="CE116" s="972"/>
      <c r="CF116" s="966" t="s">
        <v>65</v>
      </c>
      <c r="CG116" s="967"/>
      <c r="CH116" s="967"/>
      <c r="CI116" s="967"/>
      <c r="CJ116" s="967"/>
      <c r="CK116" s="997"/>
      <c r="CL116" s="998"/>
      <c r="CM116" s="968" t="s">
        <v>404</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65</v>
      </c>
      <c r="DH116" s="1011"/>
      <c r="DI116" s="1011"/>
      <c r="DJ116" s="1011"/>
      <c r="DK116" s="1012"/>
      <c r="DL116" s="1013" t="s">
        <v>65</v>
      </c>
      <c r="DM116" s="1011"/>
      <c r="DN116" s="1011"/>
      <c r="DO116" s="1011"/>
      <c r="DP116" s="1012"/>
      <c r="DQ116" s="1013" t="s">
        <v>65</v>
      </c>
      <c r="DR116" s="1011"/>
      <c r="DS116" s="1011"/>
      <c r="DT116" s="1011"/>
      <c r="DU116" s="1012"/>
      <c r="DV116" s="1014" t="s">
        <v>65</v>
      </c>
      <c r="DW116" s="1015"/>
      <c r="DX116" s="1015"/>
      <c r="DY116" s="1015"/>
      <c r="DZ116" s="1016"/>
    </row>
    <row r="117" spans="1:130" s="102" customFormat="1" ht="26.25" customHeight="1" x14ac:dyDescent="0.15">
      <c r="A117" s="956" t="s">
        <v>122</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405</v>
      </c>
      <c r="Z117" s="938"/>
      <c r="AA117" s="1028">
        <v>1709839</v>
      </c>
      <c r="AB117" s="1029"/>
      <c r="AC117" s="1029"/>
      <c r="AD117" s="1029"/>
      <c r="AE117" s="1030"/>
      <c r="AF117" s="1031">
        <v>1723635</v>
      </c>
      <c r="AG117" s="1029"/>
      <c r="AH117" s="1029"/>
      <c r="AI117" s="1029"/>
      <c r="AJ117" s="1030"/>
      <c r="AK117" s="1031">
        <v>1738312</v>
      </c>
      <c r="AL117" s="1029"/>
      <c r="AM117" s="1029"/>
      <c r="AN117" s="1029"/>
      <c r="AO117" s="1030"/>
      <c r="AP117" s="1032"/>
      <c r="AQ117" s="1033"/>
      <c r="AR117" s="1033"/>
      <c r="AS117" s="1033"/>
      <c r="AT117" s="1034"/>
      <c r="AU117" s="952"/>
      <c r="AV117" s="953"/>
      <c r="AW117" s="953"/>
      <c r="AX117" s="953"/>
      <c r="AY117" s="953"/>
      <c r="AZ117" s="1019" t="s">
        <v>406</v>
      </c>
      <c r="BA117" s="1020"/>
      <c r="BB117" s="1020"/>
      <c r="BC117" s="1020"/>
      <c r="BD117" s="1020"/>
      <c r="BE117" s="1020"/>
      <c r="BF117" s="1020"/>
      <c r="BG117" s="1020"/>
      <c r="BH117" s="1020"/>
      <c r="BI117" s="1020"/>
      <c r="BJ117" s="1020"/>
      <c r="BK117" s="1020"/>
      <c r="BL117" s="1020"/>
      <c r="BM117" s="1020"/>
      <c r="BN117" s="1020"/>
      <c r="BO117" s="1020"/>
      <c r="BP117" s="1021"/>
      <c r="BQ117" s="971" t="s">
        <v>65</v>
      </c>
      <c r="BR117" s="972"/>
      <c r="BS117" s="972"/>
      <c r="BT117" s="972"/>
      <c r="BU117" s="972"/>
      <c r="BV117" s="972" t="s">
        <v>65</v>
      </c>
      <c r="BW117" s="972"/>
      <c r="BX117" s="972"/>
      <c r="BY117" s="972"/>
      <c r="BZ117" s="972"/>
      <c r="CA117" s="972" t="s">
        <v>65</v>
      </c>
      <c r="CB117" s="972"/>
      <c r="CC117" s="972"/>
      <c r="CD117" s="972"/>
      <c r="CE117" s="972"/>
      <c r="CF117" s="966" t="s">
        <v>385</v>
      </c>
      <c r="CG117" s="967"/>
      <c r="CH117" s="967"/>
      <c r="CI117" s="967"/>
      <c r="CJ117" s="967"/>
      <c r="CK117" s="997"/>
      <c r="CL117" s="998"/>
      <c r="CM117" s="968" t="s">
        <v>407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385</v>
      </c>
      <c r="DH117" s="1011"/>
      <c r="DI117" s="1011"/>
      <c r="DJ117" s="1011"/>
      <c r="DK117" s="1012"/>
      <c r="DL117" s="1013" t="s">
        <v>65</v>
      </c>
      <c r="DM117" s="1011"/>
      <c r="DN117" s="1011"/>
      <c r="DO117" s="1011"/>
      <c r="DP117" s="1012"/>
      <c r="DQ117" s="1013" t="s">
        <v>65</v>
      </c>
      <c r="DR117" s="1011"/>
      <c r="DS117" s="1011"/>
      <c r="DT117" s="1011"/>
      <c r="DU117" s="1012"/>
      <c r="DV117" s="1014" t="s">
        <v>385</v>
      </c>
      <c r="DW117" s="1015"/>
      <c r="DX117" s="1015"/>
      <c r="DY117" s="1015"/>
      <c r="DZ117" s="1016"/>
    </row>
    <row r="118" spans="1:130" s="102" customFormat="1" ht="26.25" customHeight="1" x14ac:dyDescent="0.15">
      <c r="A118" s="956" t="s">
        <v>379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377</v>
      </c>
      <c r="AB118" s="937"/>
      <c r="AC118" s="937"/>
      <c r="AD118" s="937"/>
      <c r="AE118" s="938"/>
      <c r="AF118" s="936" t="s">
        <v>241</v>
      </c>
      <c r="AG118" s="937"/>
      <c r="AH118" s="937"/>
      <c r="AI118" s="937"/>
      <c r="AJ118" s="938"/>
      <c r="AK118" s="936" t="s">
        <v>240</v>
      </c>
      <c r="AL118" s="937"/>
      <c r="AM118" s="937"/>
      <c r="AN118" s="937"/>
      <c r="AO118" s="938"/>
      <c r="AP118" s="1023" t="s">
        <v>378</v>
      </c>
      <c r="AQ118" s="1024"/>
      <c r="AR118" s="1024"/>
      <c r="AS118" s="1024"/>
      <c r="AT118" s="1025"/>
      <c r="AU118" s="952"/>
      <c r="AV118" s="953"/>
      <c r="AW118" s="953"/>
      <c r="AX118" s="953"/>
      <c r="AY118" s="953"/>
      <c r="AZ118" s="1026" t="s">
        <v>408</v>
      </c>
      <c r="BA118" s="1017"/>
      <c r="BB118" s="1017"/>
      <c r="BC118" s="1017"/>
      <c r="BD118" s="1017"/>
      <c r="BE118" s="1017"/>
      <c r="BF118" s="1017"/>
      <c r="BG118" s="1017"/>
      <c r="BH118" s="1017"/>
      <c r="BI118" s="1017"/>
      <c r="BJ118" s="1017"/>
      <c r="BK118" s="1017"/>
      <c r="BL118" s="1017"/>
      <c r="BM118" s="1017"/>
      <c r="BN118" s="1017"/>
      <c r="BO118" s="1017"/>
      <c r="BP118" s="1018"/>
      <c r="BQ118" s="1049">
        <v>50929</v>
      </c>
      <c r="BR118" s="1050"/>
      <c r="BS118" s="1050"/>
      <c r="BT118" s="1050"/>
      <c r="BU118" s="1050"/>
      <c r="BV118" s="1050">
        <v>6972</v>
      </c>
      <c r="BW118" s="1050"/>
      <c r="BX118" s="1050"/>
      <c r="BY118" s="1050"/>
      <c r="BZ118" s="1050"/>
      <c r="CA118" s="1050" t="s">
        <v>65</v>
      </c>
      <c r="CB118" s="1050"/>
      <c r="CC118" s="1050"/>
      <c r="CD118" s="1050"/>
      <c r="CE118" s="1050"/>
      <c r="CF118" s="966" t="s">
        <v>65</v>
      </c>
      <c r="CG118" s="967"/>
      <c r="CH118" s="967"/>
      <c r="CI118" s="967"/>
      <c r="CJ118" s="967"/>
      <c r="CK118" s="997"/>
      <c r="CL118" s="998"/>
      <c r="CM118" s="968" t="s">
        <v>409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65</v>
      </c>
      <c r="DH118" s="1011"/>
      <c r="DI118" s="1011"/>
      <c r="DJ118" s="1011"/>
      <c r="DK118" s="1012"/>
      <c r="DL118" s="1013" t="s">
        <v>65</v>
      </c>
      <c r="DM118" s="1011"/>
      <c r="DN118" s="1011"/>
      <c r="DO118" s="1011"/>
      <c r="DP118" s="1012"/>
      <c r="DQ118" s="1013" t="s">
        <v>65</v>
      </c>
      <c r="DR118" s="1011"/>
      <c r="DS118" s="1011"/>
      <c r="DT118" s="1011"/>
      <c r="DU118" s="1012"/>
      <c r="DV118" s="1014" t="s">
        <v>65</v>
      </c>
      <c r="DW118" s="1015"/>
      <c r="DX118" s="1015"/>
      <c r="DY118" s="1015"/>
      <c r="DZ118" s="1016"/>
    </row>
    <row r="119" spans="1:130" s="102" customFormat="1" ht="26.25" customHeight="1" x14ac:dyDescent="0.15">
      <c r="A119" s="1111" t="s">
        <v>383</v>
      </c>
      <c r="B119" s="996"/>
      <c r="C119" s="975" t="s">
        <v>384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385</v>
      </c>
      <c r="AB119" s="944"/>
      <c r="AC119" s="944"/>
      <c r="AD119" s="944"/>
      <c r="AE119" s="945"/>
      <c r="AF119" s="946" t="s">
        <v>385</v>
      </c>
      <c r="AG119" s="944"/>
      <c r="AH119" s="944"/>
      <c r="AI119" s="944"/>
      <c r="AJ119" s="945"/>
      <c r="AK119" s="946" t="s">
        <v>65</v>
      </c>
      <c r="AL119" s="944"/>
      <c r="AM119" s="944"/>
      <c r="AN119" s="944"/>
      <c r="AO119" s="945"/>
      <c r="AP119" s="947" t="s">
        <v>65</v>
      </c>
      <c r="AQ119" s="948"/>
      <c r="AR119" s="948"/>
      <c r="AS119" s="948"/>
      <c r="AT119" s="949"/>
      <c r="AU119" s="954"/>
      <c r="AV119" s="955"/>
      <c r="AW119" s="955"/>
      <c r="AX119" s="955"/>
      <c r="AY119" s="955"/>
      <c r="AZ119" s="133" t="s">
        <v>122</v>
      </c>
      <c r="BA119" s="133"/>
      <c r="BB119" s="133"/>
      <c r="BC119" s="133"/>
      <c r="BD119" s="133"/>
      <c r="BE119" s="133"/>
      <c r="BF119" s="133"/>
      <c r="BG119" s="133"/>
      <c r="BH119" s="133"/>
      <c r="BI119" s="133"/>
      <c r="BJ119" s="133"/>
      <c r="BK119" s="133"/>
      <c r="BL119" s="133"/>
      <c r="BM119" s="133"/>
      <c r="BN119" s="133"/>
      <c r="BO119" s="1027" t="s">
        <v>410</v>
      </c>
      <c r="BP119" s="1058"/>
      <c r="BQ119" s="1049">
        <v>18566082</v>
      </c>
      <c r="BR119" s="1050"/>
      <c r="BS119" s="1050"/>
      <c r="BT119" s="1050"/>
      <c r="BU119" s="1050"/>
      <c r="BV119" s="1050">
        <v>18137835</v>
      </c>
      <c r="BW119" s="1050"/>
      <c r="BX119" s="1050"/>
      <c r="BY119" s="1050"/>
      <c r="BZ119" s="1050"/>
      <c r="CA119" s="1050">
        <v>17227009</v>
      </c>
      <c r="CB119" s="1050"/>
      <c r="CC119" s="1050"/>
      <c r="CD119" s="1050"/>
      <c r="CE119" s="1050"/>
      <c r="CF119" s="1051"/>
      <c r="CG119" s="1052"/>
      <c r="CH119" s="1052"/>
      <c r="CI119" s="1052"/>
      <c r="CJ119" s="1053"/>
      <c r="CK119" s="999"/>
      <c r="CL119" s="1000"/>
      <c r="CM119" s="1054" t="s">
        <v>411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11211</v>
      </c>
      <c r="DH119" s="1036"/>
      <c r="DI119" s="1036"/>
      <c r="DJ119" s="1036"/>
      <c r="DK119" s="1037"/>
      <c r="DL119" s="1035">
        <v>9765</v>
      </c>
      <c r="DM119" s="1036"/>
      <c r="DN119" s="1036"/>
      <c r="DO119" s="1036"/>
      <c r="DP119" s="1037"/>
      <c r="DQ119" s="1035">
        <v>8464</v>
      </c>
      <c r="DR119" s="1036"/>
      <c r="DS119" s="1036"/>
      <c r="DT119" s="1036"/>
      <c r="DU119" s="1037"/>
      <c r="DV119" s="1038">
        <v>0.2</v>
      </c>
      <c r="DW119" s="1039"/>
      <c r="DX119" s="1039"/>
      <c r="DY119" s="1039"/>
      <c r="DZ119" s="1040"/>
    </row>
    <row r="120" spans="1:130" s="102" customFormat="1" ht="26.25" customHeight="1" x14ac:dyDescent="0.15">
      <c r="A120" s="1112"/>
      <c r="B120" s="998"/>
      <c r="C120" s="968" t="s">
        <v>388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65</v>
      </c>
      <c r="AB120" s="1011"/>
      <c r="AC120" s="1011"/>
      <c r="AD120" s="1011"/>
      <c r="AE120" s="1012"/>
      <c r="AF120" s="1013" t="s">
        <v>65</v>
      </c>
      <c r="AG120" s="1011"/>
      <c r="AH120" s="1011"/>
      <c r="AI120" s="1011"/>
      <c r="AJ120" s="1012"/>
      <c r="AK120" s="1013" t="s">
        <v>65</v>
      </c>
      <c r="AL120" s="1011"/>
      <c r="AM120" s="1011"/>
      <c r="AN120" s="1011"/>
      <c r="AO120" s="1012"/>
      <c r="AP120" s="1014" t="s">
        <v>65</v>
      </c>
      <c r="AQ120" s="1015"/>
      <c r="AR120" s="1015"/>
      <c r="AS120" s="1015"/>
      <c r="AT120" s="1016"/>
      <c r="AU120" s="1041" t="s">
        <v>412</v>
      </c>
      <c r="AV120" s="1042"/>
      <c r="AW120" s="1042"/>
      <c r="AX120" s="1042"/>
      <c r="AY120" s="1043"/>
      <c r="AZ120" s="992" t="s">
        <v>413</v>
      </c>
      <c r="BA120" s="941"/>
      <c r="BB120" s="941"/>
      <c r="BC120" s="941"/>
      <c r="BD120" s="941"/>
      <c r="BE120" s="941"/>
      <c r="BF120" s="941"/>
      <c r="BG120" s="941"/>
      <c r="BH120" s="941"/>
      <c r="BI120" s="941"/>
      <c r="BJ120" s="941"/>
      <c r="BK120" s="941"/>
      <c r="BL120" s="941"/>
      <c r="BM120" s="941"/>
      <c r="BN120" s="941"/>
      <c r="BO120" s="941"/>
      <c r="BP120" s="942"/>
      <c r="BQ120" s="978">
        <v>4027071</v>
      </c>
      <c r="BR120" s="979"/>
      <c r="BS120" s="979"/>
      <c r="BT120" s="979"/>
      <c r="BU120" s="979"/>
      <c r="BV120" s="979">
        <v>4141061</v>
      </c>
      <c r="BW120" s="979"/>
      <c r="BX120" s="979"/>
      <c r="BY120" s="979"/>
      <c r="BZ120" s="979"/>
      <c r="CA120" s="979">
        <v>4163081</v>
      </c>
      <c r="CB120" s="979"/>
      <c r="CC120" s="979"/>
      <c r="CD120" s="979"/>
      <c r="CE120" s="979"/>
      <c r="CF120" s="993">
        <v>77.5</v>
      </c>
      <c r="CG120" s="994"/>
      <c r="CH120" s="994"/>
      <c r="CI120" s="994"/>
      <c r="CJ120" s="994"/>
      <c r="CK120" s="1059" t="s">
        <v>414</v>
      </c>
      <c r="CL120" s="1060"/>
      <c r="CM120" s="1060"/>
      <c r="CN120" s="1060"/>
      <c r="CO120" s="1061"/>
      <c r="CP120" s="1067" t="s">
        <v>345</v>
      </c>
      <c r="CQ120" s="1068"/>
      <c r="CR120" s="1068"/>
      <c r="CS120" s="1068"/>
      <c r="CT120" s="1068"/>
      <c r="CU120" s="1068"/>
      <c r="CV120" s="1068"/>
      <c r="CW120" s="1068"/>
      <c r="CX120" s="1068"/>
      <c r="CY120" s="1068"/>
      <c r="CZ120" s="1068"/>
      <c r="DA120" s="1068"/>
      <c r="DB120" s="1068"/>
      <c r="DC120" s="1068"/>
      <c r="DD120" s="1068"/>
      <c r="DE120" s="1068"/>
      <c r="DF120" s="1069"/>
      <c r="DG120" s="978">
        <v>6260579</v>
      </c>
      <c r="DH120" s="979"/>
      <c r="DI120" s="979"/>
      <c r="DJ120" s="979"/>
      <c r="DK120" s="979"/>
      <c r="DL120" s="979">
        <v>5916445</v>
      </c>
      <c r="DM120" s="979"/>
      <c r="DN120" s="979"/>
      <c r="DO120" s="979"/>
      <c r="DP120" s="979"/>
      <c r="DQ120" s="979">
        <v>5608918</v>
      </c>
      <c r="DR120" s="979"/>
      <c r="DS120" s="979"/>
      <c r="DT120" s="979"/>
      <c r="DU120" s="979"/>
      <c r="DV120" s="980">
        <v>104.4</v>
      </c>
      <c r="DW120" s="980"/>
      <c r="DX120" s="980"/>
      <c r="DY120" s="980"/>
      <c r="DZ120" s="981"/>
    </row>
    <row r="121" spans="1:130" s="102" customFormat="1" ht="26.25" customHeight="1" x14ac:dyDescent="0.15">
      <c r="A121" s="1112"/>
      <c r="B121" s="998"/>
      <c r="C121" s="1019" t="s">
        <v>415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65</v>
      </c>
      <c r="AB121" s="1011"/>
      <c r="AC121" s="1011"/>
      <c r="AD121" s="1011"/>
      <c r="AE121" s="1012"/>
      <c r="AF121" s="1013" t="s">
        <v>65</v>
      </c>
      <c r="AG121" s="1011"/>
      <c r="AH121" s="1011"/>
      <c r="AI121" s="1011"/>
      <c r="AJ121" s="1012"/>
      <c r="AK121" s="1013" t="s">
        <v>65</v>
      </c>
      <c r="AL121" s="1011"/>
      <c r="AM121" s="1011"/>
      <c r="AN121" s="1011"/>
      <c r="AO121" s="1012"/>
      <c r="AP121" s="1014" t="s">
        <v>65</v>
      </c>
      <c r="AQ121" s="1015"/>
      <c r="AR121" s="1015"/>
      <c r="AS121" s="1015"/>
      <c r="AT121" s="1016"/>
      <c r="AU121" s="1044"/>
      <c r="AV121" s="1045"/>
      <c r="AW121" s="1045"/>
      <c r="AX121" s="1045"/>
      <c r="AY121" s="1046"/>
      <c r="AZ121" s="1001" t="s">
        <v>416</v>
      </c>
      <c r="BA121" s="1002"/>
      <c r="BB121" s="1002"/>
      <c r="BC121" s="1002"/>
      <c r="BD121" s="1002"/>
      <c r="BE121" s="1002"/>
      <c r="BF121" s="1002"/>
      <c r="BG121" s="1002"/>
      <c r="BH121" s="1002"/>
      <c r="BI121" s="1002"/>
      <c r="BJ121" s="1002"/>
      <c r="BK121" s="1002"/>
      <c r="BL121" s="1002"/>
      <c r="BM121" s="1002"/>
      <c r="BN121" s="1002"/>
      <c r="BO121" s="1002"/>
      <c r="BP121" s="1003"/>
      <c r="BQ121" s="971">
        <v>253798</v>
      </c>
      <c r="BR121" s="972"/>
      <c r="BS121" s="972"/>
      <c r="BT121" s="972"/>
      <c r="BU121" s="972"/>
      <c r="BV121" s="972">
        <v>241166</v>
      </c>
      <c r="BW121" s="972"/>
      <c r="BX121" s="972"/>
      <c r="BY121" s="972"/>
      <c r="BZ121" s="972"/>
      <c r="CA121" s="972">
        <v>211241</v>
      </c>
      <c r="CB121" s="972"/>
      <c r="CC121" s="972"/>
      <c r="CD121" s="972"/>
      <c r="CE121" s="972"/>
      <c r="CF121" s="966">
        <v>3.9</v>
      </c>
      <c r="CG121" s="967"/>
      <c r="CH121" s="967"/>
      <c r="CI121" s="967"/>
      <c r="CJ121" s="967"/>
      <c r="CK121" s="1062"/>
      <c r="CL121" s="1063"/>
      <c r="CM121" s="1063"/>
      <c r="CN121" s="1063"/>
      <c r="CO121" s="1064"/>
      <c r="CP121" s="1072" t="s">
        <v>347</v>
      </c>
      <c r="CQ121" s="1073"/>
      <c r="CR121" s="1073"/>
      <c r="CS121" s="1073"/>
      <c r="CT121" s="1073"/>
      <c r="CU121" s="1073"/>
      <c r="CV121" s="1073"/>
      <c r="CW121" s="1073"/>
      <c r="CX121" s="1073"/>
      <c r="CY121" s="1073"/>
      <c r="CZ121" s="1073"/>
      <c r="DA121" s="1073"/>
      <c r="DB121" s="1073"/>
      <c r="DC121" s="1073"/>
      <c r="DD121" s="1073"/>
      <c r="DE121" s="1073"/>
      <c r="DF121" s="1074"/>
      <c r="DG121" s="971">
        <v>500335</v>
      </c>
      <c r="DH121" s="972"/>
      <c r="DI121" s="972"/>
      <c r="DJ121" s="972"/>
      <c r="DK121" s="972"/>
      <c r="DL121" s="972">
        <v>467283</v>
      </c>
      <c r="DM121" s="972"/>
      <c r="DN121" s="972"/>
      <c r="DO121" s="972"/>
      <c r="DP121" s="972"/>
      <c r="DQ121" s="972">
        <v>447323</v>
      </c>
      <c r="DR121" s="972"/>
      <c r="DS121" s="972"/>
      <c r="DT121" s="972"/>
      <c r="DU121" s="972"/>
      <c r="DV121" s="973">
        <v>8.3000000000000007</v>
      </c>
      <c r="DW121" s="973"/>
      <c r="DX121" s="973"/>
      <c r="DY121" s="973"/>
      <c r="DZ121" s="974"/>
    </row>
    <row r="122" spans="1:130" s="102" customFormat="1" ht="26.25" customHeight="1" x14ac:dyDescent="0.15">
      <c r="A122" s="1112"/>
      <c r="B122" s="998"/>
      <c r="C122" s="968" t="s">
        <v>398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65</v>
      </c>
      <c r="AB122" s="1011"/>
      <c r="AC122" s="1011"/>
      <c r="AD122" s="1011"/>
      <c r="AE122" s="1012"/>
      <c r="AF122" s="1013" t="s">
        <v>65</v>
      </c>
      <c r="AG122" s="1011"/>
      <c r="AH122" s="1011"/>
      <c r="AI122" s="1011"/>
      <c r="AJ122" s="1012"/>
      <c r="AK122" s="1013" t="s">
        <v>65</v>
      </c>
      <c r="AL122" s="1011"/>
      <c r="AM122" s="1011"/>
      <c r="AN122" s="1011"/>
      <c r="AO122" s="1012"/>
      <c r="AP122" s="1014" t="s">
        <v>65</v>
      </c>
      <c r="AQ122" s="1015"/>
      <c r="AR122" s="1015"/>
      <c r="AS122" s="1015"/>
      <c r="AT122" s="1016"/>
      <c r="AU122" s="1044"/>
      <c r="AV122" s="1045"/>
      <c r="AW122" s="1045"/>
      <c r="AX122" s="1045"/>
      <c r="AY122" s="1046"/>
      <c r="AZ122" s="1026" t="s">
        <v>417</v>
      </c>
      <c r="BA122" s="1017"/>
      <c r="BB122" s="1017"/>
      <c r="BC122" s="1017"/>
      <c r="BD122" s="1017"/>
      <c r="BE122" s="1017"/>
      <c r="BF122" s="1017"/>
      <c r="BG122" s="1017"/>
      <c r="BH122" s="1017"/>
      <c r="BI122" s="1017"/>
      <c r="BJ122" s="1017"/>
      <c r="BK122" s="1017"/>
      <c r="BL122" s="1017"/>
      <c r="BM122" s="1017"/>
      <c r="BN122" s="1017"/>
      <c r="BO122" s="1017"/>
      <c r="BP122" s="1018"/>
      <c r="BQ122" s="1049">
        <v>13433356</v>
      </c>
      <c r="BR122" s="1050"/>
      <c r="BS122" s="1050"/>
      <c r="BT122" s="1050"/>
      <c r="BU122" s="1050"/>
      <c r="BV122" s="1050">
        <v>12989366</v>
      </c>
      <c r="BW122" s="1050"/>
      <c r="BX122" s="1050"/>
      <c r="BY122" s="1050"/>
      <c r="BZ122" s="1050"/>
      <c r="CA122" s="1050">
        <v>12461134</v>
      </c>
      <c r="CB122" s="1050"/>
      <c r="CC122" s="1050"/>
      <c r="CD122" s="1050"/>
      <c r="CE122" s="1050"/>
      <c r="CF122" s="1070">
        <v>231.9</v>
      </c>
      <c r="CG122" s="1071"/>
      <c r="CH122" s="1071"/>
      <c r="CI122" s="1071"/>
      <c r="CJ122" s="1071"/>
      <c r="CK122" s="1062"/>
      <c r="CL122" s="1063"/>
      <c r="CM122" s="1063"/>
      <c r="CN122" s="1063"/>
      <c r="CO122" s="1064"/>
      <c r="CP122" s="1072" t="s">
        <v>343</v>
      </c>
      <c r="CQ122" s="1073"/>
      <c r="CR122" s="1073"/>
      <c r="CS122" s="1073"/>
      <c r="CT122" s="1073"/>
      <c r="CU122" s="1073"/>
      <c r="CV122" s="1073"/>
      <c r="CW122" s="1073"/>
      <c r="CX122" s="1073"/>
      <c r="CY122" s="1073"/>
      <c r="CZ122" s="1073"/>
      <c r="DA122" s="1073"/>
      <c r="DB122" s="1073"/>
      <c r="DC122" s="1073"/>
      <c r="DD122" s="1073"/>
      <c r="DE122" s="1073"/>
      <c r="DF122" s="1074"/>
      <c r="DG122" s="971">
        <v>31004</v>
      </c>
      <c r="DH122" s="972"/>
      <c r="DI122" s="972"/>
      <c r="DJ122" s="972"/>
      <c r="DK122" s="972"/>
      <c r="DL122" s="972">
        <v>40623</v>
      </c>
      <c r="DM122" s="972"/>
      <c r="DN122" s="972"/>
      <c r="DO122" s="972"/>
      <c r="DP122" s="972"/>
      <c r="DQ122" s="972">
        <v>33057</v>
      </c>
      <c r="DR122" s="972"/>
      <c r="DS122" s="972"/>
      <c r="DT122" s="972"/>
      <c r="DU122" s="972"/>
      <c r="DV122" s="973">
        <v>0.6</v>
      </c>
      <c r="DW122" s="973"/>
      <c r="DX122" s="973"/>
      <c r="DY122" s="973"/>
      <c r="DZ122" s="974"/>
    </row>
    <row r="123" spans="1:130" s="102" customFormat="1" ht="26.25" customHeight="1" x14ac:dyDescent="0.15">
      <c r="A123" s="1112"/>
      <c r="B123" s="998"/>
      <c r="C123" s="968" t="s">
        <v>404</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65</v>
      </c>
      <c r="AB123" s="1011"/>
      <c r="AC123" s="1011"/>
      <c r="AD123" s="1011"/>
      <c r="AE123" s="1012"/>
      <c r="AF123" s="1013" t="s">
        <v>65</v>
      </c>
      <c r="AG123" s="1011"/>
      <c r="AH123" s="1011"/>
      <c r="AI123" s="1011"/>
      <c r="AJ123" s="1012"/>
      <c r="AK123" s="1013" t="s">
        <v>65</v>
      </c>
      <c r="AL123" s="1011"/>
      <c r="AM123" s="1011"/>
      <c r="AN123" s="1011"/>
      <c r="AO123" s="1012"/>
      <c r="AP123" s="1014" t="s">
        <v>65</v>
      </c>
      <c r="AQ123" s="1015"/>
      <c r="AR123" s="1015"/>
      <c r="AS123" s="1015"/>
      <c r="AT123" s="1016"/>
      <c r="AU123" s="1047"/>
      <c r="AV123" s="1048"/>
      <c r="AW123" s="1048"/>
      <c r="AX123" s="1048"/>
      <c r="AY123" s="1048"/>
      <c r="AZ123" s="133" t="s">
        <v>122</v>
      </c>
      <c r="BA123" s="133"/>
      <c r="BB123" s="133"/>
      <c r="BC123" s="133"/>
      <c r="BD123" s="133"/>
      <c r="BE123" s="133"/>
      <c r="BF123" s="133"/>
      <c r="BG123" s="133"/>
      <c r="BH123" s="133"/>
      <c r="BI123" s="133"/>
      <c r="BJ123" s="133"/>
      <c r="BK123" s="133"/>
      <c r="BL123" s="133"/>
      <c r="BM123" s="133"/>
      <c r="BN123" s="133"/>
      <c r="BO123" s="1027" t="s">
        <v>418</v>
      </c>
      <c r="BP123" s="1058"/>
      <c r="BQ123" s="1118">
        <v>17714225</v>
      </c>
      <c r="BR123" s="1084"/>
      <c r="BS123" s="1084"/>
      <c r="BT123" s="1084"/>
      <c r="BU123" s="1084"/>
      <c r="BV123" s="1084">
        <v>17371593</v>
      </c>
      <c r="BW123" s="1084"/>
      <c r="BX123" s="1084"/>
      <c r="BY123" s="1084"/>
      <c r="BZ123" s="1084"/>
      <c r="CA123" s="1084">
        <v>16835456</v>
      </c>
      <c r="CB123" s="1084"/>
      <c r="CC123" s="1084"/>
      <c r="CD123" s="1084"/>
      <c r="CE123" s="1084"/>
      <c r="CF123" s="1051"/>
      <c r="CG123" s="1052"/>
      <c r="CH123" s="1052"/>
      <c r="CI123" s="1052"/>
      <c r="CJ123" s="1053"/>
      <c r="CK123" s="1062"/>
      <c r="CL123" s="1063"/>
      <c r="CM123" s="1063"/>
      <c r="CN123" s="1063"/>
      <c r="CO123" s="1064"/>
      <c r="CP123" s="1072" t="s">
        <v>341</v>
      </c>
      <c r="CQ123" s="1073"/>
      <c r="CR123" s="1073"/>
      <c r="CS123" s="1073"/>
      <c r="CT123" s="1073"/>
      <c r="CU123" s="1073"/>
      <c r="CV123" s="1073"/>
      <c r="CW123" s="1073"/>
      <c r="CX123" s="1073"/>
      <c r="CY123" s="1073"/>
      <c r="CZ123" s="1073"/>
      <c r="DA123" s="1073"/>
      <c r="DB123" s="1073"/>
      <c r="DC123" s="1073"/>
      <c r="DD123" s="1073"/>
      <c r="DE123" s="1073"/>
      <c r="DF123" s="1074"/>
      <c r="DG123" s="1010" t="s">
        <v>65</v>
      </c>
      <c r="DH123" s="1011"/>
      <c r="DI123" s="1011"/>
      <c r="DJ123" s="1011"/>
      <c r="DK123" s="1012"/>
      <c r="DL123" s="1013" t="s">
        <v>65</v>
      </c>
      <c r="DM123" s="1011"/>
      <c r="DN123" s="1011"/>
      <c r="DO123" s="1011"/>
      <c r="DP123" s="1012"/>
      <c r="DQ123" s="1013" t="s">
        <v>65</v>
      </c>
      <c r="DR123" s="1011"/>
      <c r="DS123" s="1011"/>
      <c r="DT123" s="1011"/>
      <c r="DU123" s="1012"/>
      <c r="DV123" s="1014" t="s">
        <v>65</v>
      </c>
      <c r="DW123" s="1015"/>
      <c r="DX123" s="1015"/>
      <c r="DY123" s="1015"/>
      <c r="DZ123" s="1016"/>
    </row>
    <row r="124" spans="1:130" s="102" customFormat="1" ht="26.25" customHeight="1" thickBot="1" x14ac:dyDescent="0.2">
      <c r="A124" s="1112"/>
      <c r="B124" s="998"/>
      <c r="C124" s="968" t="s">
        <v>407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65</v>
      </c>
      <c r="AB124" s="1011"/>
      <c r="AC124" s="1011"/>
      <c r="AD124" s="1011"/>
      <c r="AE124" s="1012"/>
      <c r="AF124" s="1013" t="s">
        <v>65</v>
      </c>
      <c r="AG124" s="1011"/>
      <c r="AH124" s="1011"/>
      <c r="AI124" s="1011"/>
      <c r="AJ124" s="1012"/>
      <c r="AK124" s="1013" t="s">
        <v>65</v>
      </c>
      <c r="AL124" s="1011"/>
      <c r="AM124" s="1011"/>
      <c r="AN124" s="1011"/>
      <c r="AO124" s="1012"/>
      <c r="AP124" s="1014" t="s">
        <v>65</v>
      </c>
      <c r="AQ124" s="1015"/>
      <c r="AR124" s="1015"/>
      <c r="AS124" s="1015"/>
      <c r="AT124" s="1016"/>
      <c r="AU124" s="1114" t="s">
        <v>419</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v>15.5</v>
      </c>
      <c r="BR124" s="1080"/>
      <c r="BS124" s="1080"/>
      <c r="BT124" s="1080"/>
      <c r="BU124" s="1080"/>
      <c r="BV124" s="1080">
        <v>14</v>
      </c>
      <c r="BW124" s="1080"/>
      <c r="BX124" s="1080"/>
      <c r="BY124" s="1080"/>
      <c r="BZ124" s="1080"/>
      <c r="CA124" s="1080">
        <v>7.2</v>
      </c>
      <c r="CB124" s="1080"/>
      <c r="CC124" s="1080"/>
      <c r="CD124" s="1080"/>
      <c r="CE124" s="1080"/>
      <c r="CF124" s="1081"/>
      <c r="CG124" s="1082"/>
      <c r="CH124" s="1082"/>
      <c r="CI124" s="1082"/>
      <c r="CJ124" s="1083"/>
      <c r="CK124" s="1065"/>
      <c r="CL124" s="1065"/>
      <c r="CM124" s="1065"/>
      <c r="CN124" s="1065"/>
      <c r="CO124" s="1066"/>
      <c r="CP124" s="1072" t="s">
        <v>420</v>
      </c>
      <c r="CQ124" s="1073"/>
      <c r="CR124" s="1073"/>
      <c r="CS124" s="1073"/>
      <c r="CT124" s="1073"/>
      <c r="CU124" s="1073"/>
      <c r="CV124" s="1073"/>
      <c r="CW124" s="1073"/>
      <c r="CX124" s="1073"/>
      <c r="CY124" s="1073"/>
      <c r="CZ124" s="1073"/>
      <c r="DA124" s="1073"/>
      <c r="DB124" s="1073"/>
      <c r="DC124" s="1073"/>
      <c r="DD124" s="1073"/>
      <c r="DE124" s="1073"/>
      <c r="DF124" s="1074"/>
      <c r="DG124" s="1057" t="s">
        <v>64</v>
      </c>
      <c r="DH124" s="1036"/>
      <c r="DI124" s="1036"/>
      <c r="DJ124" s="1036"/>
      <c r="DK124" s="1037"/>
      <c r="DL124" s="1035" t="s">
        <v>64</v>
      </c>
      <c r="DM124" s="1036"/>
      <c r="DN124" s="1036"/>
      <c r="DO124" s="1036"/>
      <c r="DP124" s="1037"/>
      <c r="DQ124" s="1035" t="s">
        <v>64</v>
      </c>
      <c r="DR124" s="1036"/>
      <c r="DS124" s="1036"/>
      <c r="DT124" s="1036"/>
      <c r="DU124" s="1037"/>
      <c r="DV124" s="1038" t="s">
        <v>64</v>
      </c>
      <c r="DW124" s="1039"/>
      <c r="DX124" s="1039"/>
      <c r="DY124" s="1039"/>
      <c r="DZ124" s="1040"/>
    </row>
    <row r="125" spans="1:130" s="102" customFormat="1" ht="26.25" customHeight="1" x14ac:dyDescent="0.15">
      <c r="A125" s="1112"/>
      <c r="B125" s="998"/>
      <c r="C125" s="968" t="s">
        <v>409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64</v>
      </c>
      <c r="AB125" s="1011"/>
      <c r="AC125" s="1011"/>
      <c r="AD125" s="1011"/>
      <c r="AE125" s="1012"/>
      <c r="AF125" s="1013" t="s">
        <v>64</v>
      </c>
      <c r="AG125" s="1011"/>
      <c r="AH125" s="1011"/>
      <c r="AI125" s="1011"/>
      <c r="AJ125" s="1012"/>
      <c r="AK125" s="1013" t="s">
        <v>64</v>
      </c>
      <c r="AL125" s="1011"/>
      <c r="AM125" s="1011"/>
      <c r="AN125" s="1011"/>
      <c r="AO125" s="1012"/>
      <c r="AP125" s="1014" t="s">
        <v>64</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421</v>
      </c>
      <c r="CL125" s="1060"/>
      <c r="CM125" s="1060"/>
      <c r="CN125" s="1060"/>
      <c r="CO125" s="1061"/>
      <c r="CP125" s="992" t="s">
        <v>422</v>
      </c>
      <c r="CQ125" s="941"/>
      <c r="CR125" s="941"/>
      <c r="CS125" s="941"/>
      <c r="CT125" s="941"/>
      <c r="CU125" s="941"/>
      <c r="CV125" s="941"/>
      <c r="CW125" s="941"/>
      <c r="CX125" s="941"/>
      <c r="CY125" s="941"/>
      <c r="CZ125" s="941"/>
      <c r="DA125" s="941"/>
      <c r="DB125" s="941"/>
      <c r="DC125" s="941"/>
      <c r="DD125" s="941"/>
      <c r="DE125" s="941"/>
      <c r="DF125" s="942"/>
      <c r="DG125" s="978" t="s">
        <v>64</v>
      </c>
      <c r="DH125" s="979"/>
      <c r="DI125" s="979"/>
      <c r="DJ125" s="979"/>
      <c r="DK125" s="979"/>
      <c r="DL125" s="979" t="s">
        <v>64</v>
      </c>
      <c r="DM125" s="979"/>
      <c r="DN125" s="979"/>
      <c r="DO125" s="979"/>
      <c r="DP125" s="979"/>
      <c r="DQ125" s="979" t="s">
        <v>64</v>
      </c>
      <c r="DR125" s="979"/>
      <c r="DS125" s="979"/>
      <c r="DT125" s="979"/>
      <c r="DU125" s="979"/>
      <c r="DV125" s="980" t="s">
        <v>64</v>
      </c>
      <c r="DW125" s="980"/>
      <c r="DX125" s="980"/>
      <c r="DY125" s="980"/>
      <c r="DZ125" s="981"/>
    </row>
    <row r="126" spans="1:130" s="102" customFormat="1" ht="26.25" customHeight="1" thickBot="1" x14ac:dyDescent="0.2">
      <c r="A126" s="1112"/>
      <c r="B126" s="998"/>
      <c r="C126" s="968" t="s">
        <v>411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1084</v>
      </c>
      <c r="AB126" s="1011"/>
      <c r="AC126" s="1011"/>
      <c r="AD126" s="1011"/>
      <c r="AE126" s="1012"/>
      <c r="AF126" s="1013">
        <v>1442</v>
      </c>
      <c r="AG126" s="1011"/>
      <c r="AH126" s="1011"/>
      <c r="AI126" s="1011"/>
      <c r="AJ126" s="1012"/>
      <c r="AK126" s="1013">
        <v>1306</v>
      </c>
      <c r="AL126" s="1011"/>
      <c r="AM126" s="1011"/>
      <c r="AN126" s="1011"/>
      <c r="AO126" s="1012"/>
      <c r="AP126" s="1014">
        <v>0</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423</v>
      </c>
      <c r="CQ126" s="1002"/>
      <c r="CR126" s="1002"/>
      <c r="CS126" s="1002"/>
      <c r="CT126" s="1002"/>
      <c r="CU126" s="1002"/>
      <c r="CV126" s="1002"/>
      <c r="CW126" s="1002"/>
      <c r="CX126" s="1002"/>
      <c r="CY126" s="1002"/>
      <c r="CZ126" s="1002"/>
      <c r="DA126" s="1002"/>
      <c r="DB126" s="1002"/>
      <c r="DC126" s="1002"/>
      <c r="DD126" s="1002"/>
      <c r="DE126" s="1002"/>
      <c r="DF126" s="1003"/>
      <c r="DG126" s="971" t="s">
        <v>64</v>
      </c>
      <c r="DH126" s="972"/>
      <c r="DI126" s="972"/>
      <c r="DJ126" s="972"/>
      <c r="DK126" s="972"/>
      <c r="DL126" s="972" t="s">
        <v>64</v>
      </c>
      <c r="DM126" s="972"/>
      <c r="DN126" s="972"/>
      <c r="DO126" s="972"/>
      <c r="DP126" s="972"/>
      <c r="DQ126" s="972" t="s">
        <v>64</v>
      </c>
      <c r="DR126" s="972"/>
      <c r="DS126" s="972"/>
      <c r="DT126" s="972"/>
      <c r="DU126" s="972"/>
      <c r="DV126" s="973" t="s">
        <v>64</v>
      </c>
      <c r="DW126" s="973"/>
      <c r="DX126" s="973"/>
      <c r="DY126" s="973"/>
      <c r="DZ126" s="974"/>
    </row>
    <row r="127" spans="1:130" s="102" customFormat="1" ht="26.25" customHeight="1" x14ac:dyDescent="0.15">
      <c r="A127" s="1113"/>
      <c r="B127" s="1000"/>
      <c r="C127" s="1054" t="s">
        <v>424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64</v>
      </c>
      <c r="AB127" s="1011"/>
      <c r="AC127" s="1011"/>
      <c r="AD127" s="1011"/>
      <c r="AE127" s="1012"/>
      <c r="AF127" s="1013" t="s">
        <v>64</v>
      </c>
      <c r="AG127" s="1011"/>
      <c r="AH127" s="1011"/>
      <c r="AI127" s="1011"/>
      <c r="AJ127" s="1012"/>
      <c r="AK127" s="1013" t="s">
        <v>64</v>
      </c>
      <c r="AL127" s="1011"/>
      <c r="AM127" s="1011"/>
      <c r="AN127" s="1011"/>
      <c r="AO127" s="1012"/>
      <c r="AP127" s="1014" t="s">
        <v>64</v>
      </c>
      <c r="AQ127" s="1015"/>
      <c r="AR127" s="1015"/>
      <c r="AS127" s="1015"/>
      <c r="AT127" s="1016"/>
      <c r="AU127" s="138"/>
      <c r="AV127" s="138"/>
      <c r="AW127" s="138"/>
      <c r="AX127" s="1085" t="s">
        <v>425</v>
      </c>
      <c r="AY127" s="1086"/>
      <c r="AZ127" s="1086"/>
      <c r="BA127" s="1086"/>
      <c r="BB127" s="1086"/>
      <c r="BC127" s="1086"/>
      <c r="BD127" s="1086"/>
      <c r="BE127" s="1087"/>
      <c r="BF127" s="1088" t="s">
        <v>426</v>
      </c>
      <c r="BG127" s="1086"/>
      <c r="BH127" s="1086"/>
      <c r="BI127" s="1086"/>
      <c r="BJ127" s="1086"/>
      <c r="BK127" s="1086"/>
      <c r="BL127" s="1087"/>
      <c r="BM127" s="1088" t="s">
        <v>427</v>
      </c>
      <c r="BN127" s="1086"/>
      <c r="BO127" s="1086"/>
      <c r="BP127" s="1086"/>
      <c r="BQ127" s="1086"/>
      <c r="BR127" s="1086"/>
      <c r="BS127" s="1087"/>
      <c r="BT127" s="1088" t="s">
        <v>428</v>
      </c>
      <c r="BU127" s="1086"/>
      <c r="BV127" s="1086"/>
      <c r="BW127" s="1086"/>
      <c r="BX127" s="1086"/>
      <c r="BY127" s="1086"/>
      <c r="BZ127" s="1110"/>
      <c r="CA127" s="138"/>
      <c r="CB127" s="138"/>
      <c r="CC127" s="138"/>
      <c r="CD127" s="139"/>
      <c r="CE127" s="139"/>
      <c r="CF127" s="139"/>
      <c r="CG127" s="136"/>
      <c r="CH127" s="136"/>
      <c r="CI127" s="136"/>
      <c r="CJ127" s="137"/>
      <c r="CK127" s="1076"/>
      <c r="CL127" s="1063"/>
      <c r="CM127" s="1063"/>
      <c r="CN127" s="1063"/>
      <c r="CO127" s="1064"/>
      <c r="CP127" s="1001" t="s">
        <v>429</v>
      </c>
      <c r="CQ127" s="1002"/>
      <c r="CR127" s="1002"/>
      <c r="CS127" s="1002"/>
      <c r="CT127" s="1002"/>
      <c r="CU127" s="1002"/>
      <c r="CV127" s="1002"/>
      <c r="CW127" s="1002"/>
      <c r="CX127" s="1002"/>
      <c r="CY127" s="1002"/>
      <c r="CZ127" s="1002"/>
      <c r="DA127" s="1002"/>
      <c r="DB127" s="1002"/>
      <c r="DC127" s="1002"/>
      <c r="DD127" s="1002"/>
      <c r="DE127" s="1002"/>
      <c r="DF127" s="1003"/>
      <c r="DG127" s="971" t="s">
        <v>64</v>
      </c>
      <c r="DH127" s="972"/>
      <c r="DI127" s="972"/>
      <c r="DJ127" s="972"/>
      <c r="DK127" s="972"/>
      <c r="DL127" s="972" t="s">
        <v>64</v>
      </c>
      <c r="DM127" s="972"/>
      <c r="DN127" s="972"/>
      <c r="DO127" s="972"/>
      <c r="DP127" s="972"/>
      <c r="DQ127" s="972" t="s">
        <v>64</v>
      </c>
      <c r="DR127" s="972"/>
      <c r="DS127" s="972"/>
      <c r="DT127" s="972"/>
      <c r="DU127" s="972"/>
      <c r="DV127" s="973" t="s">
        <v>64</v>
      </c>
      <c r="DW127" s="973"/>
      <c r="DX127" s="973"/>
      <c r="DY127" s="973"/>
      <c r="DZ127" s="974"/>
    </row>
    <row r="128" spans="1:130" s="102" customFormat="1" ht="26.25" customHeight="1" thickBot="1" x14ac:dyDescent="0.2">
      <c r="A128" s="1096" t="s">
        <v>430</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431</v>
      </c>
      <c r="X128" s="1098"/>
      <c r="Y128" s="1098"/>
      <c r="Z128" s="1099"/>
      <c r="AA128" s="1100">
        <v>45445</v>
      </c>
      <c r="AB128" s="1101"/>
      <c r="AC128" s="1101"/>
      <c r="AD128" s="1101"/>
      <c r="AE128" s="1102"/>
      <c r="AF128" s="1103">
        <v>43193</v>
      </c>
      <c r="AG128" s="1101"/>
      <c r="AH128" s="1101"/>
      <c r="AI128" s="1101"/>
      <c r="AJ128" s="1102"/>
      <c r="AK128" s="1103">
        <v>42410</v>
      </c>
      <c r="AL128" s="1101"/>
      <c r="AM128" s="1101"/>
      <c r="AN128" s="1101"/>
      <c r="AO128" s="1102"/>
      <c r="AP128" s="1104"/>
      <c r="AQ128" s="1105"/>
      <c r="AR128" s="1105"/>
      <c r="AS128" s="1105"/>
      <c r="AT128" s="1106"/>
      <c r="AU128" s="138"/>
      <c r="AV128" s="138"/>
      <c r="AW128" s="138"/>
      <c r="AX128" s="940" t="s">
        <v>432</v>
      </c>
      <c r="AY128" s="941"/>
      <c r="AZ128" s="941"/>
      <c r="BA128" s="941"/>
      <c r="BB128" s="941"/>
      <c r="BC128" s="941"/>
      <c r="BD128" s="941"/>
      <c r="BE128" s="942"/>
      <c r="BF128" s="1107" t="s">
        <v>64</v>
      </c>
      <c r="BG128" s="1108"/>
      <c r="BH128" s="1108"/>
      <c r="BI128" s="1108"/>
      <c r="BJ128" s="1108"/>
      <c r="BK128" s="1108"/>
      <c r="BL128" s="1109"/>
      <c r="BM128" s="1107">
        <v>14.25</v>
      </c>
      <c r="BN128" s="1108"/>
      <c r="BO128" s="1108"/>
      <c r="BP128" s="1108"/>
      <c r="BQ128" s="1108"/>
      <c r="BR128" s="1108"/>
      <c r="BS128" s="1109"/>
      <c r="BT128" s="1107">
        <v>20</v>
      </c>
      <c r="BU128" s="1108"/>
      <c r="BV128" s="1108"/>
      <c r="BW128" s="1108"/>
      <c r="BX128" s="1108"/>
      <c r="BY128" s="1108"/>
      <c r="BZ128" s="1131"/>
      <c r="CA128" s="139"/>
      <c r="CB128" s="139"/>
      <c r="CC128" s="139"/>
      <c r="CD128" s="139"/>
      <c r="CE128" s="139"/>
      <c r="CF128" s="139"/>
      <c r="CG128" s="136"/>
      <c r="CH128" s="136"/>
      <c r="CI128" s="136"/>
      <c r="CJ128" s="137"/>
      <c r="CK128" s="1077"/>
      <c r="CL128" s="1078"/>
      <c r="CM128" s="1078"/>
      <c r="CN128" s="1078"/>
      <c r="CO128" s="1079"/>
      <c r="CP128" s="1089" t="s">
        <v>433</v>
      </c>
      <c r="CQ128" s="1090"/>
      <c r="CR128" s="1090"/>
      <c r="CS128" s="1090"/>
      <c r="CT128" s="1090"/>
      <c r="CU128" s="1090"/>
      <c r="CV128" s="1090"/>
      <c r="CW128" s="1090"/>
      <c r="CX128" s="1090"/>
      <c r="CY128" s="1090"/>
      <c r="CZ128" s="1090"/>
      <c r="DA128" s="1090"/>
      <c r="DB128" s="1090"/>
      <c r="DC128" s="1090"/>
      <c r="DD128" s="1090"/>
      <c r="DE128" s="1090"/>
      <c r="DF128" s="1091"/>
      <c r="DG128" s="1092" t="s">
        <v>64</v>
      </c>
      <c r="DH128" s="1093"/>
      <c r="DI128" s="1093"/>
      <c r="DJ128" s="1093"/>
      <c r="DK128" s="1093"/>
      <c r="DL128" s="1093" t="s">
        <v>64</v>
      </c>
      <c r="DM128" s="1093"/>
      <c r="DN128" s="1093"/>
      <c r="DO128" s="1093"/>
      <c r="DP128" s="1093"/>
      <c r="DQ128" s="1093" t="s">
        <v>64</v>
      </c>
      <c r="DR128" s="1093"/>
      <c r="DS128" s="1093"/>
      <c r="DT128" s="1093"/>
      <c r="DU128" s="1093"/>
      <c r="DV128" s="1094" t="s">
        <v>64</v>
      </c>
      <c r="DW128" s="1094"/>
      <c r="DX128" s="1094"/>
      <c r="DY128" s="1094"/>
      <c r="DZ128" s="1095"/>
    </row>
    <row r="129" spans="1:131" s="102" customFormat="1" ht="26.25" customHeight="1" x14ac:dyDescent="0.15">
      <c r="A129" s="982" t="s">
        <v>44</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434</v>
      </c>
      <c r="X129" s="1126"/>
      <c r="Y129" s="1126"/>
      <c r="Z129" s="1127"/>
      <c r="AA129" s="1010">
        <v>6541693</v>
      </c>
      <c r="AB129" s="1011"/>
      <c r="AC129" s="1011"/>
      <c r="AD129" s="1011"/>
      <c r="AE129" s="1012"/>
      <c r="AF129" s="1013">
        <v>6531941</v>
      </c>
      <c r="AG129" s="1011"/>
      <c r="AH129" s="1011"/>
      <c r="AI129" s="1011"/>
      <c r="AJ129" s="1012"/>
      <c r="AK129" s="1013">
        <v>6451273</v>
      </c>
      <c r="AL129" s="1011"/>
      <c r="AM129" s="1011"/>
      <c r="AN129" s="1011"/>
      <c r="AO129" s="1012"/>
      <c r="AP129" s="1128"/>
      <c r="AQ129" s="1129"/>
      <c r="AR129" s="1129"/>
      <c r="AS129" s="1129"/>
      <c r="AT129" s="1130"/>
      <c r="AU129" s="140"/>
      <c r="AV129" s="140"/>
      <c r="AW129" s="140"/>
      <c r="AX129" s="1119" t="s">
        <v>435</v>
      </c>
      <c r="AY129" s="1002"/>
      <c r="AZ129" s="1002"/>
      <c r="BA129" s="1002"/>
      <c r="BB129" s="1002"/>
      <c r="BC129" s="1002"/>
      <c r="BD129" s="1002"/>
      <c r="BE129" s="1003"/>
      <c r="BF129" s="1120" t="s">
        <v>64</v>
      </c>
      <c r="BG129" s="1121"/>
      <c r="BH129" s="1121"/>
      <c r="BI129" s="1121"/>
      <c r="BJ129" s="1121"/>
      <c r="BK129" s="1121"/>
      <c r="BL129" s="1122"/>
      <c r="BM129" s="1120">
        <v>19.25</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82" t="s">
        <v>436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437</v>
      </c>
      <c r="X130" s="1126"/>
      <c r="Y130" s="1126"/>
      <c r="Z130" s="1127"/>
      <c r="AA130" s="1010">
        <v>1069421</v>
      </c>
      <c r="AB130" s="1011"/>
      <c r="AC130" s="1011"/>
      <c r="AD130" s="1011"/>
      <c r="AE130" s="1012"/>
      <c r="AF130" s="1013">
        <v>1088886</v>
      </c>
      <c r="AG130" s="1011"/>
      <c r="AH130" s="1011"/>
      <c r="AI130" s="1011"/>
      <c r="AJ130" s="1012"/>
      <c r="AK130" s="1013">
        <v>1077930</v>
      </c>
      <c r="AL130" s="1011"/>
      <c r="AM130" s="1011"/>
      <c r="AN130" s="1011"/>
      <c r="AO130" s="1012"/>
      <c r="AP130" s="1128"/>
      <c r="AQ130" s="1129"/>
      <c r="AR130" s="1129"/>
      <c r="AS130" s="1129"/>
      <c r="AT130" s="1130"/>
      <c r="AU130" s="140"/>
      <c r="AV130" s="140"/>
      <c r="AW130" s="140"/>
      <c r="AX130" s="1119" t="s">
        <v>438</v>
      </c>
      <c r="AY130" s="1002"/>
      <c r="AZ130" s="1002"/>
      <c r="BA130" s="1002"/>
      <c r="BB130" s="1002"/>
      <c r="BC130" s="1002"/>
      <c r="BD130" s="1002"/>
      <c r="BE130" s="1003"/>
      <c r="BF130" s="1156">
        <v>11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439</v>
      </c>
      <c r="X131" s="1164"/>
      <c r="Y131" s="1164"/>
      <c r="Z131" s="1165"/>
      <c r="AA131" s="1057">
        <v>5472272</v>
      </c>
      <c r="AB131" s="1036"/>
      <c r="AC131" s="1036"/>
      <c r="AD131" s="1036"/>
      <c r="AE131" s="1037"/>
      <c r="AF131" s="1035">
        <v>5443055</v>
      </c>
      <c r="AG131" s="1036"/>
      <c r="AH131" s="1036"/>
      <c r="AI131" s="1036"/>
      <c r="AJ131" s="1037"/>
      <c r="AK131" s="1035">
        <v>5373343</v>
      </c>
      <c r="AL131" s="1036"/>
      <c r="AM131" s="1036"/>
      <c r="AN131" s="1036"/>
      <c r="AO131" s="1037"/>
      <c r="AP131" s="1166"/>
      <c r="AQ131" s="1167"/>
      <c r="AR131" s="1167"/>
      <c r="AS131" s="1167"/>
      <c r="AT131" s="1168"/>
      <c r="AU131" s="140"/>
      <c r="AV131" s="140"/>
      <c r="AW131" s="140"/>
      <c r="AX131" s="1138" t="s">
        <v>440</v>
      </c>
      <c r="AY131" s="1090"/>
      <c r="AZ131" s="1090"/>
      <c r="BA131" s="1090"/>
      <c r="BB131" s="1090"/>
      <c r="BC131" s="1090"/>
      <c r="BD131" s="1090"/>
      <c r="BE131" s="1091"/>
      <c r="BF131" s="1139">
        <v>7.2</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5" t="s">
        <v>441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442</v>
      </c>
      <c r="W132" s="1149"/>
      <c r="X132" s="1149"/>
      <c r="Y132" s="1149"/>
      <c r="Z132" s="1150"/>
      <c r="AA132" s="1151">
        <v>10.87250414</v>
      </c>
      <c r="AB132" s="1152"/>
      <c r="AC132" s="1152"/>
      <c r="AD132" s="1152"/>
      <c r="AE132" s="1153"/>
      <c r="AF132" s="1154">
        <v>10.86808787</v>
      </c>
      <c r="AG132" s="1152"/>
      <c r="AH132" s="1152"/>
      <c r="AI132" s="1152"/>
      <c r="AJ132" s="1153"/>
      <c r="AK132" s="1154">
        <v>11.500698910000001</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443</v>
      </c>
      <c r="W133" s="1132"/>
      <c r="X133" s="1132"/>
      <c r="Y133" s="1132"/>
      <c r="Z133" s="1133"/>
      <c r="AA133" s="1134">
        <v>11.5</v>
      </c>
      <c r="AB133" s="1135"/>
      <c r="AC133" s="1135"/>
      <c r="AD133" s="1135"/>
      <c r="AE133" s="1136"/>
      <c r="AF133" s="1134">
        <v>11.1</v>
      </c>
      <c r="AG133" s="1135"/>
      <c r="AH133" s="1135"/>
      <c r="AI133" s="1135"/>
      <c r="AJ133" s="1136"/>
      <c r="AK133" s="1134">
        <v>11</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QkiS1c5vsS7D2A285FWDeQvocwbykKwB448FbvRzqdfAVOl63MipxzA2HDDw0KS+vvZpLoFNeVVqd1L0IWb3Aw==" saltValue="T770DQLJMC37vhpAh8wk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444</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opqCyrlDLtr3TJnYThgIT0f8dS2q+GAzmnkJFzrz4MNeV4Pwvv9dDGt/xYOif0MMng3CvG46VEUO+FNKpmxYcw==" saltValue="j3r6IUA7zG05oG+uJLUK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70O+fmVDjCWLlxnPwjS0/WDIp674AH+Mx9Y9HLxMQZuGjeFlVfqaFL7MvuOBRRFRHdSpycsXICW/SjuRyZxhg==" saltValue="Y0QoBHoO2h2j7QllNSMBZ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446</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447</v>
      </c>
      <c r="AP7" s="157"/>
      <c r="AQ7" s="158" t="s">
        <v>448</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449</v>
      </c>
      <c r="AQ8" s="164" t="s">
        <v>450</v>
      </c>
      <c r="AR8" s="165" t="s">
        <v>451</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452</v>
      </c>
      <c r="AL9" s="1175"/>
      <c r="AM9" s="1175"/>
      <c r="AN9" s="1176"/>
      <c r="AO9" s="166">
        <v>1203424</v>
      </c>
      <c r="AP9" s="166">
        <v>47579</v>
      </c>
      <c r="AQ9" s="167">
        <v>62963</v>
      </c>
      <c r="AR9" s="168">
        <v>-24.4</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453</v>
      </c>
      <c r="AL10" s="1175"/>
      <c r="AM10" s="1175"/>
      <c r="AN10" s="1176"/>
      <c r="AO10" s="169">
        <v>97428</v>
      </c>
      <c r="AP10" s="169">
        <v>3852</v>
      </c>
      <c r="AQ10" s="170">
        <v>6807</v>
      </c>
      <c r="AR10" s="171">
        <v>-43.4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454</v>
      </c>
      <c r="AL11" s="1175"/>
      <c r="AM11" s="1175"/>
      <c r="AN11" s="1176"/>
      <c r="AO11" s="169">
        <v>324593</v>
      </c>
      <c r="AP11" s="169">
        <v>12833</v>
      </c>
      <c r="AQ11" s="170">
        <v>9161</v>
      </c>
      <c r="AR11" s="171">
        <v>40.1</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455</v>
      </c>
      <c r="AL12" s="1175"/>
      <c r="AM12" s="1175"/>
      <c r="AN12" s="1176"/>
      <c r="AO12" s="169">
        <v>13025</v>
      </c>
      <c r="AP12" s="169">
        <v>515</v>
      </c>
      <c r="AQ12" s="170">
        <v>469</v>
      </c>
      <c r="AR12" s="171">
        <v>9.8000000000000007</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456</v>
      </c>
      <c r="AL13" s="1175"/>
      <c r="AM13" s="1175"/>
      <c r="AN13" s="1176"/>
      <c r="AO13" s="169" t="s">
        <v>325</v>
      </c>
      <c r="AP13" s="169" t="s">
        <v>325</v>
      </c>
      <c r="AQ13" s="170" t="s">
        <v>325</v>
      </c>
      <c r="AR13" s="171" t="s">
        <v>325</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457</v>
      </c>
      <c r="AL14" s="1175"/>
      <c r="AM14" s="1175"/>
      <c r="AN14" s="1176"/>
      <c r="AO14" s="169">
        <v>136759</v>
      </c>
      <c r="AP14" s="169">
        <v>5407</v>
      </c>
      <c r="AQ14" s="170">
        <v>2905</v>
      </c>
      <c r="AR14" s="171">
        <v>86.1</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458</v>
      </c>
      <c r="AL15" s="1175"/>
      <c r="AM15" s="1175"/>
      <c r="AN15" s="1176"/>
      <c r="AO15" s="169">
        <v>9876</v>
      </c>
      <c r="AP15" s="169">
        <v>390</v>
      </c>
      <c r="AQ15" s="170">
        <v>1486</v>
      </c>
      <c r="AR15" s="171">
        <v>-73.8</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459</v>
      </c>
      <c r="AL16" s="1178"/>
      <c r="AM16" s="1178"/>
      <c r="AN16" s="1179"/>
      <c r="AO16" s="169">
        <v>-114507</v>
      </c>
      <c r="AP16" s="169">
        <v>-4527</v>
      </c>
      <c r="AQ16" s="170">
        <v>-5107</v>
      </c>
      <c r="AR16" s="171">
        <v>-11.4</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122</v>
      </c>
      <c r="AL17" s="1178"/>
      <c r="AM17" s="1178"/>
      <c r="AN17" s="1179"/>
      <c r="AO17" s="169">
        <v>1670598</v>
      </c>
      <c r="AP17" s="169">
        <v>66050</v>
      </c>
      <c r="AQ17" s="170">
        <v>78684</v>
      </c>
      <c r="AR17" s="171">
        <v>-16.100000000000001</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460</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461</v>
      </c>
      <c r="AP20" s="177" t="s">
        <v>462</v>
      </c>
      <c r="AQ20" s="178" t="s">
        <v>463</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464</v>
      </c>
      <c r="AL21" s="1170"/>
      <c r="AM21" s="1170"/>
      <c r="AN21" s="1171"/>
      <c r="AO21" s="181">
        <v>5.42</v>
      </c>
      <c r="AP21" s="182">
        <v>7.53</v>
      </c>
      <c r="AQ21" s="183">
        <v>-2.11</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465</v>
      </c>
      <c r="AL22" s="1170"/>
      <c r="AM22" s="1170"/>
      <c r="AN22" s="1171"/>
      <c r="AO22" s="186">
        <v>94.8</v>
      </c>
      <c r="AP22" s="187">
        <v>97.4</v>
      </c>
      <c r="AQ22" s="188">
        <v>-2.6</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468</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447</v>
      </c>
      <c r="AP30" s="157"/>
      <c r="AQ30" s="158" t="s">
        <v>448</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449</v>
      </c>
      <c r="AQ31" s="164" t="s">
        <v>450</v>
      </c>
      <c r="AR31" s="165" t="s">
        <v>451</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469</v>
      </c>
      <c r="AL32" s="1186"/>
      <c r="AM32" s="1186"/>
      <c r="AN32" s="1187"/>
      <c r="AO32" s="196">
        <v>1077923</v>
      </c>
      <c r="AP32" s="196">
        <v>42617</v>
      </c>
      <c r="AQ32" s="197">
        <v>34297</v>
      </c>
      <c r="AR32" s="198">
        <v>24.3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470</v>
      </c>
      <c r="AL33" s="1186"/>
      <c r="AM33" s="1186"/>
      <c r="AN33" s="1187"/>
      <c r="AO33" s="196" t="s">
        <v>325</v>
      </c>
      <c r="AP33" s="196" t="s">
        <v>325</v>
      </c>
      <c r="AQ33" s="197" t="s">
        <v>325</v>
      </c>
      <c r="AR33" s="198" t="s">
        <v>325</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471</v>
      </c>
      <c r="AL34" s="1186"/>
      <c r="AM34" s="1186"/>
      <c r="AN34" s="1187"/>
      <c r="AO34" s="196" t="s">
        <v>325</v>
      </c>
      <c r="AP34" s="196" t="s">
        <v>325</v>
      </c>
      <c r="AQ34" s="197" t="s">
        <v>325</v>
      </c>
      <c r="AR34" s="198" t="s">
        <v>325</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472</v>
      </c>
      <c r="AL35" s="1186"/>
      <c r="AM35" s="1186"/>
      <c r="AN35" s="1187"/>
      <c r="AO35" s="196">
        <v>611917</v>
      </c>
      <c r="AP35" s="196">
        <v>24193</v>
      </c>
      <c r="AQ35" s="197">
        <v>14866</v>
      </c>
      <c r="AR35" s="198">
        <v>62.7</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473</v>
      </c>
      <c r="AL36" s="1186"/>
      <c r="AM36" s="1186"/>
      <c r="AN36" s="1187"/>
      <c r="AO36" s="196">
        <v>47166</v>
      </c>
      <c r="AP36" s="196">
        <v>1865</v>
      </c>
      <c r="AQ36" s="197">
        <v>2278</v>
      </c>
      <c r="AR36" s="198">
        <v>-18.100000000000001</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474</v>
      </c>
      <c r="AL37" s="1186"/>
      <c r="AM37" s="1186"/>
      <c r="AN37" s="1187"/>
      <c r="AO37" s="196">
        <v>1306</v>
      </c>
      <c r="AP37" s="196">
        <v>52</v>
      </c>
      <c r="AQ37" s="197">
        <v>453</v>
      </c>
      <c r="AR37" s="198">
        <v>-88.5</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475</v>
      </c>
      <c r="AL38" s="1189"/>
      <c r="AM38" s="1189"/>
      <c r="AN38" s="1190"/>
      <c r="AO38" s="199" t="s">
        <v>325</v>
      </c>
      <c r="AP38" s="199" t="s">
        <v>325</v>
      </c>
      <c r="AQ38" s="200">
        <v>1</v>
      </c>
      <c r="AR38" s="188" t="s">
        <v>325</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476</v>
      </c>
      <c r="AL39" s="1189"/>
      <c r="AM39" s="1189"/>
      <c r="AN39" s="1190"/>
      <c r="AO39" s="196">
        <v>-42410</v>
      </c>
      <c r="AP39" s="196">
        <v>-1677</v>
      </c>
      <c r="AQ39" s="197">
        <v>-3000</v>
      </c>
      <c r="AR39" s="198">
        <v>-44.1</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477</v>
      </c>
      <c r="AL40" s="1186"/>
      <c r="AM40" s="1186"/>
      <c r="AN40" s="1187"/>
      <c r="AO40" s="196">
        <v>-1077930</v>
      </c>
      <c r="AP40" s="196">
        <v>-42618</v>
      </c>
      <c r="AQ40" s="197">
        <v>-34641</v>
      </c>
      <c r="AR40" s="198">
        <v>23</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232</v>
      </c>
      <c r="AL41" s="1192"/>
      <c r="AM41" s="1192"/>
      <c r="AN41" s="1193"/>
      <c r="AO41" s="196">
        <v>617972</v>
      </c>
      <c r="AP41" s="196">
        <v>24433</v>
      </c>
      <c r="AQ41" s="197">
        <v>14254</v>
      </c>
      <c r="AR41" s="198">
        <v>71.400000000000006</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478</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480</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447</v>
      </c>
      <c r="AN49" s="1182" t="s">
        <v>481</v>
      </c>
      <c r="AO49" s="1183"/>
      <c r="AP49" s="1183"/>
      <c r="AQ49" s="1183"/>
      <c r="AR49" s="1184"/>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482</v>
      </c>
      <c r="AO50" s="213" t="s">
        <v>483</v>
      </c>
      <c r="AP50" s="214" t="s">
        <v>484</v>
      </c>
      <c r="AQ50" s="215" t="s">
        <v>485</v>
      </c>
      <c r="AR50" s="216" t="s">
        <v>486</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487</v>
      </c>
      <c r="AL51" s="209"/>
      <c r="AM51" s="217">
        <v>1386088</v>
      </c>
      <c r="AN51" s="218">
        <v>54886</v>
      </c>
      <c r="AO51" s="219">
        <v>62.7</v>
      </c>
      <c r="AP51" s="220">
        <v>56894</v>
      </c>
      <c r="AQ51" s="221">
        <v>6.8</v>
      </c>
      <c r="AR51" s="222">
        <v>55.9</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488</v>
      </c>
      <c r="AM52" s="225">
        <v>614106</v>
      </c>
      <c r="AN52" s="226">
        <v>24317</v>
      </c>
      <c r="AO52" s="227">
        <v>-6.4</v>
      </c>
      <c r="AP52" s="228">
        <v>32548</v>
      </c>
      <c r="AQ52" s="229">
        <v>12.6</v>
      </c>
      <c r="AR52" s="230">
        <v>-19</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489</v>
      </c>
      <c r="AL53" s="209"/>
      <c r="AM53" s="217">
        <v>1763638</v>
      </c>
      <c r="AN53" s="218">
        <v>69492</v>
      </c>
      <c r="AO53" s="219">
        <v>26.6</v>
      </c>
      <c r="AP53" s="220">
        <v>57122</v>
      </c>
      <c r="AQ53" s="221">
        <v>0.4</v>
      </c>
      <c r="AR53" s="222">
        <v>26.2</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488</v>
      </c>
      <c r="AM54" s="225">
        <v>848022</v>
      </c>
      <c r="AN54" s="226">
        <v>33414</v>
      </c>
      <c r="AO54" s="227">
        <v>37.4</v>
      </c>
      <c r="AP54" s="228">
        <v>36191</v>
      </c>
      <c r="AQ54" s="229">
        <v>11.2</v>
      </c>
      <c r="AR54" s="230">
        <v>26.2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490</v>
      </c>
      <c r="AL55" s="209"/>
      <c r="AM55" s="217">
        <v>2610368</v>
      </c>
      <c r="AN55" s="218">
        <v>103177</v>
      </c>
      <c r="AO55" s="219">
        <v>48.5</v>
      </c>
      <c r="AP55" s="220">
        <v>53655</v>
      </c>
      <c r="AQ55" s="221">
        <v>-6.1</v>
      </c>
      <c r="AR55" s="222">
        <v>54.6</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488</v>
      </c>
      <c r="AM56" s="225">
        <v>1857147</v>
      </c>
      <c r="AN56" s="226">
        <v>73405</v>
      </c>
      <c r="AO56" s="227">
        <v>119.7</v>
      </c>
      <c r="AP56" s="228">
        <v>32719</v>
      </c>
      <c r="AQ56" s="229">
        <v>-9.6</v>
      </c>
      <c r="AR56" s="230">
        <v>129.30000000000001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491</v>
      </c>
      <c r="AL57" s="209"/>
      <c r="AM57" s="217">
        <v>1303149</v>
      </c>
      <c r="AN57" s="218">
        <v>51684</v>
      </c>
      <c r="AO57" s="219">
        <v>-49.9</v>
      </c>
      <c r="AP57" s="220">
        <v>53869</v>
      </c>
      <c r="AQ57" s="221">
        <v>0.4</v>
      </c>
      <c r="AR57" s="222">
        <v>-50.3</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488</v>
      </c>
      <c r="AM58" s="225">
        <v>765392</v>
      </c>
      <c r="AN58" s="226">
        <v>30356</v>
      </c>
      <c r="AO58" s="227">
        <v>-58.6</v>
      </c>
      <c r="AP58" s="228">
        <v>35046</v>
      </c>
      <c r="AQ58" s="229">
        <v>7.1</v>
      </c>
      <c r="AR58" s="230">
        <v>-65.7</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492</v>
      </c>
      <c r="AL59" s="209"/>
      <c r="AM59" s="217">
        <v>500181</v>
      </c>
      <c r="AN59" s="218">
        <v>19775</v>
      </c>
      <c r="AO59" s="219">
        <v>-61.7</v>
      </c>
      <c r="AP59" s="220">
        <v>59119</v>
      </c>
      <c r="AQ59" s="221">
        <v>9.6999999999999993</v>
      </c>
      <c r="AR59" s="222">
        <v>-71.400000000000006</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488</v>
      </c>
      <c r="AM60" s="225">
        <v>259104</v>
      </c>
      <c r="AN60" s="226">
        <v>10244</v>
      </c>
      <c r="AO60" s="227">
        <v>-66.3</v>
      </c>
      <c r="AP60" s="228">
        <v>29900</v>
      </c>
      <c r="AQ60" s="229">
        <v>-14.7</v>
      </c>
      <c r="AR60" s="230">
        <v>-51.6</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493</v>
      </c>
      <c r="AL61" s="231"/>
      <c r="AM61" s="232">
        <v>1512685</v>
      </c>
      <c r="AN61" s="233">
        <v>59803</v>
      </c>
      <c r="AO61" s="234">
        <v>5.2</v>
      </c>
      <c r="AP61" s="235">
        <v>56132</v>
      </c>
      <c r="AQ61" s="236">
        <v>2.2000000000000002</v>
      </c>
      <c r="AR61" s="222">
        <v>3</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488</v>
      </c>
      <c r="AM62" s="225">
        <v>868754</v>
      </c>
      <c r="AN62" s="226">
        <v>34347</v>
      </c>
      <c r="AO62" s="227">
        <v>5.2</v>
      </c>
      <c r="AP62" s="228">
        <v>33281</v>
      </c>
      <c r="AQ62" s="229">
        <v>1.3</v>
      </c>
      <c r="AR62" s="230">
        <v>3.9</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r62K/PWPcVPE1Gjz9B4GoYAUrKMcu9iOYSTWI7hmWTj81iomHvXcFVtdB7POewS//fwWzAZ7zi1bbKNdpQWiQ==" saltValue="rLowTVVnc1shS/qpHZWL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90" zoomScaleNormal="90" zoomScaleSheetLayoutView="55" workbookViewId="0">
      <selection activeCell="B1" sqref="B1"/>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444</v>
      </c>
    </row>
    <row r="120" spans="125:125" ht="13.5" hidden="1" customHeight="1" x14ac:dyDescent="0.15"/>
    <row r="121" spans="125:125" ht="13.5" hidden="1" customHeight="1" x14ac:dyDescent="0.15">
      <c r="DU121" s="6"/>
    </row>
  </sheetData>
  <sheetProtection algorithmName="SHA-512" hashValue="mkiIAWEqTgCOvjB+E8XsLPmLtoxmP4+r0GhyghRDJlNrWvzRB4ix7710MJfqn6mNJJbdM5jYH+3H577dHngk3Q==" saltValue="Qnz5bYvR6prrEJamOACpu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0" zoomScaleNormal="80" zoomScaleSheetLayoutView="55" workbookViewId="0">
      <selection activeCell="B2" sqref="B2"/>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444</v>
      </c>
    </row>
  </sheetData>
  <sheetProtection algorithmName="SHA-512" hashValue="6Xr/qeEKq6jQkwIGzc5+prmFcDA6CUFnfF0GwKD1GE2E6WUGeVMhrlTDPrzQGW7KJVSe1Fr8XQiT3MePuBOABw==" saltValue="sKlSg4w2zmc1AvbS/1psQ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494</v>
      </c>
    </row>
    <row r="46" spans="2:10" ht="29.25" customHeight="1" thickBot="1" x14ac:dyDescent="0.25">
      <c r="B46" s="242" t="s">
        <v>24</v>
      </c>
      <c r="C46" s="243"/>
      <c r="D46" s="243"/>
      <c r="E46" s="244" t="s">
        <v>495</v>
      </c>
      <c r="F46" s="245" t="s">
        <v>4</v>
      </c>
      <c r="G46" s="246" t="s">
        <v>5</v>
      </c>
      <c r="H46" s="246" t="s">
        <v>6</v>
      </c>
      <c r="I46" s="246" t="s">
        <v>7</v>
      </c>
      <c r="J46" s="247" t="s">
        <v>8</v>
      </c>
    </row>
    <row r="47" spans="2:10" ht="57.75" customHeight="1" x14ac:dyDescent="0.15">
      <c r="B47" s="248"/>
      <c r="C47" s="1194" t="s">
        <v>496</v>
      </c>
      <c r="D47" s="1194"/>
      <c r="E47" s="1195"/>
      <c r="F47" s="249">
        <v>23.92</v>
      </c>
      <c r="G47" s="250">
        <v>25.3</v>
      </c>
      <c r="H47" s="250">
        <v>24.66</v>
      </c>
      <c r="I47" s="250">
        <v>22.78</v>
      </c>
      <c r="J47" s="251">
        <v>21.71</v>
      </c>
    </row>
    <row r="48" spans="2:10" ht="57.75" customHeight="1" x14ac:dyDescent="0.15">
      <c r="B48" s="252"/>
      <c r="C48" s="1196" t="s">
        <v>497</v>
      </c>
      <c r="D48" s="1196"/>
      <c r="E48" s="1197"/>
      <c r="F48" s="253">
        <v>3.33</v>
      </c>
      <c r="G48" s="254">
        <v>2.25</v>
      </c>
      <c r="H48" s="254">
        <v>2.08</v>
      </c>
      <c r="I48" s="254">
        <v>2.82</v>
      </c>
      <c r="J48" s="255">
        <v>3.16</v>
      </c>
    </row>
    <row r="49" spans="2:10" ht="57.75" customHeight="1" thickBot="1" x14ac:dyDescent="0.2">
      <c r="B49" s="256"/>
      <c r="C49" s="1198" t="s">
        <v>498</v>
      </c>
      <c r="D49" s="1198"/>
      <c r="E49" s="1199"/>
      <c r="F49" s="257">
        <v>1.52</v>
      </c>
      <c r="G49" s="258" t="s">
        <v>499</v>
      </c>
      <c r="H49" s="258" t="s">
        <v>500</v>
      </c>
      <c r="I49" s="258" t="s">
        <v>501</v>
      </c>
      <c r="J49" s="259" t="s">
        <v>502</v>
      </c>
    </row>
    <row r="50" spans="2:10" ht="13.5" customHeight="1" x14ac:dyDescent="0.15"/>
  </sheetData>
  <sheetProtection algorithmName="SHA-512" hashValue="DVb0oE7+gFLayckuAIzufVSdbsyY4LfK0uz1xvW02vnBUYSm8lj82i9QMdD38Sp9BNMHWMfAfNvoVDdnMAQADg==" saltValue="AN+NnkL/fS6HXsn+ktKH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2021-09-24T02:18:52Z</cp:lastPrinted>
  <dcterms:created xsi:type="dcterms:W3CDTF">2021-07-26T23:58:30Z</dcterms:created>
  <dcterms:modified xsi:type="dcterms:W3CDTF">2021-10-14T02:46:08Z</dcterms:modified>
  <cp:category/>
</cp:coreProperties>
</file>