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825" windowWidth="13965" windowHeight="11760" tabRatio="649" firstSheet="8"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s="1"/>
  <c r="AM35"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<sst xmlns="http://schemas.openxmlformats.org/spreadsheetml/2006/main" count="1052" uniqueCount="573">
  <si>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</si>
  <si>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</si>
  <si>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</si>
  <si>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</si>
  <si>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</si>
  <si>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</si>
  <si>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</si>
  <si>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</si>
  <si>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</si>
  <si>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</si>
  <si>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</si>
  <si>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</si>
  <si>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</si>
  <si>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</si>
  <si>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</si>
  <si>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</si>
  <si>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</si>
  <si>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</si>
  <si>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</si>
  <si>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</si>
  <si>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</si>
  <si>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</si>
  <si>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</si>
  <si>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</si>
  <si>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</si>
  <si>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</si>
  <si>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</si>
  <si>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</si>
  <si>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</si>
  <si>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</si>
  <si>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</si>
  <si>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</si>
  <si>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</si>
  <si>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</si>
  <si>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</si>
  <si>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</si>
  <si>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</si>
  <si>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</si>
  <si>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</si>
  <si>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</si>
  <si>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</si>
  <si>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</si>
  <si>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</si>
  <si>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</si>
  <si>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</si>
  <si>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</si>
  <si>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</si>
  <si>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</si>
  <si>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</si>
  <si>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</si>
  <si>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</si>
  <si>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</si>
  <si>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</si>
  <si>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</si>
  <si>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</si>
  <si>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</si>
  <si>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</si>
  <si>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</si>
  <si>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</si>
  <si>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</si>
  <si>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</si>
  <si>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</si>
  <si>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</si>
  <si>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</si>
  <si>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</si>
  <si>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</si>
  <si>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</si>
  <si>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</si>
  <si>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</si>
  <si>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</si>
  <si>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</si>
  <si>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</si>
  <si>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</si>
  <si>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</si>
  <si>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</si>
  <si>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</si>
  <si>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</si>
  <si>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</si>
  <si>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</si>
  <si>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</si>
  <si>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</si>
  <si>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</si>
  <si>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鶴田町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</si>
  <si>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</si>
  <si>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</si>
  <si>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</si>
  <si>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</si>
  <si>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</si>
  <si>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</si>
  <si>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</si>
  <si>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</si>
  <si>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</si>
  <si>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</si>
  <si>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</si>
  <si>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</si>
  <si>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</si>
  <si>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</si>
  <si>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</si>
  <si>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</si>
  <si>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</si>
  <si>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</si>
  <si>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</si>
  <si>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</si>
  <si>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</si>
  <si>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</si>
  <si>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</si>
  <si>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</si>
  <si>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</si>
  <si>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</si>
  <si>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</si>
  <si>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</si>
  <si>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</si>
  <si>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</si>
  <si>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</si>
  <si>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</si>
  <si>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</si>
  <si>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</si>
  <si>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</si>
  <si>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</si>
  <si>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</si>
  <si>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</si>
  <si>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</si>
  <si>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</si>
  <si>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</si>
  <si>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</si>
  <si>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</si>
  <si>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</si>
  <si>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</si>
  <si>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</si>
  <si>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</si>
  <si>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</si>
  <si>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</si>
  <si>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</si>
  <si>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</si>
  <si>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</si>
  <si>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</si>
  <si>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</si>
  <si>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</si>
  <si>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</si>
  <si>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</si>
  <si>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</si>
  <si>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</si>
  <si>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</si>
  <si>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</si>
  <si>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</si>
  <si>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</si>
  <si>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</si>
  <si>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</si>
  <si>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</si>
  <si>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</si>
  <si>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</si>
  <si>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</si>
  <si>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</si>
  <si>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</si>
  <si>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</si>
  <si>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</si>
  <si>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</si>
  <si>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</si>
  <si>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</si>
  <si>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</si>
  <si>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</si>
  <si>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</si>
  <si>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</si>
  <si>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</si>
  <si>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</si>
  <si>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</si>
  <si>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</si>
  <si>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</si>
  <si>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</si>
  <si>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</si>
  <si>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</si>
  <si>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</si>
  <si>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</si>
  <si>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</si>
  <si>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</si>
  <si>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</si>
  <si>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</si>
  <si>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</si>
  <si>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</si>
  <si>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</si>
  <si>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</si>
  <si>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</si>
  <si>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</si>
  <si>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</si>
  <si>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</si>
  <si>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</si>
  <si>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</si>
  <si>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</si>
  <si>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</si>
  <si>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</si>
  <si>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</si>
  <si>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</si>
  <si>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</si>
  <si>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青森県鶴田町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</si>
  <si>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</si>
  <si>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</si>
  <si>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</si>
  <si>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</si>
  <si>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</si>
  <si>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</si>
  <si>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</si>
  <si>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</si>
  <si>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</si>
  <si>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</si>
  <si>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</si>
  <si>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</si>
  <si>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</si>
  <si>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</si>
  <si>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</si>
  <si>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</si>
  <si>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</si>
  <si>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</si>
  <si>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</si>
  <si>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</si>
  <si>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</si>
  <si>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</si>
  <si>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</si>
  <si>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</si>
  <si>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</si>
  <si>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</si>
  <si>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</si>
  <si>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</si>
  <si>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</si>
  <si>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</si>
  <si>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</si>
  <si>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</si>
  <si>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</si>
  <si>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</si>
  <si>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</si>
  <si>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</si>
  <si>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</si>
  <si>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</si>
  <si>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</si>
  <si>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</si>
  <si>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</si>
  <si>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</si>
  <si>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</si>
  <si>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</si>
  <si>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</si>
  <si>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</si>
  <si>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</si>
  <si>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</si>
  <si>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</si>
  <si>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</si>
  <si>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</si>
  <si>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</si>
  <si>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</si>
  <si>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</si>
  <si>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</si>
  <si>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</si>
  <si>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</si>
  <si>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</si>
  <si>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</si>
  <si>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</si>
  <si>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</si>
  <si>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</si>
  <si>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</si>
  <si>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</si>
  <si>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</si>
  <si>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</si>
  <si>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</si>
  <si>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</si>
  <si>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</si>
  <si>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</si>
  <si>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</si>
  <si>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</si>
  <si>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</si>
  <si>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</si>
  <si>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</si>
  <si>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</si>
  <si>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</si>
  <si>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</si>
  <si>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</si>
  <si>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</si>
  <si>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</si>
  <si>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</si>
  <si>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</si>
  <si>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</si>
  <si>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</si>
  <si>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</si>
  <si>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</si>
  <si>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</si>
  <si>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</si>
  <si>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</si>
  <si>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</si>
  <si>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</si>
  <si>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</si>
  <si>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</si>
  <si>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</si>
  <si>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</si>
  <si>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</si>
  <si>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</si>
  <si>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</si>
  <si>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</si>
  <si>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</si>
  <si>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</si>
  <si>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</si>
  <si>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</si>
  <si>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</si>
  <si>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</si>
  <si>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</si>
  <si>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</si>
  <si>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</si>
  <si>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</si>
  <si>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</si>
  <si>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</si>
  <si>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</si>
  <si>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</si>
  <si>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</si>
  <si>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</si>
  <si>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</si>
  <si>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</si>
  <si>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</si>
  <si>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</si>
  <si>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</si>
  <si>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</si>
  <si>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</si>
  <si>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</si>
  <si>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</si>
  <si>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</si>
  <si>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</si>
  <si>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</si>
  <si>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</si>
  <si>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</si>
  <si>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</si>
  <si>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</si>
  <si>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</si>
  <si>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</si>
  <si>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</si>
  <si>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</si>
  <si>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</si>
  <si>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</si>
  <si>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</si>
  <si>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</si>
  <si>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</si>
  <si>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</si>
  <si>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</si>
  <si>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</si>
  <si>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</si>
  <si>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</si>
  <si>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</si>
  <si>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青森県鶴田町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</si>
  <si>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</si>
  <si>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</si>
  <si>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</si>
  <si>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</si>
  <si>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</si>
  <si>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</si>
  <si>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</si>
  <si>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</si>
  <si>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</si>
  <si>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</si>
  <si>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</si>
  <si>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</si>
  <si>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</si>
  <si>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</si>
  <si>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</si>
  <si>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</si>
  <si>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</si>
  <si>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</si>
  <si>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</si>
  <si>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</si>
  <si>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</si>
  <si>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</si>
  <si>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</si>
  <si>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</si>
  <si>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</si>
  <si>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</si>
  <si>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</si>
  <si>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</si>
  <si>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</si>
  <si>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</si>
  <si>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</si>
  <si>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</si>
  <si>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</si>
  <si>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</si>
  <si>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</si>
  <si>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</si>
  <si>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</si>
  <si>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</si>
  <si>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</si>
  <si>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</si>
  <si>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</si>
  <si>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</si>
  <si>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</si>
  <si>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</si>
  <si>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</si>
  <si>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</si>
  <si>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</si>
  <si>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</si>
  <si>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</si>
  <si>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</si>
  <si>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</si>
  <si>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</si>
  <si>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</si>
  <si>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</si>
  <si>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</si>
  <si>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</si>
  <si>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</si>
  <si>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</si>
  <si>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</si>
  <si>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</si>
  <si>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</si>
  <si>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</si>
  <si>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</si>
  <si>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</si>
  <si>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</si>
  <si>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</si>
  <si>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</si>
  <si>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</si>
  <si>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</si>
  <si>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</si>
  <si>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</si>
  <si>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</si>
  <si>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</si>
  <si>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</si>
  <si>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</si>
  <si>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</si>
  <si>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</si>
  <si>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</si>
  <si>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</si>
  <si>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</si>
  <si>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</si>
  <si>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</si>
  <si>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</si>
  <si>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</si>
  <si>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</si>
  <si>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</si>
  <si>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</si>
  <si>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</si>
  <si>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</si>
  <si>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</si>
  <si>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</si>
  <si>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</si>
  <si>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</si>
  <si>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</si>
  <si>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</si>
  <si>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</si>
  <si>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</si>
  <si>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</si>
  <si>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</si>
  <si>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</si>
  <si>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</si>
  <si>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</si>
  <si>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</si>
  <si>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</si>
  <si>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</si>
  <si>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</si>
  <si>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後期高齢者医療事業特別会計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</si>
  <si>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</si>
  <si>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</si>
  <si>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</si>
  <si>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</si>
  <si>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</si>
  <si>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</si>
  <si>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</si>
  <si>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</si>
  <si>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</si>
  <si>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</si>
  <si>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</si>
  <si>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</si>
  <si>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</si>
  <si>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</si>
  <si>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</si>
  <si>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</si>
  <si>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</si>
  <si>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</si>
  <si>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</si>
  <si>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</si>
  <si>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</si>
  <si>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</si>
  <si>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</si>
  <si>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</si>
  <si>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</si>
  <si>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</si>
  <si>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</si>
  <si>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</si>
  <si>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</si>
  <si>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</si>
  <si>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</si>
  <si>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</si>
  <si>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</si>
  <si>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</si>
  <si>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</si>
  <si>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</si>
  <si>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</si>
  <si>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</si>
  <si>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</si>
  <si>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</si>
  <si>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</si>
  <si>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</si>
  <si>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</si>
  <si>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</si>
  <si>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</si>
  <si>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</si>
  <si>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</si>
  <si>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</si>
  <si>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</si>
  <si>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</si>
  <si>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</si>
  <si>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</si>
  <si>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</si>
  <si>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</si>
  <si>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</si>
  <si>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</si>
  <si>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</si>
  <si>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</si>
  <si>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</si>
  <si>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</si>
  <si>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</si>
  <si>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</si>
  <si>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</si>
  <si>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</si>
  <si>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</si>
  <si>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</si>
  <si>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</si>
  <si>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</si>
  <si>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</si>
  <si>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</si>
  <si>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</si>
  <si>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</si>
  <si>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</si>
  <si>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</si>
  <si>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</si>
  <si>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</si>
  <si>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</si>
  <si>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</si>
  <si>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</si>
  <si>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</si>
  <si>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</si>
  <si>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</si>
  <si>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6.69</t>
  </si>
  <si>
    <t>▲ 11.85</t>
  </si>
  <si>
    <t>▲ 0.31</t>
  </si>
  <si>
    <t>▲ 4.31</t>
  </si>
  <si>
    <t>一般会計</t>
  </si>
  <si>
    <t>水道事業会計</t>
  </si>
  <si>
    <t>国民健康保険事業特別会計</t>
  </si>
  <si>
    <t>介護保険事業特別会計</t>
  </si>
  <si>
    <t>下水道事業会計</t>
  </si>
  <si>
    <t>後期高齢者医療特別会計</t>
  </si>
  <si>
    <t>学校給食特別会計</t>
  </si>
  <si>
    <t>その他会計（赤字）</t>
  </si>
  <si>
    <t>その他会計（黒字）</t>
  </si>
  <si>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</si>
  <si>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</si>
  <si>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西北五広域福祉事務組合</t>
    <rPh sb="0" eb="2">
      <t>セイホク</t>
    </rPh>
    <rPh sb="2" eb="3">
      <t>ゴ</t>
    </rPh>
    <rPh sb="3" eb="5">
      <t>コウイキ</t>
    </rPh>
    <rPh sb="5" eb="7">
      <t>フクシ</t>
    </rPh>
    <rPh sb="7" eb="9">
      <t>ジム</t>
    </rPh>
    <rPh sb="9" eb="11">
      <t>クミアイ</t>
    </rPh>
    <phoneticPr fontId="2"/>
  </si>
  <si>
    <t>西北五環境整備事務組合</t>
    <rPh sb="0" eb="2">
      <t>セイホク</t>
    </rPh>
    <rPh sb="2" eb="3">
      <t>ゴ</t>
    </rPh>
    <rPh sb="3" eb="5">
      <t>カンキョウ</t>
    </rPh>
    <rPh sb="5" eb="7">
      <t>セイビ</t>
    </rPh>
    <rPh sb="7" eb="9">
      <t>ジム</t>
    </rPh>
    <rPh sb="9" eb="11">
      <t>クミアイ</t>
    </rPh>
    <phoneticPr fontId="2"/>
  </si>
  <si>
    <t>津軽広域水道企業団（津軽事業部）</t>
    <rPh sb="0" eb="2">
      <t>ツガル</t>
    </rPh>
    <rPh sb="2" eb="4">
      <t>コウイキ</t>
    </rPh>
    <rPh sb="4" eb="6">
      <t>スイドウ</t>
    </rPh>
    <rPh sb="6" eb="9">
      <t>キギョウダン</t>
    </rPh>
    <rPh sb="10" eb="12">
      <t>ツガル</t>
    </rPh>
    <rPh sb="12" eb="15">
      <t>ジギョウブ</t>
    </rPh>
    <phoneticPr fontId="2"/>
  </si>
  <si>
    <t>五所川原地区消防事務組合</t>
    <rPh sb="0" eb="4">
      <t>ゴショガワラ</t>
    </rPh>
    <rPh sb="4" eb="6">
      <t>チク</t>
    </rPh>
    <rPh sb="6" eb="8">
      <t>ショウボウ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</si>
  <si>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</si>
  <si>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つがる西北五広域連合（一般会計）</t>
    <rPh sb="3" eb="5">
      <t>セイホク</t>
    </rPh>
    <rPh sb="5" eb="6">
      <t>ゴ</t>
    </rPh>
    <rPh sb="6" eb="8">
      <t>コウイキ</t>
    </rPh>
    <rPh sb="8" eb="10">
      <t>レンゴウ</t>
    </rPh>
    <rPh sb="11" eb="13">
      <t>イッパン</t>
    </rPh>
    <rPh sb="13" eb="15">
      <t>カイケイ</t>
    </rPh>
    <phoneticPr fontId="2"/>
  </si>
  <si>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</si>
  <si>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</si>
  <si>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法適用企業</t>
    <rPh sb="0" eb="3">
      <t>ホウテキヨウ</t>
    </rPh>
    <rPh sb="3" eb="5">
      <t>キギョウ</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</si>
  <si>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</si>
  <si>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鶴の里振興公社</t>
    <rPh sb="0" eb="1">
      <t>ツル</t>
    </rPh>
    <rPh sb="2" eb="3">
      <t>サト</t>
    </rPh>
    <rPh sb="3" eb="5">
      <t>シンコウ</t>
    </rPh>
    <rPh sb="5" eb="7">
      <t>コウシャ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</si>
  <si>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</si>
  <si>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</si>
  <si>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</si>
  <si>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</si>
  <si>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</si>
  <si>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</si>
  <si>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</si>
  <si>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</si>
  <si>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</si>
  <si>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</si>
  <si>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</si>
  <si>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</si>
  <si>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</si>
  <si>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</si>
  <si>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</si>
  <si>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ともに類似団体と比較しても高い状態にある。両比率とも高い要因としては、平成23年度から平成24年度にかけて行った直営の病院事業を廃止し、代わりに近隣の6市町で構成している広域連合が運営する新規病院事業への出資に充てるため、第三セクター等改革推進債4億円を発行したことと、併せて公営企業債等繰入額も高い水準で推移していくためと考えられる。今後は、将来負担比率については、行政改革大綱に基づき経費削減を図り財政調整基金の積み増しを行う。また、実質公債費比率についても必要性や緊急性を考慮しながら新規地方債の発行抑制に努め、これまで以上に公債費の適正化に取り組んでいく必要がある。</t>
    <rPh sb="1" eb="3">
      <t>ショウライ</t>
    </rPh>
    <rPh sb="3" eb="5">
      <t>フタン</t>
    </rPh>
    <rPh sb="5" eb="7">
      <t>ヒリツ</t>
    </rPh>
    <rPh sb="7" eb="8">
      <t>オヨ</t>
    </rPh>
    <rPh sb="9" eb="11">
      <t>ジッシツ</t>
    </rPh>
    <rPh sb="11" eb="14">
      <t>コウサイヒ</t>
    </rPh>
    <rPh sb="14" eb="16">
      <t>ヒリツ</t>
    </rPh>
    <rPh sb="19" eb="21">
      <t>ルイジ</t>
    </rPh>
    <rPh sb="21" eb="23">
      <t>ダンタイ</t>
    </rPh>
    <rPh sb="24" eb="26">
      <t>ヒカク</t>
    </rPh>
    <rPh sb="29" eb="30">
      <t>タカ</t>
    </rPh>
    <rPh sb="31" eb="33">
      <t>ジョウタイ</t>
    </rPh>
    <rPh sb="42" eb="43">
      <t>タカ</t>
    </rPh>
    <rPh sb="44" eb="46">
      <t>ヨウイン</t>
    </rPh>
    <rPh sb="51" eb="53">
      <t>ヘイセイ</t>
    </rPh>
    <rPh sb="55" eb="57">
      <t>ネンド</t>
    </rPh>
    <rPh sb="59" eb="61">
      <t>ヘイセイ</t>
    </rPh>
    <rPh sb="63" eb="65">
      <t>ネンド</t>
    </rPh>
    <rPh sb="69" eb="70">
      <t>オコナ</t>
    </rPh>
    <rPh sb="72" eb="74">
      <t>チョクエイ</t>
    </rPh>
    <rPh sb="75" eb="77">
      <t>ビョウイン</t>
    </rPh>
    <rPh sb="77" eb="79">
      <t>ジギョウ</t>
    </rPh>
    <rPh sb="80" eb="82">
      <t>ハイシ</t>
    </rPh>
    <rPh sb="84" eb="85">
      <t>カ</t>
    </rPh>
    <rPh sb="88" eb="90">
      <t>キンリン</t>
    </rPh>
    <rPh sb="92" eb="94">
      <t>シチョウ</t>
    </rPh>
    <rPh sb="95" eb="97">
      <t>コウセイ</t>
    </rPh>
    <rPh sb="101" eb="103">
      <t>コウイキ</t>
    </rPh>
    <rPh sb="103" eb="105">
      <t>レンゴウ</t>
    </rPh>
    <rPh sb="106" eb="108">
      <t>ウンエイ</t>
    </rPh>
    <rPh sb="110" eb="112">
      <t>シンキ</t>
    </rPh>
    <rPh sb="112" eb="114">
      <t>ビョウイン</t>
    </rPh>
    <rPh sb="114" eb="116">
      <t>ジギョウ</t>
    </rPh>
    <rPh sb="118" eb="120">
      <t>シュッシ</t>
    </rPh>
    <rPh sb="121" eb="122">
      <t>ア</t>
    </rPh>
    <rPh sb="127" eb="129">
      <t>ダイサン</t>
    </rPh>
    <rPh sb="133" eb="134">
      <t>トウ</t>
    </rPh>
    <rPh sb="134" eb="136">
      <t>カイカク</t>
    </rPh>
    <rPh sb="136" eb="138">
      <t>スイシン</t>
    </rPh>
    <rPh sb="138" eb="139">
      <t>サイ</t>
    </rPh>
    <rPh sb="140" eb="141">
      <t>オク</t>
    </rPh>
    <rPh sb="141" eb="142">
      <t>エン</t>
    </rPh>
    <rPh sb="143" eb="145">
      <t>ハッコウ</t>
    </rPh>
    <rPh sb="151" eb="152">
      <t>アワ</t>
    </rPh>
    <rPh sb="154" eb="156">
      <t>コウエイ</t>
    </rPh>
    <rPh sb="156" eb="158">
      <t>キギョウ</t>
    </rPh>
    <rPh sb="158" eb="159">
      <t>サイ</t>
    </rPh>
    <rPh sb="159" eb="160">
      <t>トウ</t>
    </rPh>
    <rPh sb="160" eb="162">
      <t>クリイレ</t>
    </rPh>
    <rPh sb="162" eb="163">
      <t>ガク</t>
    </rPh>
    <rPh sb="164" eb="165">
      <t>タカ</t>
    </rPh>
    <rPh sb="166" eb="168">
      <t>スイジュン</t>
    </rPh>
    <rPh sb="169" eb="171">
      <t>スイイ</t>
    </rPh>
    <rPh sb="184" eb="186">
      <t>コンゴ</t>
    </rPh>
    <rPh sb="188" eb="190">
      <t>ショウライ</t>
    </rPh>
    <rPh sb="190" eb="192">
      <t>フタン</t>
    </rPh>
    <rPh sb="192" eb="194">
      <t>ヒリツ</t>
    </rPh>
    <rPh sb="200" eb="202">
      <t>ギョウセイ</t>
    </rPh>
    <rPh sb="202" eb="204">
      <t>カイカク</t>
    </rPh>
    <rPh sb="204" eb="206">
      <t>タイコウ</t>
    </rPh>
    <rPh sb="207" eb="208">
      <t>モト</t>
    </rPh>
    <rPh sb="210" eb="212">
      <t>ケイヒ</t>
    </rPh>
    <rPh sb="212" eb="214">
      <t>サクゲン</t>
    </rPh>
    <rPh sb="215" eb="216">
      <t>ハカ</t>
    </rPh>
    <rPh sb="217" eb="219">
      <t>ザイセイ</t>
    </rPh>
    <rPh sb="219" eb="221">
      <t>チョウセイ</t>
    </rPh>
    <rPh sb="221" eb="223">
      <t>キキン</t>
    </rPh>
    <rPh sb="224" eb="225">
      <t>ツ</t>
    </rPh>
    <rPh sb="226" eb="227">
      <t>マ</t>
    </rPh>
    <rPh sb="229" eb="230">
      <t>オコナ</t>
    </rPh>
    <rPh sb="235" eb="237">
      <t>ジッシツ</t>
    </rPh>
    <rPh sb="237" eb="240">
      <t>コウサイヒ</t>
    </rPh>
    <rPh sb="240" eb="242">
      <t>ヒリツ</t>
    </rPh>
    <rPh sb="247" eb="250">
      <t>ヒツヨウセイ</t>
    </rPh>
    <rPh sb="251" eb="254">
      <t>キンキュウセイ</t>
    </rPh>
    <rPh sb="255" eb="257">
      <t>コウリョ</t>
    </rPh>
    <rPh sb="272" eb="273">
      <t>ツト</t>
    </rPh>
    <rPh sb="279" eb="281">
      <t>イジョウ</t>
    </rPh>
    <rPh sb="282" eb="285">
      <t>コウサイヒ</t>
    </rPh>
    <rPh sb="286" eb="289">
      <t>テキセイカ</t>
    </rPh>
    <rPh sb="290" eb="291">
      <t>ト</t>
    </rPh>
    <rPh sb="292" eb="293">
      <t>ク</t>
    </rPh>
    <rPh sb="297" eb="29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</si>
</sst>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93741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26528</c:v>
                </c:pt>
                <c:pt idx="1">
                  <c:v>16998</c:v>
                </c:pt>
                <c:pt idx="2">
                  <c:v>21385</c:v>
                </c:pt>
                <c:pt idx="3">
                  <c:v>59270</c:v>
                </c:pt>
                <c:pt idx="4">
                  <c:v>20170</c:v>
                </c:pt>
              </c:numCache>
            </c:numRef>
          </c:val>
          <c:smooth val="0"/>
        </c:ser>
        <c:dLbls>
          <c:showLegendKey val="0"/>
          <c:showVal val="0"/>
          <c:showCatName val="0"/>
          <c:showSerName val="0"/>
          <c:showPercent val="0"/>
          <c:showBubbleSize val="0"/>
        </c:dLbls>
        <c:marker val="1"/>
        <c:smooth val="0"/>
        <c:axId val="207627008"/>
        <c:axId val="207628928"/>
      </c:lineChart>
      <c:catAx>
        <c:axId val="207627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628928"/>
        <c:crosses val="autoZero"/>
        <c:auto val="1"/>
        <c:lblAlgn val="ctr"/>
        <c:lblOffset val="100"/>
        <c:tickLblSkip val="1"/>
        <c:tickMarkSkip val="1"/>
        <c:noMultiLvlLbl val="0"/>
      </c:catAx>
      <c:valAx>
        <c:axId val="20762892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627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6.52</c:v>
                </c:pt>
                <c:pt idx="1">
                  <c:v>6.68</c:v>
                </c:pt>
                <c:pt idx="2">
                  <c:v>6.4</c:v>
                </c:pt>
                <c:pt idx="3">
                  <c:v>5.97</c:v>
                </c:pt>
                <c:pt idx="4">
                  <c:v>7.07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11.03</c:v>
                </c:pt>
                <c:pt idx="1">
                  <c:v>3.46</c:v>
                </c:pt>
                <c:pt idx="2">
                  <c:v>7.11</c:v>
                </c:pt>
                <c:pt idx="3">
                  <c:v>7.61</c:v>
                </c:pt>
                <c:pt idx="4">
                  <c:v>12.42</c:v>
                </c:pt>
              </c:numCache>
            </c:numRef>
          </c:val>
        </c:ser>
        <c:dLbls>
          <c:showLegendKey val="0"/>
          <c:showVal val="0"/>
          <c:showCatName val="0"/>
          <c:showSerName val="0"/>
          <c:showPercent val="0"/>
          <c:showBubbleSize val="0"/>
        </c:dLbls>
        <c:gapWidth val="250"/>
        <c:overlap val="100"/>
        <c:axId val="206591104"/>
        <c:axId val="206593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-6.69</c:v>
                </c:pt>
                <c:pt idx="1">
                  <c:v>-11.85</c:v>
                </c:pt>
                <c:pt idx="2">
                  <c:v>-0.31</c:v>
                </c:pt>
                <c:pt idx="3">
                  <c:v>-4.3099999999999996</c:v>
                </c:pt>
                <c:pt idx="4">
                  <c:v>1.23</c:v>
                </c:pt>
              </c:numCache>
            </c:numRef>
          </c:val>
          <c:smooth val="0"/>
        </c:ser>
        <c:dLbls>
          <c:showLegendKey val="0"/>
          <c:showVal val="0"/>
          <c:showCatName val="0"/>
          <c:showSerName val="0"/>
          <c:showPercent val="0"/>
          <c:showBubbleSize val="0"/>
        </c:dLbls>
        <c:marker val="1"/>
        <c:smooth val="0"/>
        <c:axId val="206591104"/>
        <c:axId val="206593024"/>
      </c:lineChart>
      <c:catAx>
        <c:axId val="20659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6593024"/>
        <c:crosses val="autoZero"/>
        <c:auto val="1"/>
        <c:lblAlgn val="ctr"/>
        <c:lblOffset val="100"/>
        <c:tickLblSkip val="1"/>
        <c:tickMarkSkip val="1"/>
        <c:noMultiLvlLbl val="0"/>
      </c:catAx>
      <c:valAx>
        <c:axId val="206593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59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3.01</c:v>
                </c:pt>
                <c:pt idx="2">
                  <c:v>#N/A</c:v>
                </c:pt>
                <c:pt idx="3">
                  <c:v>0</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0.03</c:v>
                </c:pt>
                <c:pt idx="4">
                  <c:v>#N/A</c:v>
                </c:pt>
                <c:pt idx="5">
                  <c:v>0.01</c:v>
                </c:pt>
                <c:pt idx="6">
                  <c:v>#N/A</c:v>
                </c:pt>
                <c:pt idx="7">
                  <c:v>0.02</c:v>
                </c:pt>
                <c:pt idx="8">
                  <c:v>#N/A</c:v>
                </c:pt>
                <c:pt idx="9">
                  <c:v>0.04</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4.6900000000000004</c:v>
                </c:pt>
                <c:pt idx="2">
                  <c:v>#N/A</c:v>
                </c:pt>
                <c:pt idx="3">
                  <c:v>5.61</c:v>
                </c:pt>
                <c:pt idx="4">
                  <c:v>#N/A</c:v>
                </c:pt>
                <c:pt idx="5">
                  <c:v>6.49</c:v>
                </c:pt>
                <c:pt idx="6">
                  <c:v>#N/A</c:v>
                </c:pt>
                <c:pt idx="7">
                  <c:v>7.58</c:v>
                </c:pt>
                <c:pt idx="8">
                  <c:v>#N/A</c:v>
                </c:pt>
                <c:pt idx="9">
                  <c:v>1.57</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0.65</c:v>
                </c:pt>
                <c:pt idx="2">
                  <c:v>#N/A</c:v>
                </c:pt>
                <c:pt idx="3">
                  <c:v>0.59</c:v>
                </c:pt>
                <c:pt idx="4">
                  <c:v>#N/A</c:v>
                </c:pt>
                <c:pt idx="5">
                  <c:v>0.97</c:v>
                </c:pt>
                <c:pt idx="6">
                  <c:v>#N/A</c:v>
                </c:pt>
                <c:pt idx="7">
                  <c:v>0.82</c:v>
                </c:pt>
                <c:pt idx="8">
                  <c:v>#N/A</c:v>
                </c:pt>
                <c:pt idx="9">
                  <c:v>1.8</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2.1800000000000002</c:v>
                </c:pt>
                <c:pt idx="2">
                  <c:v>#N/A</c:v>
                </c:pt>
                <c:pt idx="3">
                  <c:v>1.34</c:v>
                </c:pt>
                <c:pt idx="4">
                  <c:v>#N/A</c:v>
                </c:pt>
                <c:pt idx="5">
                  <c:v>2.02</c:v>
                </c:pt>
                <c:pt idx="6">
                  <c:v>#N/A</c:v>
                </c:pt>
                <c:pt idx="7">
                  <c:v>2.4300000000000002</c:v>
                </c:pt>
                <c:pt idx="8">
                  <c:v>#N/A</c:v>
                </c:pt>
                <c:pt idx="9">
                  <c:v>3.62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6.3</c:v>
                </c:pt>
                <c:pt idx="2">
                  <c:v>#N/A</c:v>
                </c:pt>
                <c:pt idx="3">
                  <c:v>6.89</c:v>
                </c:pt>
                <c:pt idx="4">
                  <c:v>#N/A</c:v>
                </c:pt>
                <c:pt idx="5">
                  <c:v>4.1399999999999997</c:v>
                </c:pt>
                <c:pt idx="6">
                  <c:v>#N/A</c:v>
                </c:pt>
                <c:pt idx="7">
                  <c:v>5.12</c:v>
                </c:pt>
                <c:pt idx="8">
                  <c:v>#N/A</c:v>
                </c:pt>
                <c:pt idx="9">
                  <c:v>5.99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6.51</c:v>
                </c:pt>
                <c:pt idx="2">
                  <c:v>#N/A</c:v>
                </c:pt>
                <c:pt idx="3">
                  <c:v>6.68</c:v>
                </c:pt>
                <c:pt idx="4">
                  <c:v>#N/A</c:v>
                </c:pt>
                <c:pt idx="5">
                  <c:v>6.4</c:v>
                </c:pt>
                <c:pt idx="6">
                  <c:v>#N/A</c:v>
                </c:pt>
                <c:pt idx="7">
                  <c:v>5.96</c:v>
                </c:pt>
                <c:pt idx="8">
                  <c:v>#N/A</c:v>
                </c:pt>
                <c:pt idx="9">
                  <c:v>7.06</c:v>
                </c:pt>
              </c:numCache>
            </c:numRef>
          </c:val>
        </c:ser>
        <c:dLbls>
          <c:showLegendKey val="0"/>
          <c:showVal val="0"/>
          <c:showCatName val="0"/>
          <c:showSerName val="0"/>
          <c:showPercent val="0"/>
          <c:showBubbleSize val="0"/>
        </c:dLbls>
        <c:gapWidth val="150"/>
        <c:overlap val="100"/>
        <c:axId val="226794880"/>
        <c:axId val="226804864"/>
      </c:barChart>
      <c:catAx>
        <c:axId val="22679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804864"/>
        <c:crosses val="autoZero"/>
        <c:auto val="1"/>
        <c:lblAlgn val="ctr"/>
        <c:lblOffset val="100"/>
        <c:tickLblSkip val="1"/>
        <c:tickMarkSkip val="1"/>
        <c:noMultiLvlLbl val="0"/>
      </c:catAx>
      <c:valAx>
        <c:axId val="226804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794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477</c:v>
                </c:pt>
                <c:pt idx="5">
                  <c:v>520</c:v>
                </c:pt>
                <c:pt idx="8">
                  <c:v>536</c:v>
                </c:pt>
                <c:pt idx="11">
                  <c:v>566</c:v>
                </c:pt>
                <c:pt idx="14">
                  <c:v>585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16</c:v>
                </c:pt>
                <c:pt idx="3">
                  <c:v>14</c:v>
                </c:pt>
                <c:pt idx="6">
                  <c:v>8</c:v>
                </c:pt>
                <c:pt idx="9">
                  <c:v>7</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26</c:v>
                </c:pt>
                <c:pt idx="3">
                  <c:v>26</c:v>
                </c:pt>
                <c:pt idx="6">
                  <c:v>10</c:v>
                </c:pt>
                <c:pt idx="9">
                  <c:v>39</c:v>
                </c:pt>
                <c:pt idx="12">
                  <c:v>53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278</c:v>
                </c:pt>
                <c:pt idx="3">
                  <c:v>326</c:v>
                </c:pt>
                <c:pt idx="6">
                  <c:v>357</c:v>
                </c:pt>
                <c:pt idx="9">
                  <c:v>397</c:v>
                </c:pt>
                <c:pt idx="12">
                  <c:v>442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654</c:v>
                </c:pt>
                <c:pt idx="3">
                  <c:v>634</c:v>
                </c:pt>
                <c:pt idx="6">
                  <c:v>606</c:v>
                </c:pt>
                <c:pt idx="9">
                  <c:v>557</c:v>
                </c:pt>
                <c:pt idx="12">
                  <c:v>551</c:v>
                </c:pt>
              </c:numCache>
            </c:numRef>
          </c:val>
        </c:ser>
        <c:dLbls>
          <c:showLegendKey val="0"/>
          <c:showVal val="0"/>
          <c:showCatName val="0"/>
          <c:showSerName val="0"/>
          <c:showPercent val="0"/>
          <c:showBubbleSize val="0"/>
        </c:dLbls>
        <c:gapWidth val="100"/>
        <c:overlap val="100"/>
        <c:axId val="226601600"/>
        <c:axId val="226607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497</c:v>
                </c:pt>
                <c:pt idx="2">
                  <c:v>#N/A</c:v>
                </c:pt>
                <c:pt idx="3">
                  <c:v>#N/A</c:v>
                </c:pt>
                <c:pt idx="4">
                  <c:v>480</c:v>
                </c:pt>
                <c:pt idx="5">
                  <c:v>#N/A</c:v>
                </c:pt>
                <c:pt idx="6">
                  <c:v>#N/A</c:v>
                </c:pt>
                <c:pt idx="7">
                  <c:v>445</c:v>
                </c:pt>
                <c:pt idx="8">
                  <c:v>#N/A</c:v>
                </c:pt>
                <c:pt idx="9">
                  <c:v>#N/A</c:v>
                </c:pt>
                <c:pt idx="10">
                  <c:v>434</c:v>
                </c:pt>
                <c:pt idx="11">
                  <c:v>#N/A</c:v>
                </c:pt>
                <c:pt idx="12">
                  <c:v>#N/A</c:v>
                </c:pt>
                <c:pt idx="13">
                  <c:v>464</c:v>
                </c:pt>
                <c:pt idx="14">
                  <c:v>#N/A</c:v>
                </c:pt>
              </c:numCache>
            </c:numRef>
          </c:val>
          <c:smooth val="0"/>
        </c:ser>
        <c:dLbls>
          <c:showLegendKey val="0"/>
          <c:showVal val="0"/>
          <c:showCatName val="0"/>
          <c:showSerName val="0"/>
          <c:showPercent val="0"/>
          <c:showBubbleSize val="0"/>
        </c:dLbls>
        <c:marker val="1"/>
        <c:smooth val="0"/>
        <c:axId val="226601600"/>
        <c:axId val="226607872"/>
      </c:lineChart>
      <c:catAx>
        <c:axId val="22660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607872"/>
        <c:crosses val="autoZero"/>
        <c:auto val="1"/>
        <c:lblAlgn val="ctr"/>
        <c:lblOffset val="100"/>
        <c:tickLblSkip val="1"/>
        <c:tickMarkSkip val="1"/>
        <c:noMultiLvlLbl val="0"/>
      </c:catAx>
      <c:valAx>
        <c:axId val="226607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60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7176</c:v>
                </c:pt>
                <c:pt idx="5">
                  <c:v>7182</c:v>
                </c:pt>
                <c:pt idx="8">
                  <c:v>7214</c:v>
                </c:pt>
                <c:pt idx="11">
                  <c:v>6980</c:v>
                </c:pt>
                <c:pt idx="14">
                  <c:v>6811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29</c:v>
                </c:pt>
                <c:pt idx="5">
                  <c:v>21</c:v>
                </c:pt>
                <c:pt idx="8">
                  <c:v>9</c:v>
                </c:pt>
                <c:pt idx="11">
                  <c:v>3</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653</c:v>
                </c:pt>
                <c:pt idx="5">
                  <c:v>491</c:v>
                </c:pt>
                <c:pt idx="8">
                  <c:v>726</c:v>
                </c:pt>
                <c:pt idx="11">
                  <c:v>746</c:v>
                </c:pt>
                <c:pt idx="14">
                  <c:v>948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1424</c:v>
                </c:pt>
                <c:pt idx="3">
                  <c:v>1447</c:v>
                </c:pt>
                <c:pt idx="6">
                  <c:v>1372</c:v>
                </c:pt>
                <c:pt idx="9">
                  <c:v>1273</c:v>
                </c:pt>
                <c:pt idx="12">
                  <c:v>1063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459</c:v>
                </c:pt>
                <c:pt idx="3">
                  <c:v>625</c:v>
                </c:pt>
                <c:pt idx="6">
                  <c:v>782</c:v>
                </c:pt>
                <c:pt idx="9">
                  <c:v>750</c:v>
                </c:pt>
                <c:pt idx="12">
                  <c:v>687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6506</c:v>
                </c:pt>
                <c:pt idx="3">
                  <c:v>6442</c:v>
                </c:pt>
                <c:pt idx="6">
                  <c:v>6477</c:v>
                </c:pt>
                <c:pt idx="9">
                  <c:v>6037</c:v>
                </c:pt>
                <c:pt idx="12">
                  <c:v>5931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34</c:v>
                </c:pt>
                <c:pt idx="3">
                  <c:v>20</c:v>
                </c:pt>
                <c:pt idx="6">
                  <c:v>16</c:v>
                </c:pt>
                <c:pt idx="9">
                  <c:v>12</c:v>
                </c:pt>
                <c:pt idx="12">
                  <c:v>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5502</c:v>
                </c:pt>
                <c:pt idx="3">
                  <c:v>5281</c:v>
                </c:pt>
                <c:pt idx="6">
                  <c:v>5052</c:v>
                </c:pt>
                <c:pt idx="9">
                  <c:v>5129</c:v>
                </c:pt>
                <c:pt idx="12">
                  <c:v>4919</c:v>
                </c:pt>
              </c:numCache>
            </c:numRef>
          </c:val>
        </c:ser>
        <c:dLbls>
          <c:showLegendKey val="0"/>
          <c:showVal val="0"/>
          <c:showCatName val="0"/>
          <c:showSerName val="0"/>
          <c:showPercent val="0"/>
          <c:showBubbleSize val="0"/>
        </c:dLbls>
        <c:gapWidth val="100"/>
        <c:overlap val="100"/>
        <c:axId val="226440320"/>
        <c:axId val="226442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6067</c:v>
                </c:pt>
                <c:pt idx="2">
                  <c:v>#N/A</c:v>
                </c:pt>
                <c:pt idx="3">
                  <c:v>#N/A</c:v>
                </c:pt>
                <c:pt idx="4">
                  <c:v>6121</c:v>
                </c:pt>
                <c:pt idx="5">
                  <c:v>#N/A</c:v>
                </c:pt>
                <c:pt idx="6">
                  <c:v>#N/A</c:v>
                </c:pt>
                <c:pt idx="7">
                  <c:v>5751</c:v>
                </c:pt>
                <c:pt idx="8">
                  <c:v>#N/A</c:v>
                </c:pt>
                <c:pt idx="9">
                  <c:v>#N/A</c:v>
                </c:pt>
                <c:pt idx="10">
                  <c:v>5473</c:v>
                </c:pt>
                <c:pt idx="11">
                  <c:v>#N/A</c:v>
                </c:pt>
                <c:pt idx="12">
                  <c:v>#N/A</c:v>
                </c:pt>
                <c:pt idx="13">
                  <c:v>4849</c:v>
                </c:pt>
                <c:pt idx="14">
                  <c:v>#N/A</c:v>
                </c:pt>
              </c:numCache>
            </c:numRef>
          </c:val>
          <c:smooth val="0"/>
        </c:ser>
        <c:dLbls>
          <c:showLegendKey val="0"/>
          <c:showVal val="0"/>
          <c:showCatName val="0"/>
          <c:showSerName val="0"/>
          <c:showPercent val="0"/>
          <c:showBubbleSize val="0"/>
        </c:dLbls>
        <c:marker val="1"/>
        <c:smooth val="0"/>
        <c:axId val="226440320"/>
        <c:axId val="226442240"/>
      </c:lineChart>
      <c:catAx>
        <c:axId val="22644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6442240"/>
        <c:crosses val="autoZero"/>
        <c:auto val="1"/>
        <c:lblAlgn val="ctr"/>
        <c:lblOffset val="100"/>
        <c:tickLblSkip val="1"/>
        <c:tickMarkSkip val="1"/>
        <c:noMultiLvlLbl val="0"/>
      </c:catAx>
      <c:valAx>
        <c:axId val="22644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44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36462848"/>
        <c:axId val="236464768"/>
      </c:scatterChart>
      <c:valAx>
        <c:axId val="2364628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464768"/>
        <c:crosses val="autoZero"/>
        <c:crossBetween val="midCat"/>
      </c:valAx>
      <c:valAx>
        <c:axId val="2364647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64628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15.4</c:v>
                </c:pt>
                <c:pt idx="1">
                  <c:v>14.4</c:v>
                </c:pt>
                <c:pt idx="2">
                  <c:v>13.5</c:v>
                </c:pt>
                <c:pt idx="3">
                  <c:v>13.1</c:v>
                </c:pt>
                <c:pt idx="4">
                  <c:v>13</c:v>
                </c:pt>
              </c:numCache>
            </c:numRef>
          </c:xVal>
          <c:yVal>
            <c:numRef>
              <c:f>公会計指標分析・財政指標組合せ分析表!$K$73:$O$73</c:f>
              <c:numCache>
                <c:formatCode>#,##0.0;"▲ "#,##0.0</c:formatCode>
                <c:ptCount val="5"/>
                <c:pt idx="0">
                  <c:v>171</c:v>
                </c:pt>
                <c:pt idx="1">
                  <c:v>177.3</c:v>
                </c:pt>
                <c:pt idx="2">
                  <c:v>166.1</c:v>
                </c:pt>
                <c:pt idx="3">
                  <c:v>161.9</c:v>
                </c:pt>
                <c:pt idx="4">
                  <c:v>140.6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14.5</c:v>
                </c:pt>
                <c:pt idx="1">
                  <c:v>13.3</c:v>
                </c:pt>
                <c:pt idx="2">
                  <c:v>12.5</c:v>
                </c:pt>
                <c:pt idx="3">
                  <c:v>11.5</c:v>
                </c:pt>
                <c:pt idx="4">
                  <c:v>10.8</c:v>
                </c:pt>
              </c:numCache>
            </c:numRef>
          </c:xVal>
          <c:yVal>
            <c:numRef>
              <c:f>公会計指標分析・財政指標組合せ分析表!$K$77:$O$77</c:f>
              <c:numCache>
                <c:formatCode>#,##0.0;"▲ "#,##0.0</c:formatCode>
                <c:ptCount val="5"/>
                <c:pt idx="0">
                  <c:v>74.8</c:v>
                </c:pt>
                <c:pt idx="1">
                  <c:v>64.7</c:v>
                </c:pt>
                <c:pt idx="2">
                  <c:v>55.2</c:v>
                </c:pt>
                <c:pt idx="3">
                  <c:v>54</c:v>
                </c:pt>
                <c:pt idx="4">
                  <c:v>58.9</c:v>
                </c:pt>
              </c:numCache>
            </c:numRef>
          </c:yVal>
          <c:smooth val="0"/>
        </c:ser>
        <c:dLbls>
          <c:showLegendKey val="0"/>
          <c:showVal val="0"/>
          <c:showCatName val="0"/>
          <c:showSerName val="0"/>
          <c:showPercent val="0"/>
          <c:showBubbleSize val="0"/>
        </c:dLbls>
        <c:axId val="236515328"/>
        <c:axId val="236517248"/>
      </c:scatterChart>
      <c:valAx>
        <c:axId val="236515328"/>
        <c:scaling>
          <c:orientation val="minMax"/>
          <c:max val="15.799999999999999"/>
          <c:min val="10.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517248"/>
        <c:crosses val="autoZero"/>
        <c:crossBetween val="midCat"/>
      </c:valAx>
      <c:valAx>
        <c:axId val="236517248"/>
        <c:scaling>
          <c:orientation val="minMax"/>
          <c:max val="20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65153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一般会計等の元利償還金は新規発行債の抑制により年々減少しているが、公営企業債の元利償還金の財源に充てた繰出金が増加傾向にあり、元利償還金等全体では若干の増となっている。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一方で、算入公債費等も増加していることから、分子部分はほぼ横ばいで推移している。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今後とも償還計画を十分考慮し、実質公債費比率の抑制に努める。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年度は地方債発行額が多かったことから、将来負担額全体が増加したものの、その後は新規発行債の抑制により緩やかに減少している。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充当可能財源等は基準財政需要額算入見込が減っているものの、基金の確保により横ばいで推移し、分子部分は緩やかな減少傾向となっている。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今後も公営企業債等繰入見込額や広域連合への負担金等見込額の増加が考えられることから、公営企業の経営改善や新規発行債の抑制、基金の確保などに努める。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青森県鶴田町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13,625
13,609
46.43
6,219,439
5,933,183
285,042
4,032,761
4,918,757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140.6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青森県鶴田町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13,625
13,609
46.43
6,219,439
5,933,183
285,042
4,032,761
4,918,757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140.6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青森県鶴田町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13,625
13,609
46.43
6,219,439
5,933,183
285,042
4,032,761
4,918,757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140.6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青森県鶴田町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13,625
13,609
46.43
6,219,439
5,933,183
285,042
4,032,761
4,918,757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140.6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少子高齢化や人口の減少に加え、町産業の中心が第一次産業であることなどから財政基盤が弱く、類似団体平均を</a:t>
          </a:r>
          <a:r>
            <a:rPr kumimoji="1" lang="en-US" altLang="ja-JP" sz="1300">
              <a:latin typeface="ＭＳ Ｐゴシック"/>
            </a:rPr>
            <a:t>0.04</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今後は、町税の徴収対策の強化など歳入の確保を図ると共に、歳出については財政の中長期的な見通しを踏まえた予算編成に努め、財政基盤の強化に取り組む。</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44</xdr:row>
      <xdr:rowOff>61685</xdr:rowOff>
    </xdr:to>
    <xdr:cxnSp macro="">
      <xdr:nvCxnSpPr>
        <xdr:cNvPr id="65" name="直線コネクタ 64"/>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43</xdr:row>
      <xdr:rowOff>26307</xdr:rowOff>
    </xdr:to>
    <xdr:cxnSp macro="">
      <xdr:nvCxnSpPr>
        <xdr:cNvPr id="70" name="直線コネクタ 69"/>
        <xdr:cNvCxnSpPr/>
      </xdr:nvCxnSpPr>
      <xdr:spPr>
        <a:xfrm flipV="1">
          <a:off x="4114800" y="73641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26307</xdr:rowOff>
    </xdr:from>
    <xdr:to>
      <xdr:col>6</xdr:col>
      <xdr:colOff>0</xdr:colOff>
      <xdr:row>43</xdr:row>
      <xdr:rowOff>26307</xdr:rowOff>
    </xdr:to>
    <xdr:cxnSp macro="">
      <xdr:nvCxnSpPr>
        <xdr:cNvPr id="73" name="直線コネクタ 72"/>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60778</xdr:rowOff>
    </xdr:to>
    <xdr:cxnSp macro="">
      <xdr:nvCxnSpPr>
        <xdr:cNvPr id="76" name="直線コネクタ 75"/>
        <xdr:cNvCxnSpPr/>
      </xdr:nvCxnSpPr>
      <xdr:spPr>
        <a:xfrm flipV="1">
          <a:off x="2336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60778</xdr:rowOff>
    </xdr:to>
    <xdr:cxnSp macro="">
      <xdr:nvCxnSpPr>
        <xdr:cNvPr id="79" name="直線コネクタ 78"/>
        <xdr:cNvCxnSpPr/>
      </xdr:nvCxnSpPr>
      <xdr:spPr>
        <a:xfrm>
          <a:off x="1447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9" name="円/楕円 88"/>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84562</xdr:rowOff>
    </xdr:from>
    <xdr:ext cx="762000" cy="259045"/>
    <xdr:sp macro="" textlink="">
      <xdr:nvSpPr>
        <xdr:cNvPr id="90"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91" name="円/楕円 90"/>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92" name="テキスト ボックス 91"/>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3" name="円/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94" name="テキスト ボックス 93"/>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5" name="円/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6" name="テキスト ボックス 95"/>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7" name="円/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8" name="テキスト ボックス 97"/>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過去と比較してやや改善はしたものの、類似団体平均を大きく下回っている。</a:t>
          </a:r>
          <a:endParaRPr kumimoji="1" lang="en-US" altLang="ja-JP" sz="1300">
            <a:latin typeface="ＭＳ Ｐゴシック"/>
          </a:endParaRPr>
        </a:p>
        <a:p>
          <a:r>
            <a:rPr kumimoji="1" lang="ja-JP" altLang="en-US" sz="1300">
              <a:latin typeface="ＭＳ Ｐゴシック"/>
            </a:rPr>
            <a:t>　主な要因は、介護保険や下水道事業などの特別会計に対する繰出金が多額であると共に、右肩上がりを続ける扶助費が比率を引き上げている。</a:t>
          </a:r>
          <a:endParaRPr kumimoji="1" lang="en-US" altLang="ja-JP" sz="1300">
            <a:latin typeface="ＭＳ Ｐゴシック"/>
          </a:endParaRPr>
        </a:p>
        <a:p>
          <a:r>
            <a:rPr kumimoji="1" lang="ja-JP" altLang="en-US" sz="1300">
              <a:latin typeface="ＭＳ Ｐゴシック"/>
            </a:rPr>
            <a:t>　今後は、料金設定の見直しなどにより特別会計への繰出金の抑制と、併せて経常経費全般を見直し、削減に向けた取り組みに努める。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158242</xdr:rowOff>
    </xdr:from>
    <xdr:to>
      <xdr:col>7</xdr:col>
      <xdr:colOff>152400</xdr:colOff>
      <xdr:row>65</xdr:row>
      <xdr:rowOff>152654</xdr:rowOff>
    </xdr:to>
    <xdr:cxnSp macro="">
      <xdr:nvCxnSpPr>
        <xdr:cNvPr id="126" name="直線コネクタ 125"/>
        <xdr:cNvCxnSpPr/>
      </xdr:nvCxnSpPr>
      <xdr:spPr>
        <a:xfrm flipV="1">
          <a:off x="4953000" y="10273792"/>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73169</xdr:rowOff>
    </xdr:from>
    <xdr:ext cx="762000" cy="259045"/>
    <xdr:sp macro="" textlink="">
      <xdr:nvSpPr>
        <xdr:cNvPr id="129"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158242</xdr:rowOff>
    </xdr:from>
    <xdr:to>
      <xdr:col>7</xdr:col>
      <xdr:colOff>241300</xdr:colOff>
      <xdr:row>59</xdr:row>
      <xdr:rowOff>158242</xdr:rowOff>
    </xdr:to>
    <xdr:cxnSp macro="">
      <xdr:nvCxnSpPr>
        <xdr:cNvPr id="130" name="直線コネクタ 129"/>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32004</xdr:rowOff>
    </xdr:from>
    <xdr:to>
      <xdr:col>7</xdr:col>
      <xdr:colOff>152400</xdr:colOff>
      <xdr:row>65</xdr:row>
      <xdr:rowOff>133350</xdr:rowOff>
    </xdr:to>
    <xdr:cxnSp macro="">
      <xdr:nvCxnSpPr>
        <xdr:cNvPr id="131" name="直線コネクタ 130"/>
        <xdr:cNvCxnSpPr/>
      </xdr:nvCxnSpPr>
      <xdr:spPr>
        <a:xfrm flipV="1">
          <a:off x="4114800" y="11176254"/>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12463</xdr:rowOff>
    </xdr:from>
    <xdr:ext cx="762000" cy="259045"/>
    <xdr:sp macro="" textlink="">
      <xdr:nvSpPr>
        <xdr:cNvPr id="132" name="財政構造の弾力性平均値テキスト"/>
        <xdr:cNvSpPr txBox="1"/>
      </xdr:nvSpPr>
      <xdr:spPr>
        <a:xfrm>
          <a:off x="5041900" y="10642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33" name="フローチャート : 判断 132"/>
        <xdr:cNvSpPr/>
      </xdr:nvSpPr>
      <xdr:spPr>
        <a:xfrm>
          <a:off x="49022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114046</xdr:rowOff>
    </xdr:from>
    <xdr:to>
      <xdr:col>6</xdr:col>
      <xdr:colOff>0</xdr:colOff>
      <xdr:row>65</xdr:row>
      <xdr:rowOff>133350</xdr:rowOff>
    </xdr:to>
    <xdr:cxnSp macro="">
      <xdr:nvCxnSpPr>
        <xdr:cNvPr id="134" name="直線コネクタ 133"/>
        <xdr:cNvCxnSpPr/>
      </xdr:nvCxnSpPr>
      <xdr:spPr>
        <a:xfrm>
          <a:off x="3225800" y="112582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5" name="フローチャート : 判断 134"/>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36" name="テキスト ボックス 135"/>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114046</xdr:rowOff>
    </xdr:from>
    <xdr:to>
      <xdr:col>4</xdr:col>
      <xdr:colOff>482600</xdr:colOff>
      <xdr:row>66</xdr:row>
      <xdr:rowOff>10160</xdr:rowOff>
    </xdr:to>
    <xdr:cxnSp macro="">
      <xdr:nvCxnSpPr>
        <xdr:cNvPr id="137" name="直線コネクタ 136"/>
        <xdr:cNvCxnSpPr/>
      </xdr:nvCxnSpPr>
      <xdr:spPr>
        <a:xfrm flipV="1">
          <a:off x="2336800" y="1125829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8" name="フローチャート :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35323</xdr:rowOff>
    </xdr:from>
    <xdr:ext cx="762000" cy="259045"/>
    <xdr:sp macro="" textlink="">
      <xdr:nvSpPr>
        <xdr:cNvPr id="139" name="テキスト ボックス 138"/>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41656</xdr:rowOff>
    </xdr:from>
    <xdr:to>
      <xdr:col>3</xdr:col>
      <xdr:colOff>279400</xdr:colOff>
      <xdr:row>66</xdr:row>
      <xdr:rowOff>10160</xdr:rowOff>
    </xdr:to>
    <xdr:cxnSp macro="">
      <xdr:nvCxnSpPr>
        <xdr:cNvPr id="140" name="直線コネクタ 139"/>
        <xdr:cNvCxnSpPr/>
      </xdr:nvCxnSpPr>
      <xdr:spPr>
        <a:xfrm>
          <a:off x="1447800" y="1118590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1" name="フローチャート : 判断 140"/>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49801</xdr:rowOff>
    </xdr:from>
    <xdr:ext cx="762000" cy="259045"/>
    <xdr:sp macro="" textlink="">
      <xdr:nvSpPr>
        <xdr:cNvPr id="142" name="テキスト ボックス 141"/>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3" name="フローチャート : 判断 142"/>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73931</xdr:rowOff>
    </xdr:from>
    <xdr:ext cx="762000" cy="259045"/>
    <xdr:sp macro="" textlink="">
      <xdr:nvSpPr>
        <xdr:cNvPr id="144" name="テキスト ボックス 143"/>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152654</xdr:rowOff>
    </xdr:from>
    <xdr:to>
      <xdr:col>7</xdr:col>
      <xdr:colOff>203200</xdr:colOff>
      <xdr:row>65</xdr:row>
      <xdr:rowOff>82804</xdr:rowOff>
    </xdr:to>
    <xdr:sp macro="" textlink="">
      <xdr:nvSpPr>
        <xdr:cNvPr id="150" name="円/楕円 149"/>
        <xdr:cNvSpPr/>
      </xdr:nvSpPr>
      <xdr:spPr>
        <a:xfrm>
          <a:off x="4902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48531</xdr:rowOff>
    </xdr:from>
    <xdr:ext cx="762000" cy="259045"/>
    <xdr:sp macro="" textlink="">
      <xdr:nvSpPr>
        <xdr:cNvPr id="151" name="財政構造の弾力性該当値テキスト"/>
        <xdr:cNvSpPr txBox="1"/>
      </xdr:nvSpPr>
      <xdr:spPr>
        <a:xfrm>
          <a:off x="5041900" y="110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82550</xdr:rowOff>
    </xdr:from>
    <xdr:to>
      <xdr:col>6</xdr:col>
      <xdr:colOff>50800</xdr:colOff>
      <xdr:row>66</xdr:row>
      <xdr:rowOff>12700</xdr:rowOff>
    </xdr:to>
    <xdr:sp macro="" textlink="">
      <xdr:nvSpPr>
        <xdr:cNvPr id="152" name="円/楕円 151"/>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168927</xdr:rowOff>
    </xdr:from>
    <xdr:ext cx="736600" cy="259045"/>
    <xdr:sp macro="" textlink="">
      <xdr:nvSpPr>
        <xdr:cNvPr id="153" name="テキスト ボックス 152"/>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63246</xdr:rowOff>
    </xdr:from>
    <xdr:to>
      <xdr:col>4</xdr:col>
      <xdr:colOff>533400</xdr:colOff>
      <xdr:row>65</xdr:row>
      <xdr:rowOff>164846</xdr:rowOff>
    </xdr:to>
    <xdr:sp macro="" textlink="">
      <xdr:nvSpPr>
        <xdr:cNvPr id="154" name="円/楕円 153"/>
        <xdr:cNvSpPr/>
      </xdr:nvSpPr>
      <xdr:spPr>
        <a:xfrm>
          <a:off x="3175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149623</xdr:rowOff>
    </xdr:from>
    <xdr:ext cx="762000" cy="259045"/>
    <xdr:sp macro="" textlink="">
      <xdr:nvSpPr>
        <xdr:cNvPr id="155" name="テキスト ボックス 154"/>
        <xdr:cNvSpPr txBox="1"/>
      </xdr:nvSpPr>
      <xdr:spPr>
        <a:xfrm>
          <a:off x="2844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130810</xdr:rowOff>
    </xdr:from>
    <xdr:to>
      <xdr:col>3</xdr:col>
      <xdr:colOff>330200</xdr:colOff>
      <xdr:row>66</xdr:row>
      <xdr:rowOff>60960</xdr:rowOff>
    </xdr:to>
    <xdr:sp macro="" textlink="">
      <xdr:nvSpPr>
        <xdr:cNvPr id="156" name="円/楕円 155"/>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45737</xdr:rowOff>
    </xdr:from>
    <xdr:ext cx="762000" cy="259045"/>
    <xdr:sp macro="" textlink="">
      <xdr:nvSpPr>
        <xdr:cNvPr id="157" name="テキスト ボックス 156"/>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162306</xdr:rowOff>
    </xdr:from>
    <xdr:to>
      <xdr:col>2</xdr:col>
      <xdr:colOff>127000</xdr:colOff>
      <xdr:row>65</xdr:row>
      <xdr:rowOff>92456</xdr:rowOff>
    </xdr:to>
    <xdr:sp macro="" textlink="">
      <xdr:nvSpPr>
        <xdr:cNvPr id="158" name="円/楕円 157"/>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77233</xdr:rowOff>
    </xdr:from>
    <xdr:ext cx="762000" cy="259045"/>
    <xdr:sp macro="" textlink="">
      <xdr:nvSpPr>
        <xdr:cNvPr id="159" name="テキスト ボックス 158"/>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[125,721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職員数の減少と物件費の節減により、類似団体平均を下回っている。</a:t>
          </a:r>
          <a:endParaRPr kumimoji="1" lang="en-US" altLang="ja-JP" sz="1300">
            <a:latin typeface="ＭＳ Ｐゴシック"/>
          </a:endParaRPr>
        </a:p>
        <a:p>
          <a:r>
            <a:rPr kumimoji="1" lang="ja-JP" altLang="en-US" sz="1300">
              <a:latin typeface="ＭＳ Ｐゴシック"/>
            </a:rPr>
            <a:t>　今後も引き続きコスト低減に努める。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18755</xdr:rowOff>
    </xdr:from>
    <xdr:to>
      <xdr:col>7</xdr:col>
      <xdr:colOff>152400</xdr:colOff>
      <xdr:row>88</xdr:row>
      <xdr:rowOff>68737</xdr:rowOff>
    </xdr:to>
    <xdr:cxnSp macro="">
      <xdr:nvCxnSpPr>
        <xdr:cNvPr id="187" name="直線コネクタ 186"/>
        <xdr:cNvCxnSpPr/>
      </xdr:nvCxnSpPr>
      <xdr:spPr>
        <a:xfrm flipV="1">
          <a:off x="4953000" y="13906205"/>
          <a:ext cx="0" cy="1250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40814</xdr:rowOff>
    </xdr:from>
    <xdr:ext cx="762000" cy="259045"/>
    <xdr:sp macro="" textlink="">
      <xdr:nvSpPr>
        <xdr:cNvPr id="188" name="人件費・物件費等の状況最小値テキスト"/>
        <xdr:cNvSpPr txBox="1"/>
      </xdr:nvSpPr>
      <xdr:spPr>
        <a:xfrm>
          <a:off x="5041900" y="1512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88</xdr:row>
      <xdr:rowOff>68737</xdr:rowOff>
    </xdr:from>
    <xdr:to>
      <xdr:col>7</xdr:col>
      <xdr:colOff>241300</xdr:colOff>
      <xdr:row>88</xdr:row>
      <xdr:rowOff>68737</xdr:rowOff>
    </xdr:to>
    <xdr:cxnSp macro="">
      <xdr:nvCxnSpPr>
        <xdr:cNvPr id="189" name="直線コネクタ 188"/>
        <xdr:cNvCxnSpPr/>
      </xdr:nvCxnSpPr>
      <xdr:spPr>
        <a:xfrm>
          <a:off x="4864100" y="151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105132</xdr:rowOff>
    </xdr:from>
    <xdr:ext cx="762000" cy="259045"/>
    <xdr:sp macro="" textlink="">
      <xdr:nvSpPr>
        <xdr:cNvPr id="190" name="人件費・物件費等の状況最大値テキスト"/>
        <xdr:cNvSpPr txBox="1"/>
      </xdr:nvSpPr>
      <xdr:spPr>
        <a:xfrm>
          <a:off x="5041900" y="136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81</xdr:row>
      <xdr:rowOff>18755</xdr:rowOff>
    </xdr:from>
    <xdr:to>
      <xdr:col>7</xdr:col>
      <xdr:colOff>241300</xdr:colOff>
      <xdr:row>81</xdr:row>
      <xdr:rowOff>18755</xdr:rowOff>
    </xdr:to>
    <xdr:cxnSp macro="">
      <xdr:nvCxnSpPr>
        <xdr:cNvPr id="191" name="直線コネクタ 190"/>
        <xdr:cNvCxnSpPr/>
      </xdr:nvCxnSpPr>
      <xdr:spPr>
        <a:xfrm>
          <a:off x="4864100" y="1390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117779</xdr:rowOff>
    </xdr:from>
    <xdr:to>
      <xdr:col>7</xdr:col>
      <xdr:colOff>152400</xdr:colOff>
      <xdr:row>81</xdr:row>
      <xdr:rowOff>132590</xdr:rowOff>
    </xdr:to>
    <xdr:cxnSp macro="">
      <xdr:nvCxnSpPr>
        <xdr:cNvPr id="192" name="直線コネクタ 191"/>
        <xdr:cNvCxnSpPr/>
      </xdr:nvCxnSpPr>
      <xdr:spPr>
        <a:xfrm flipV="1">
          <a:off x="4114800" y="14005229"/>
          <a:ext cx="838200" cy="1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147679</xdr:rowOff>
    </xdr:from>
    <xdr:ext cx="762000" cy="259045"/>
    <xdr:sp macro="" textlink="">
      <xdr:nvSpPr>
        <xdr:cNvPr id="193" name="人件費・物件費等の状況平均値テキスト"/>
        <xdr:cNvSpPr txBox="1"/>
      </xdr:nvSpPr>
      <xdr:spPr>
        <a:xfrm>
          <a:off x="5041900" y="1420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4152</xdr:rowOff>
    </xdr:from>
    <xdr:to>
      <xdr:col>7</xdr:col>
      <xdr:colOff>203200</xdr:colOff>
      <xdr:row>83</xdr:row>
      <xdr:rowOff>105752</xdr:rowOff>
    </xdr:to>
    <xdr:sp macro="" textlink="">
      <xdr:nvSpPr>
        <xdr:cNvPr id="194" name="フローチャート : 判断 193"/>
        <xdr:cNvSpPr/>
      </xdr:nvSpPr>
      <xdr:spPr>
        <a:xfrm>
          <a:off x="49022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73371</xdr:rowOff>
    </xdr:from>
    <xdr:to>
      <xdr:col>6</xdr:col>
      <xdr:colOff>0</xdr:colOff>
      <xdr:row>81</xdr:row>
      <xdr:rowOff>132590</xdr:rowOff>
    </xdr:to>
    <xdr:cxnSp macro="">
      <xdr:nvCxnSpPr>
        <xdr:cNvPr id="195" name="直線コネクタ 194"/>
        <xdr:cNvCxnSpPr/>
      </xdr:nvCxnSpPr>
      <xdr:spPr>
        <a:xfrm>
          <a:off x="3225800" y="13960821"/>
          <a:ext cx="889000" cy="5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50887</xdr:rowOff>
    </xdr:from>
    <xdr:to>
      <xdr:col>6</xdr:col>
      <xdr:colOff>50800</xdr:colOff>
      <xdr:row>83</xdr:row>
      <xdr:rowOff>152487</xdr:rowOff>
    </xdr:to>
    <xdr:sp macro="" textlink="">
      <xdr:nvSpPr>
        <xdr:cNvPr id="196" name="フローチャート : 判断 195"/>
        <xdr:cNvSpPr/>
      </xdr:nvSpPr>
      <xdr:spPr>
        <a:xfrm>
          <a:off x="4064000" y="1428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137264</xdr:rowOff>
    </xdr:from>
    <xdr:ext cx="736600" cy="259045"/>
    <xdr:sp macro="" textlink="">
      <xdr:nvSpPr>
        <xdr:cNvPr id="197" name="テキスト ボックス 196"/>
        <xdr:cNvSpPr txBox="1"/>
      </xdr:nvSpPr>
      <xdr:spPr>
        <a:xfrm>
          <a:off x="3733800" y="1436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73371</xdr:rowOff>
    </xdr:from>
    <xdr:to>
      <xdr:col>4</xdr:col>
      <xdr:colOff>482600</xdr:colOff>
      <xdr:row>81</xdr:row>
      <xdr:rowOff>103901</xdr:rowOff>
    </xdr:to>
    <xdr:cxnSp macro="">
      <xdr:nvCxnSpPr>
        <xdr:cNvPr id="198" name="直線コネクタ 197"/>
        <xdr:cNvCxnSpPr/>
      </xdr:nvCxnSpPr>
      <xdr:spPr>
        <a:xfrm flipV="1">
          <a:off x="2336800" y="13960821"/>
          <a:ext cx="889000" cy="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14016</xdr:rowOff>
    </xdr:from>
    <xdr:to>
      <xdr:col>4</xdr:col>
      <xdr:colOff>533400</xdr:colOff>
      <xdr:row>83</xdr:row>
      <xdr:rowOff>115616</xdr:rowOff>
    </xdr:to>
    <xdr:sp macro="" textlink="">
      <xdr:nvSpPr>
        <xdr:cNvPr id="199" name="フローチャート : 判断 198"/>
        <xdr:cNvSpPr/>
      </xdr:nvSpPr>
      <xdr:spPr>
        <a:xfrm>
          <a:off x="31750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100393</xdr:rowOff>
    </xdr:from>
    <xdr:ext cx="762000" cy="259045"/>
    <xdr:sp macro="" textlink="">
      <xdr:nvSpPr>
        <xdr:cNvPr id="200" name="テキスト ボックス 199"/>
        <xdr:cNvSpPr txBox="1"/>
      </xdr:nvSpPr>
      <xdr:spPr>
        <a:xfrm>
          <a:off x="2844800" y="1433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69326</xdr:rowOff>
    </xdr:from>
    <xdr:to>
      <xdr:col>3</xdr:col>
      <xdr:colOff>279400</xdr:colOff>
      <xdr:row>81</xdr:row>
      <xdr:rowOff>103901</xdr:rowOff>
    </xdr:to>
    <xdr:cxnSp macro="">
      <xdr:nvCxnSpPr>
        <xdr:cNvPr id="201" name="直線コネクタ 200"/>
        <xdr:cNvCxnSpPr/>
      </xdr:nvCxnSpPr>
      <xdr:spPr>
        <a:xfrm>
          <a:off x="1447800" y="13956776"/>
          <a:ext cx="889000" cy="3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1701</xdr:rowOff>
    </xdr:from>
    <xdr:to>
      <xdr:col>3</xdr:col>
      <xdr:colOff>330200</xdr:colOff>
      <xdr:row>83</xdr:row>
      <xdr:rowOff>103301</xdr:rowOff>
    </xdr:to>
    <xdr:sp macro="" textlink="">
      <xdr:nvSpPr>
        <xdr:cNvPr id="202" name="フローチャート : 判断 201"/>
        <xdr:cNvSpPr/>
      </xdr:nvSpPr>
      <xdr:spPr>
        <a:xfrm>
          <a:off x="2286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88078</xdr:rowOff>
    </xdr:from>
    <xdr:ext cx="762000" cy="259045"/>
    <xdr:sp macro="" textlink="">
      <xdr:nvSpPr>
        <xdr:cNvPr id="203" name="テキスト ボックス 202"/>
        <xdr:cNvSpPr txBox="1"/>
      </xdr:nvSpPr>
      <xdr:spPr>
        <a:xfrm>
          <a:off x="1955800" y="1431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170954</xdr:rowOff>
    </xdr:from>
    <xdr:to>
      <xdr:col>2</xdr:col>
      <xdr:colOff>127000</xdr:colOff>
      <xdr:row>83</xdr:row>
      <xdr:rowOff>101104</xdr:rowOff>
    </xdr:to>
    <xdr:sp macro="" textlink="">
      <xdr:nvSpPr>
        <xdr:cNvPr id="204" name="フローチャート : 判断 203"/>
        <xdr:cNvSpPr/>
      </xdr:nvSpPr>
      <xdr:spPr>
        <a:xfrm>
          <a:off x="1397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85881</xdr:rowOff>
    </xdr:from>
    <xdr:ext cx="762000" cy="259045"/>
    <xdr:sp macro="" textlink="">
      <xdr:nvSpPr>
        <xdr:cNvPr id="205" name="テキスト ボックス 204"/>
        <xdr:cNvSpPr txBox="1"/>
      </xdr:nvSpPr>
      <xdr:spPr>
        <a:xfrm>
          <a:off x="1066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66979</xdr:rowOff>
    </xdr:from>
    <xdr:to>
      <xdr:col>7</xdr:col>
      <xdr:colOff>203200</xdr:colOff>
      <xdr:row>81</xdr:row>
      <xdr:rowOff>168579</xdr:rowOff>
    </xdr:to>
    <xdr:sp macro="" textlink="">
      <xdr:nvSpPr>
        <xdr:cNvPr id="211" name="円/楕円 210"/>
        <xdr:cNvSpPr/>
      </xdr:nvSpPr>
      <xdr:spPr>
        <a:xfrm>
          <a:off x="4902200" y="1395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159706</xdr:rowOff>
    </xdr:from>
    <xdr:ext cx="762000" cy="259045"/>
    <xdr:sp macro="" textlink="">
      <xdr:nvSpPr>
        <xdr:cNvPr id="212" name="人件費・物件費等の状況該当値テキスト"/>
        <xdr:cNvSpPr txBox="1"/>
      </xdr:nvSpPr>
      <xdr:spPr>
        <a:xfrm>
          <a:off x="5041900" y="1387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125,721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81790</xdr:rowOff>
    </xdr:from>
    <xdr:to>
      <xdr:col>6</xdr:col>
      <xdr:colOff>50800</xdr:colOff>
      <xdr:row>82</xdr:row>
      <xdr:rowOff>11940</xdr:rowOff>
    </xdr:to>
    <xdr:sp macro="" textlink="">
      <xdr:nvSpPr>
        <xdr:cNvPr id="213" name="円/楕円 212"/>
        <xdr:cNvSpPr/>
      </xdr:nvSpPr>
      <xdr:spPr>
        <a:xfrm>
          <a:off x="4064000" y="139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22117</xdr:rowOff>
    </xdr:from>
    <xdr:ext cx="736600" cy="259045"/>
    <xdr:sp macro="" textlink="">
      <xdr:nvSpPr>
        <xdr:cNvPr id="214" name="テキスト ボックス 213"/>
        <xdr:cNvSpPr txBox="1"/>
      </xdr:nvSpPr>
      <xdr:spPr>
        <a:xfrm>
          <a:off x="3733800" y="13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128,790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22571</xdr:rowOff>
    </xdr:from>
    <xdr:to>
      <xdr:col>4</xdr:col>
      <xdr:colOff>533400</xdr:colOff>
      <xdr:row>81</xdr:row>
      <xdr:rowOff>124171</xdr:rowOff>
    </xdr:to>
    <xdr:sp macro="" textlink="">
      <xdr:nvSpPr>
        <xdr:cNvPr id="215" name="円/楕円 214"/>
        <xdr:cNvSpPr/>
      </xdr:nvSpPr>
      <xdr:spPr>
        <a:xfrm>
          <a:off x="3175000" y="1391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134348</xdr:rowOff>
    </xdr:from>
    <xdr:ext cx="762000" cy="259045"/>
    <xdr:sp macro="" textlink="">
      <xdr:nvSpPr>
        <xdr:cNvPr id="216" name="テキスト ボックス 215"/>
        <xdr:cNvSpPr txBox="1"/>
      </xdr:nvSpPr>
      <xdr:spPr>
        <a:xfrm>
          <a:off x="2844800" y="1367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116,519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53101</xdr:rowOff>
    </xdr:from>
    <xdr:to>
      <xdr:col>3</xdr:col>
      <xdr:colOff>330200</xdr:colOff>
      <xdr:row>81</xdr:row>
      <xdr:rowOff>154701</xdr:rowOff>
    </xdr:to>
    <xdr:sp macro="" textlink="">
      <xdr:nvSpPr>
        <xdr:cNvPr id="217" name="円/楕円 216"/>
        <xdr:cNvSpPr/>
      </xdr:nvSpPr>
      <xdr:spPr>
        <a:xfrm>
          <a:off x="2286000" y="139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164878</xdr:rowOff>
    </xdr:from>
    <xdr:ext cx="762000" cy="259045"/>
    <xdr:sp macro="" textlink="">
      <xdr:nvSpPr>
        <xdr:cNvPr id="218" name="テキスト ボックス 217"/>
        <xdr:cNvSpPr txBox="1"/>
      </xdr:nvSpPr>
      <xdr:spPr>
        <a:xfrm>
          <a:off x="1955800" y="1370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122,845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18526</xdr:rowOff>
    </xdr:from>
    <xdr:to>
      <xdr:col>2</xdr:col>
      <xdr:colOff>127000</xdr:colOff>
      <xdr:row>81</xdr:row>
      <xdr:rowOff>120126</xdr:rowOff>
    </xdr:to>
    <xdr:sp macro="" textlink="">
      <xdr:nvSpPr>
        <xdr:cNvPr id="219" name="円/楕円 218"/>
        <xdr:cNvSpPr/>
      </xdr:nvSpPr>
      <xdr:spPr>
        <a:xfrm>
          <a:off x="1397000" y="1390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130303</xdr:rowOff>
    </xdr:from>
    <xdr:ext cx="762000" cy="259045"/>
    <xdr:sp macro="" textlink="">
      <xdr:nvSpPr>
        <xdr:cNvPr id="220" name="テキスト ボックス 219"/>
        <xdr:cNvSpPr txBox="1"/>
      </xdr:nvSpPr>
      <xdr:spPr>
        <a:xfrm>
          <a:off x="1066800" y="1367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年度から平成</a:t>
          </a:r>
          <a:r>
            <a:rPr kumimoji="1" lang="en-US" altLang="ja-JP" sz="1300">
              <a:latin typeface="ＭＳ Ｐゴシック"/>
            </a:rPr>
            <a:t>22</a:t>
          </a:r>
          <a:r>
            <a:rPr kumimoji="1" lang="ja-JP" altLang="en-US" sz="1300">
              <a:latin typeface="ＭＳ Ｐゴシック"/>
            </a:rPr>
            <a:t>年度まで新規採用がなかったことと、年齢層の高い職員が比較的多かったことから、類似団体よりも高い指数で推移していたが、平成</a:t>
          </a:r>
          <a:r>
            <a:rPr kumimoji="1" lang="en-US" altLang="ja-JP" sz="1300">
              <a:latin typeface="ＭＳ Ｐゴシック"/>
            </a:rPr>
            <a:t>23</a:t>
          </a:r>
          <a:r>
            <a:rPr kumimoji="1" lang="ja-JP" altLang="en-US" sz="1300">
              <a:latin typeface="ＭＳ Ｐゴシック"/>
            </a:rPr>
            <a:t>年度以降はこれら要因が解消されつつある。</a:t>
          </a:r>
        </a:p>
        <a:p>
          <a:r>
            <a:rPr kumimoji="1" lang="ja-JP" altLang="en-US" sz="1300">
              <a:latin typeface="ＭＳ Ｐゴシック"/>
            </a:rPr>
            <a:t>　また、従来より人事院勧告及び県人事委員会勧告を踏まえた給与体系をとっており、各種手当ての内容も他団体と同程度であることから、類似団体平均とほぼ同じ水準となった。</a:t>
          </a: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年度末には</a:t>
          </a:r>
          <a:r>
            <a:rPr kumimoji="1" lang="en-US" altLang="ja-JP" sz="1300">
              <a:latin typeface="ＭＳ Ｐゴシック"/>
            </a:rPr>
            <a:t>9</a:t>
          </a:r>
          <a:r>
            <a:rPr kumimoji="1" lang="ja-JP" altLang="en-US" sz="1300">
              <a:latin typeface="ＭＳ Ｐゴシック"/>
            </a:rPr>
            <a:t>人もの職員が定年退職を迎えることから、これに伴い指数は低下していくものと思われる。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86</xdr:row>
      <xdr:rowOff>136071</xdr:rowOff>
    </xdr:to>
    <xdr:cxnSp macro="">
      <xdr:nvCxnSpPr>
        <xdr:cNvPr id="251" name="直線コネクタ 250"/>
        <xdr:cNvCxnSpPr/>
      </xdr:nvCxnSpPr>
      <xdr:spPr>
        <a:xfrm flipV="1">
          <a:off x="17018000" y="13938552"/>
          <a:ext cx="0" cy="9422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108148</xdr:rowOff>
    </xdr:from>
    <xdr:ext cx="762000" cy="259045"/>
    <xdr:sp macro="" textlink="">
      <xdr:nvSpPr>
        <xdr:cNvPr id="252" name="給与水準   （国との比較）最小値テキスト"/>
        <xdr:cNvSpPr txBox="1"/>
      </xdr:nvSpPr>
      <xdr:spPr>
        <a:xfrm>
          <a:off x="17106900" y="1485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86</xdr:row>
      <xdr:rowOff>136071</xdr:rowOff>
    </xdr:from>
    <xdr:to>
      <xdr:col>24</xdr:col>
      <xdr:colOff>647700</xdr:colOff>
      <xdr:row>86</xdr:row>
      <xdr:rowOff>136071</xdr:rowOff>
    </xdr:to>
    <xdr:cxnSp macro="">
      <xdr:nvCxnSpPr>
        <xdr:cNvPr id="253" name="直線コネクタ 252"/>
        <xdr:cNvCxnSpPr/>
      </xdr:nvCxnSpPr>
      <xdr:spPr>
        <a:xfrm>
          <a:off x="169291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167821</xdr:rowOff>
    </xdr:from>
    <xdr:to>
      <xdr:col>24</xdr:col>
      <xdr:colOff>558800</xdr:colOff>
      <xdr:row>84</xdr:row>
      <xdr:rowOff>42334</xdr:rowOff>
    </xdr:to>
    <xdr:cxnSp macro="">
      <xdr:nvCxnSpPr>
        <xdr:cNvPr id="256" name="直線コネクタ 255"/>
        <xdr:cNvCxnSpPr/>
      </xdr:nvCxnSpPr>
      <xdr:spPr>
        <a:xfrm flipV="1">
          <a:off x="16179800" y="14398171"/>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122059</xdr:rowOff>
    </xdr:from>
    <xdr:ext cx="762000" cy="259045"/>
    <xdr:sp macro="" textlink="">
      <xdr:nvSpPr>
        <xdr:cNvPr id="257" name="給与水準   （国との比較）平均値テキスト"/>
        <xdr:cNvSpPr txBox="1"/>
      </xdr:nvSpPr>
      <xdr:spPr>
        <a:xfrm>
          <a:off x="17106900" y="14180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58" name="フローチャート : 判断 257"/>
        <xdr:cNvSpPr/>
      </xdr:nvSpPr>
      <xdr:spPr>
        <a:xfrm>
          <a:off x="16967200" y="1433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84</xdr:row>
      <xdr:rowOff>42334</xdr:rowOff>
    </xdr:to>
    <xdr:cxnSp macro="">
      <xdr:nvCxnSpPr>
        <xdr:cNvPr id="259" name="直線コネクタ 258"/>
        <xdr:cNvCxnSpPr/>
      </xdr:nvCxnSpPr>
      <xdr:spPr>
        <a:xfrm>
          <a:off x="15290800" y="143637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0" name="フローチャート : 判断 259"/>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1" name="テキスト ボックス 260"/>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88</xdr:row>
      <xdr:rowOff>149377</xdr:rowOff>
    </xdr:to>
    <xdr:cxnSp macro="">
      <xdr:nvCxnSpPr>
        <xdr:cNvPr id="262" name="直線コネクタ 261"/>
        <xdr:cNvCxnSpPr/>
      </xdr:nvCxnSpPr>
      <xdr:spPr>
        <a:xfrm flipV="1">
          <a:off x="14401800" y="14363700"/>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13607</xdr:rowOff>
    </xdr:from>
    <xdr:to>
      <xdr:col>22</xdr:col>
      <xdr:colOff>254000</xdr:colOff>
      <xdr:row>83</xdr:row>
      <xdr:rowOff>115207</xdr:rowOff>
    </xdr:to>
    <xdr:sp macro="" textlink="">
      <xdr:nvSpPr>
        <xdr:cNvPr id="263" name="フローチャート : 判断 262"/>
        <xdr:cNvSpPr/>
      </xdr:nvSpPr>
      <xdr:spPr>
        <a:xfrm>
          <a:off x="15240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125384</xdr:rowOff>
    </xdr:from>
    <xdr:ext cx="762000" cy="259045"/>
    <xdr:sp macro="" textlink="">
      <xdr:nvSpPr>
        <xdr:cNvPr id="264" name="テキスト ボックス 263"/>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149377</xdr:rowOff>
    </xdr:from>
    <xdr:to>
      <xdr:col>21</xdr:col>
      <xdr:colOff>0</xdr:colOff>
      <xdr:row>89</xdr:row>
      <xdr:rowOff>69850</xdr:rowOff>
    </xdr:to>
    <xdr:cxnSp macro="">
      <xdr:nvCxnSpPr>
        <xdr:cNvPr id="265" name="直線コネクタ 264"/>
        <xdr:cNvCxnSpPr/>
      </xdr:nvCxnSpPr>
      <xdr:spPr>
        <a:xfrm flipV="1">
          <a:off x="13512800" y="15236977"/>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6" name="フローチャート : 判断 265"/>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7" name="テキスト ボックス 266"/>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166612</xdr:rowOff>
    </xdr:from>
    <xdr:to>
      <xdr:col>19</xdr:col>
      <xdr:colOff>533400</xdr:colOff>
      <xdr:row>88</xdr:row>
      <xdr:rowOff>96762</xdr:rowOff>
    </xdr:to>
    <xdr:sp macro="" textlink="">
      <xdr:nvSpPr>
        <xdr:cNvPr id="268" name="フローチャート : 判断 267"/>
        <xdr:cNvSpPr/>
      </xdr:nvSpPr>
      <xdr:spPr>
        <a:xfrm>
          <a:off x="13462000" y="150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106939</xdr:rowOff>
    </xdr:from>
    <xdr:ext cx="762000" cy="259045"/>
    <xdr:sp macro="" textlink="">
      <xdr:nvSpPr>
        <xdr:cNvPr id="269" name="テキスト ボックス 268"/>
        <xdr:cNvSpPr txBox="1"/>
      </xdr:nvSpPr>
      <xdr:spPr>
        <a:xfrm>
          <a:off x="13131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75" name="円/楕円 274"/>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89098</xdr:rowOff>
    </xdr:from>
    <xdr:ext cx="762000" cy="259045"/>
    <xdr:sp macro="" textlink="">
      <xdr:nvSpPr>
        <xdr:cNvPr id="276" name="給与水準   （国との比較）該当値テキスト"/>
        <xdr:cNvSpPr txBox="1"/>
      </xdr:nvSpPr>
      <xdr:spPr>
        <a:xfrm>
          <a:off x="17106900" y="143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7" name="円/楕円 276"/>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78" name="テキスト ボックス 277"/>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82550</xdr:rowOff>
    </xdr:from>
    <xdr:to>
      <xdr:col>22</xdr:col>
      <xdr:colOff>254000</xdr:colOff>
      <xdr:row>84</xdr:row>
      <xdr:rowOff>12700</xdr:rowOff>
    </xdr:to>
    <xdr:sp macro="" textlink="">
      <xdr:nvSpPr>
        <xdr:cNvPr id="279" name="円/楕円 278"/>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168927</xdr:rowOff>
    </xdr:from>
    <xdr:ext cx="762000" cy="259045"/>
    <xdr:sp macro="" textlink="">
      <xdr:nvSpPr>
        <xdr:cNvPr id="280" name="テキスト ボックス 279"/>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98577</xdr:rowOff>
    </xdr:from>
    <xdr:to>
      <xdr:col>21</xdr:col>
      <xdr:colOff>50800</xdr:colOff>
      <xdr:row>89</xdr:row>
      <xdr:rowOff>28727</xdr:rowOff>
    </xdr:to>
    <xdr:sp macro="" textlink="">
      <xdr:nvSpPr>
        <xdr:cNvPr id="281" name="円/楕円 280"/>
        <xdr:cNvSpPr/>
      </xdr:nvSpPr>
      <xdr:spPr>
        <a:xfrm>
          <a:off x="14351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82" name="テキスト ボックス 281"/>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3" name="円/楕円 282"/>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4" name="テキスト ボックス 283"/>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職員数が多かったことから、組織機構の見直し（課の統合、児童館の廃止等）と併せて、平成</a:t>
          </a:r>
          <a:r>
            <a:rPr kumimoji="1" lang="en-US" altLang="ja-JP" sz="1300">
              <a:latin typeface="ＭＳ Ｐゴシック"/>
            </a:rPr>
            <a:t>17</a:t>
          </a:r>
          <a:r>
            <a:rPr kumimoji="1" lang="ja-JP" altLang="en-US" sz="1300">
              <a:latin typeface="ＭＳ Ｐゴシック"/>
            </a:rPr>
            <a:t>年度から平成</a:t>
          </a:r>
          <a:r>
            <a:rPr kumimoji="1" lang="en-US" altLang="ja-JP" sz="1300">
              <a:latin typeface="ＭＳ Ｐゴシック"/>
            </a:rPr>
            <a:t>22</a:t>
          </a:r>
          <a:r>
            <a:rPr kumimoji="1" lang="ja-JP" altLang="en-US" sz="1300">
              <a:latin typeface="ＭＳ Ｐゴシック"/>
            </a:rPr>
            <a:t>年度までの退職者分を不補充とし、その間</a:t>
          </a:r>
          <a:r>
            <a:rPr kumimoji="1" lang="en-US" altLang="ja-JP" sz="1300">
              <a:latin typeface="ＭＳ Ｐゴシック"/>
            </a:rPr>
            <a:t>37</a:t>
          </a:r>
          <a:r>
            <a:rPr kumimoji="1" lang="ja-JP" altLang="en-US" sz="1300">
              <a:latin typeface="ＭＳ Ｐゴシック"/>
            </a:rPr>
            <a:t>人が削減された。</a:t>
          </a:r>
        </a:p>
        <a:p>
          <a:r>
            <a:rPr kumimoji="1" lang="ja-JP" altLang="en-US" sz="1300">
              <a:latin typeface="ＭＳ Ｐゴシック"/>
            </a:rPr>
            <a:t>　その後、新規採用を進めてきたものの、現在は類似団体平均を</a:t>
          </a:r>
          <a:r>
            <a:rPr kumimoji="1" lang="en-US" altLang="ja-JP" sz="1300">
              <a:latin typeface="ＭＳ Ｐゴシック"/>
            </a:rPr>
            <a:t>3.83</a:t>
          </a:r>
          <a:r>
            <a:rPr kumimoji="1" lang="ja-JP" altLang="en-US" sz="1300">
              <a:latin typeface="ＭＳ Ｐゴシック"/>
            </a:rPr>
            <a:t>人下回っている。</a:t>
          </a: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年度末には</a:t>
          </a:r>
          <a:r>
            <a:rPr kumimoji="1" lang="en-US" altLang="ja-JP" sz="1300">
              <a:latin typeface="ＭＳ Ｐゴシック"/>
            </a:rPr>
            <a:t>9</a:t>
          </a:r>
          <a:r>
            <a:rPr kumimoji="1" lang="ja-JP" altLang="en-US" sz="1300">
              <a:latin typeface="ＭＳ Ｐゴシック"/>
            </a:rPr>
            <a:t>人もの職員が定年退職を迎えることから、定員管理を踏まえて必要数の採用を行い、適正な人員管理に努める。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132171</xdr:rowOff>
    </xdr:from>
    <xdr:to>
      <xdr:col>24</xdr:col>
      <xdr:colOff>558800</xdr:colOff>
      <xdr:row>68</xdr:row>
      <xdr:rowOff>37828</xdr:rowOff>
    </xdr:to>
    <xdr:cxnSp macro="">
      <xdr:nvCxnSpPr>
        <xdr:cNvPr id="316" name="直線コネクタ 315"/>
        <xdr:cNvCxnSpPr/>
      </xdr:nvCxnSpPr>
      <xdr:spPr>
        <a:xfrm flipV="1">
          <a:off x="17018000" y="10076271"/>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9905</xdr:rowOff>
    </xdr:from>
    <xdr:ext cx="762000" cy="259045"/>
    <xdr:sp macro="" textlink="">
      <xdr:nvSpPr>
        <xdr:cNvPr id="317" name="定員管理の状況最小値テキスト"/>
        <xdr:cNvSpPr txBox="1"/>
      </xdr:nvSpPr>
      <xdr:spPr>
        <a:xfrm>
          <a:off x="17106900" y="116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68</xdr:row>
      <xdr:rowOff>37828</xdr:rowOff>
    </xdr:from>
    <xdr:to>
      <xdr:col>24</xdr:col>
      <xdr:colOff>647700</xdr:colOff>
      <xdr:row>68</xdr:row>
      <xdr:rowOff>37828</xdr:rowOff>
    </xdr:to>
    <xdr:cxnSp macro="">
      <xdr:nvCxnSpPr>
        <xdr:cNvPr id="318" name="直線コネクタ 317"/>
        <xdr:cNvCxnSpPr/>
      </xdr:nvCxnSpPr>
      <xdr:spPr>
        <a:xfrm>
          <a:off x="16929100" y="1169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47098</xdr:rowOff>
    </xdr:from>
    <xdr:ext cx="762000" cy="259045"/>
    <xdr:sp macro="" textlink="">
      <xdr:nvSpPr>
        <xdr:cNvPr id="319" name="定員管理の状況最大値テキスト"/>
        <xdr:cNvSpPr txBox="1"/>
      </xdr:nvSpPr>
      <xdr:spPr>
        <a:xfrm>
          <a:off x="17106900" y="98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132171</xdr:rowOff>
    </xdr:from>
    <xdr:to>
      <xdr:col>24</xdr:col>
      <xdr:colOff>647700</xdr:colOff>
      <xdr:row>58</xdr:row>
      <xdr:rowOff>132171</xdr:rowOff>
    </xdr:to>
    <xdr:cxnSp macro="">
      <xdr:nvCxnSpPr>
        <xdr:cNvPr id="320" name="直線コネクタ 319"/>
        <xdr:cNvCxnSpPr/>
      </xdr:nvCxnSpPr>
      <xdr:spPr>
        <a:xfrm>
          <a:off x="16929100" y="100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132171</xdr:rowOff>
    </xdr:from>
    <xdr:to>
      <xdr:col>24</xdr:col>
      <xdr:colOff>558800</xdr:colOff>
      <xdr:row>58</xdr:row>
      <xdr:rowOff>139065</xdr:rowOff>
    </xdr:to>
    <xdr:cxnSp macro="">
      <xdr:nvCxnSpPr>
        <xdr:cNvPr id="321" name="直線コネクタ 320"/>
        <xdr:cNvCxnSpPr/>
      </xdr:nvCxnSpPr>
      <xdr:spPr>
        <a:xfrm flipV="1">
          <a:off x="16179800" y="10076271"/>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27776</xdr:rowOff>
    </xdr:from>
    <xdr:ext cx="762000" cy="259045"/>
    <xdr:sp macro="" textlink="">
      <xdr:nvSpPr>
        <xdr:cNvPr id="322" name="定員管理の状況平均値テキスト"/>
        <xdr:cNvSpPr txBox="1"/>
      </xdr:nvSpPr>
      <xdr:spPr>
        <a:xfrm>
          <a:off x="17106900" y="10657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55699</xdr:rowOff>
    </xdr:from>
    <xdr:to>
      <xdr:col>24</xdr:col>
      <xdr:colOff>609600</xdr:colOff>
      <xdr:row>62</xdr:row>
      <xdr:rowOff>157299</xdr:rowOff>
    </xdr:to>
    <xdr:sp macro="" textlink="">
      <xdr:nvSpPr>
        <xdr:cNvPr id="323" name="フローチャート : 判断 322"/>
        <xdr:cNvSpPr/>
      </xdr:nvSpPr>
      <xdr:spPr>
        <a:xfrm>
          <a:off x="169672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139065</xdr:rowOff>
    </xdr:from>
    <xdr:to>
      <xdr:col>23</xdr:col>
      <xdr:colOff>406400</xdr:colOff>
      <xdr:row>59</xdr:row>
      <xdr:rowOff>27940</xdr:rowOff>
    </xdr:to>
    <xdr:cxnSp macro="">
      <xdr:nvCxnSpPr>
        <xdr:cNvPr id="324" name="直線コネクタ 323"/>
        <xdr:cNvCxnSpPr/>
      </xdr:nvCxnSpPr>
      <xdr:spPr>
        <a:xfrm flipV="1">
          <a:off x="15290800" y="1008316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167731</xdr:rowOff>
    </xdr:from>
    <xdr:to>
      <xdr:col>23</xdr:col>
      <xdr:colOff>457200</xdr:colOff>
      <xdr:row>63</xdr:row>
      <xdr:rowOff>97881</xdr:rowOff>
    </xdr:to>
    <xdr:sp macro="" textlink="">
      <xdr:nvSpPr>
        <xdr:cNvPr id="325" name="フローチャート : 判断 324"/>
        <xdr:cNvSpPr/>
      </xdr:nvSpPr>
      <xdr:spPr>
        <a:xfrm>
          <a:off x="16129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82658</xdr:rowOff>
    </xdr:from>
    <xdr:ext cx="736600" cy="259045"/>
    <xdr:sp macro="" textlink="">
      <xdr:nvSpPr>
        <xdr:cNvPr id="326" name="テキスト ボックス 325"/>
        <xdr:cNvSpPr txBox="1"/>
      </xdr:nvSpPr>
      <xdr:spPr>
        <a:xfrm>
          <a:off x="15798800" y="1088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144235</xdr:rowOff>
    </xdr:from>
    <xdr:to>
      <xdr:col>22</xdr:col>
      <xdr:colOff>203200</xdr:colOff>
      <xdr:row>59</xdr:row>
      <xdr:rowOff>27940</xdr:rowOff>
    </xdr:to>
    <xdr:cxnSp macro="">
      <xdr:nvCxnSpPr>
        <xdr:cNvPr id="327" name="直線コネクタ 326"/>
        <xdr:cNvCxnSpPr/>
      </xdr:nvCxnSpPr>
      <xdr:spPr>
        <a:xfrm>
          <a:off x="14401800" y="10088335"/>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160837</xdr:rowOff>
    </xdr:from>
    <xdr:to>
      <xdr:col>22</xdr:col>
      <xdr:colOff>254000</xdr:colOff>
      <xdr:row>63</xdr:row>
      <xdr:rowOff>90987</xdr:rowOff>
    </xdr:to>
    <xdr:sp macro="" textlink="">
      <xdr:nvSpPr>
        <xdr:cNvPr id="328" name="フローチャート : 判断 327"/>
        <xdr:cNvSpPr/>
      </xdr:nvSpPr>
      <xdr:spPr>
        <a:xfrm>
          <a:off x="15240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75764</xdr:rowOff>
    </xdr:from>
    <xdr:ext cx="762000" cy="259045"/>
    <xdr:sp macro="" textlink="">
      <xdr:nvSpPr>
        <xdr:cNvPr id="329" name="テキスト ボックス 328"/>
        <xdr:cNvSpPr txBox="1"/>
      </xdr:nvSpPr>
      <xdr:spPr>
        <a:xfrm>
          <a:off x="14909800" y="108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144235</xdr:rowOff>
    </xdr:from>
    <xdr:to>
      <xdr:col>21</xdr:col>
      <xdr:colOff>0</xdr:colOff>
      <xdr:row>58</xdr:row>
      <xdr:rowOff>164919</xdr:rowOff>
    </xdr:to>
    <xdr:cxnSp macro="">
      <xdr:nvCxnSpPr>
        <xdr:cNvPr id="330" name="直線コネクタ 329"/>
        <xdr:cNvCxnSpPr/>
      </xdr:nvCxnSpPr>
      <xdr:spPr>
        <a:xfrm flipV="1">
          <a:off x="13512800" y="10088335"/>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148772</xdr:rowOff>
    </xdr:from>
    <xdr:to>
      <xdr:col>21</xdr:col>
      <xdr:colOff>50800</xdr:colOff>
      <xdr:row>63</xdr:row>
      <xdr:rowOff>78922</xdr:rowOff>
    </xdr:to>
    <xdr:sp macro="" textlink="">
      <xdr:nvSpPr>
        <xdr:cNvPr id="331" name="フローチャート : 判断 330"/>
        <xdr:cNvSpPr/>
      </xdr:nvSpPr>
      <xdr:spPr>
        <a:xfrm>
          <a:off x="14351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63699</xdr:rowOff>
    </xdr:from>
    <xdr:ext cx="762000" cy="259045"/>
    <xdr:sp macro="" textlink="">
      <xdr:nvSpPr>
        <xdr:cNvPr id="332" name="テキスト ボックス 331"/>
        <xdr:cNvSpPr txBox="1"/>
      </xdr:nvSpPr>
      <xdr:spPr>
        <a:xfrm>
          <a:off x="14020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33" name="フローチャート : 判断 332"/>
        <xdr:cNvSpPr/>
      </xdr:nvSpPr>
      <xdr:spPr>
        <a:xfrm>
          <a:off x="13462000" y="1075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36121</xdr:rowOff>
    </xdr:from>
    <xdr:ext cx="762000" cy="259045"/>
    <xdr:sp macro="" textlink="">
      <xdr:nvSpPr>
        <xdr:cNvPr id="334" name="テキスト ボックス 333"/>
        <xdr:cNvSpPr txBox="1"/>
      </xdr:nvSpPr>
      <xdr:spPr>
        <a:xfrm>
          <a:off x="13131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81371</xdr:rowOff>
    </xdr:from>
    <xdr:to>
      <xdr:col>24</xdr:col>
      <xdr:colOff>609600</xdr:colOff>
      <xdr:row>59</xdr:row>
      <xdr:rowOff>11521</xdr:rowOff>
    </xdr:to>
    <xdr:sp macro="" textlink="">
      <xdr:nvSpPr>
        <xdr:cNvPr id="340" name="円/楕円 339"/>
        <xdr:cNvSpPr/>
      </xdr:nvSpPr>
      <xdr:spPr>
        <a:xfrm>
          <a:off x="16967200" y="100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2648</xdr:rowOff>
    </xdr:from>
    <xdr:ext cx="762000" cy="259045"/>
    <xdr:sp macro="" textlink="">
      <xdr:nvSpPr>
        <xdr:cNvPr id="341" name="定員管理の状況該当値テキスト"/>
        <xdr:cNvSpPr txBox="1"/>
      </xdr:nvSpPr>
      <xdr:spPr>
        <a:xfrm>
          <a:off x="17106900" y="994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88265</xdr:rowOff>
    </xdr:from>
    <xdr:to>
      <xdr:col>23</xdr:col>
      <xdr:colOff>457200</xdr:colOff>
      <xdr:row>59</xdr:row>
      <xdr:rowOff>18415</xdr:rowOff>
    </xdr:to>
    <xdr:sp macro="" textlink="">
      <xdr:nvSpPr>
        <xdr:cNvPr id="342" name="円/楕円 341"/>
        <xdr:cNvSpPr/>
      </xdr:nvSpPr>
      <xdr:spPr>
        <a:xfrm>
          <a:off x="161290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28592</xdr:rowOff>
    </xdr:from>
    <xdr:ext cx="736600" cy="259045"/>
    <xdr:sp macro="" textlink="">
      <xdr:nvSpPr>
        <xdr:cNvPr id="343" name="テキスト ボックス 342"/>
        <xdr:cNvSpPr txBox="1"/>
      </xdr:nvSpPr>
      <xdr:spPr>
        <a:xfrm>
          <a:off x="15798800" y="9801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148590</xdr:rowOff>
    </xdr:from>
    <xdr:to>
      <xdr:col>22</xdr:col>
      <xdr:colOff>254000</xdr:colOff>
      <xdr:row>59</xdr:row>
      <xdr:rowOff>78740</xdr:rowOff>
    </xdr:to>
    <xdr:sp macro="" textlink="">
      <xdr:nvSpPr>
        <xdr:cNvPr id="344" name="円/楕円 343"/>
        <xdr:cNvSpPr/>
      </xdr:nvSpPr>
      <xdr:spPr>
        <a:xfrm>
          <a:off x="15240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88917</xdr:rowOff>
    </xdr:from>
    <xdr:ext cx="762000" cy="259045"/>
    <xdr:sp macro="" textlink="">
      <xdr:nvSpPr>
        <xdr:cNvPr id="345" name="テキスト ボックス 344"/>
        <xdr:cNvSpPr txBox="1"/>
      </xdr:nvSpPr>
      <xdr:spPr>
        <a:xfrm>
          <a:off x="14909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93435</xdr:rowOff>
    </xdr:from>
    <xdr:to>
      <xdr:col>21</xdr:col>
      <xdr:colOff>50800</xdr:colOff>
      <xdr:row>59</xdr:row>
      <xdr:rowOff>23585</xdr:rowOff>
    </xdr:to>
    <xdr:sp macro="" textlink="">
      <xdr:nvSpPr>
        <xdr:cNvPr id="346" name="円/楕円 345"/>
        <xdr:cNvSpPr/>
      </xdr:nvSpPr>
      <xdr:spPr>
        <a:xfrm>
          <a:off x="14351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33762</xdr:rowOff>
    </xdr:from>
    <xdr:ext cx="762000" cy="259045"/>
    <xdr:sp macro="" textlink="">
      <xdr:nvSpPr>
        <xdr:cNvPr id="347" name="テキスト ボックス 346"/>
        <xdr:cNvSpPr txBox="1"/>
      </xdr:nvSpPr>
      <xdr:spPr>
        <a:xfrm>
          <a:off x="14020800" y="980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114119</xdr:rowOff>
    </xdr:from>
    <xdr:to>
      <xdr:col>19</xdr:col>
      <xdr:colOff>533400</xdr:colOff>
      <xdr:row>59</xdr:row>
      <xdr:rowOff>44269</xdr:rowOff>
    </xdr:to>
    <xdr:sp macro="" textlink="">
      <xdr:nvSpPr>
        <xdr:cNvPr id="348" name="円/楕円 347"/>
        <xdr:cNvSpPr/>
      </xdr:nvSpPr>
      <xdr:spPr>
        <a:xfrm>
          <a:off x="13462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54446</xdr:rowOff>
    </xdr:from>
    <xdr:ext cx="762000" cy="259045"/>
    <xdr:sp macro="" textlink="">
      <xdr:nvSpPr>
        <xdr:cNvPr id="349" name="テキスト ボックス 348"/>
        <xdr:cNvSpPr txBox="1"/>
      </xdr:nvSpPr>
      <xdr:spPr>
        <a:xfrm>
          <a:off x="13131800" y="982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ここ数年は毎年、緩やかに比率が改善している。</a:t>
          </a:r>
          <a:endParaRPr kumimoji="1" lang="en-US" altLang="ja-JP" sz="1300">
            <a:latin typeface="ＭＳ Ｐゴシック"/>
          </a:endParaRPr>
        </a:p>
        <a:p>
          <a:r>
            <a:rPr kumimoji="1" lang="ja-JP" altLang="en-US" sz="1300">
              <a:latin typeface="ＭＳ Ｐゴシック"/>
            </a:rPr>
            <a:t>　償還終了に伴う元利償還金の減少と新規発行の抑制が要因であり、今後も計画的な地方債発行に努める。</a:t>
          </a:r>
          <a:endParaRPr kumimoji="1" lang="en-US" altLang="ja-JP" sz="1300">
            <a:latin typeface="ＭＳ Ｐゴシック"/>
          </a:endParaRPr>
        </a:p>
        <a:p>
          <a:r>
            <a:rPr kumimoji="1" lang="ja-JP" altLang="en-US" sz="1300">
              <a:latin typeface="ＭＳ Ｐゴシック"/>
            </a:rPr>
            <a:t>　一方で、公営企業債の元利償還金に対する繰出金の増加が見込まれていることから、今後の比率は横ばい傾向で推移していくものと思われる。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45</xdr:row>
      <xdr:rowOff>5141</xdr:rowOff>
    </xdr:to>
    <xdr:cxnSp macro="">
      <xdr:nvCxnSpPr>
        <xdr:cNvPr id="381" name="直線コネクタ 380"/>
        <xdr:cNvCxnSpPr/>
      </xdr:nvCxnSpPr>
      <xdr:spPr>
        <a:xfrm flipV="1">
          <a:off x="17018000" y="6353024"/>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148668</xdr:rowOff>
    </xdr:from>
    <xdr:ext cx="762000" cy="259045"/>
    <xdr:sp macro="" textlink="">
      <xdr:nvSpPr>
        <xdr:cNvPr id="382"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45</xdr:row>
      <xdr:rowOff>5141</xdr:rowOff>
    </xdr:from>
    <xdr:to>
      <xdr:col>24</xdr:col>
      <xdr:colOff>647700</xdr:colOff>
      <xdr:row>45</xdr:row>
      <xdr:rowOff>5141</xdr:rowOff>
    </xdr:to>
    <xdr:cxnSp macro="">
      <xdr:nvCxnSpPr>
        <xdr:cNvPr id="383" name="直線コネクタ 382"/>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84"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85" name="直線コネクタ 384"/>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71362</xdr:rowOff>
    </xdr:from>
    <xdr:to>
      <xdr:col>24</xdr:col>
      <xdr:colOff>558800</xdr:colOff>
      <xdr:row>42</xdr:row>
      <xdr:rowOff>82852</xdr:rowOff>
    </xdr:to>
    <xdr:cxnSp macro="">
      <xdr:nvCxnSpPr>
        <xdr:cNvPr id="386" name="直線コネクタ 385"/>
        <xdr:cNvCxnSpPr/>
      </xdr:nvCxnSpPr>
      <xdr:spPr>
        <a:xfrm flipV="1">
          <a:off x="16179800" y="72722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127199</xdr:rowOff>
    </xdr:from>
    <xdr:ext cx="762000" cy="259045"/>
    <xdr:sp macro="" textlink="">
      <xdr:nvSpPr>
        <xdr:cNvPr id="387" name="公債費負担の状況平均値テキスト"/>
        <xdr:cNvSpPr txBox="1"/>
      </xdr:nvSpPr>
      <xdr:spPr>
        <a:xfrm>
          <a:off x="17106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388" name="フローチャート : 判断 387"/>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82852</xdr:rowOff>
    </xdr:from>
    <xdr:to>
      <xdr:col>23</xdr:col>
      <xdr:colOff>406400</xdr:colOff>
      <xdr:row>42</xdr:row>
      <xdr:rowOff>128815</xdr:rowOff>
    </xdr:to>
    <xdr:cxnSp macro="">
      <xdr:nvCxnSpPr>
        <xdr:cNvPr id="389" name="直線コネクタ 388"/>
        <xdr:cNvCxnSpPr/>
      </xdr:nvCxnSpPr>
      <xdr:spPr>
        <a:xfrm flipV="1">
          <a:off x="15290800" y="7283752"/>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90" name="フローチャート : 判断 389"/>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131432</xdr:rowOff>
    </xdr:from>
    <xdr:ext cx="736600" cy="259045"/>
    <xdr:sp macro="" textlink="">
      <xdr:nvSpPr>
        <xdr:cNvPr id="391" name="テキスト ボックス 390"/>
        <xdr:cNvSpPr txBox="1"/>
      </xdr:nvSpPr>
      <xdr:spPr>
        <a:xfrm>
          <a:off x="15798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128815</xdr:rowOff>
    </xdr:from>
    <xdr:to>
      <xdr:col>22</xdr:col>
      <xdr:colOff>203200</xdr:colOff>
      <xdr:row>43</xdr:row>
      <xdr:rowOff>60778</xdr:rowOff>
    </xdr:to>
    <xdr:cxnSp macro="">
      <xdr:nvCxnSpPr>
        <xdr:cNvPr id="392" name="直線コネクタ 391"/>
        <xdr:cNvCxnSpPr/>
      </xdr:nvCxnSpPr>
      <xdr:spPr>
        <a:xfrm flipV="1">
          <a:off x="14401800" y="732971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134559</xdr:rowOff>
    </xdr:from>
    <xdr:to>
      <xdr:col>22</xdr:col>
      <xdr:colOff>254000</xdr:colOff>
      <xdr:row>42</xdr:row>
      <xdr:rowOff>64709</xdr:rowOff>
    </xdr:to>
    <xdr:sp macro="" textlink="">
      <xdr:nvSpPr>
        <xdr:cNvPr id="393" name="フローチャート : 判断 392"/>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74886</xdr:rowOff>
    </xdr:from>
    <xdr:ext cx="762000" cy="259045"/>
    <xdr:sp macro="" textlink="">
      <xdr:nvSpPr>
        <xdr:cNvPr id="394" name="テキスト ボックス 393"/>
        <xdr:cNvSpPr txBox="1"/>
      </xdr:nvSpPr>
      <xdr:spPr>
        <a:xfrm>
          <a:off x="14909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60778</xdr:rowOff>
    </xdr:from>
    <xdr:to>
      <xdr:col>21</xdr:col>
      <xdr:colOff>0</xdr:colOff>
      <xdr:row>44</xdr:row>
      <xdr:rowOff>4233</xdr:rowOff>
    </xdr:to>
    <xdr:cxnSp macro="">
      <xdr:nvCxnSpPr>
        <xdr:cNvPr id="395" name="直線コネクタ 394"/>
        <xdr:cNvCxnSpPr/>
      </xdr:nvCxnSpPr>
      <xdr:spPr>
        <a:xfrm flipV="1">
          <a:off x="13512800" y="743312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6" name="フローチャート : 判断 395"/>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166810</xdr:rowOff>
    </xdr:from>
    <xdr:ext cx="762000" cy="259045"/>
    <xdr:sp macro="" textlink="">
      <xdr:nvSpPr>
        <xdr:cNvPr id="397" name="テキスト ボックス 396"/>
        <xdr:cNvSpPr txBox="1"/>
      </xdr:nvSpPr>
      <xdr:spPr>
        <a:xfrm>
          <a:off x="14020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8" name="フローチャート : 判断 39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399" name="テキスト ボックス 398"/>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20562</xdr:rowOff>
    </xdr:from>
    <xdr:to>
      <xdr:col>24</xdr:col>
      <xdr:colOff>609600</xdr:colOff>
      <xdr:row>42</xdr:row>
      <xdr:rowOff>122162</xdr:rowOff>
    </xdr:to>
    <xdr:sp macro="" textlink="">
      <xdr:nvSpPr>
        <xdr:cNvPr id="405" name="円/楕円 404"/>
        <xdr:cNvSpPr/>
      </xdr:nvSpPr>
      <xdr:spPr>
        <a:xfrm>
          <a:off x="169672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164089</xdr:rowOff>
    </xdr:from>
    <xdr:ext cx="762000" cy="259045"/>
    <xdr:sp macro="" textlink="">
      <xdr:nvSpPr>
        <xdr:cNvPr id="406" name="公債費負担の状況該当値テキスト"/>
        <xdr:cNvSpPr txBox="1"/>
      </xdr:nvSpPr>
      <xdr:spPr>
        <a:xfrm>
          <a:off x="17106900" y="719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32052</xdr:rowOff>
    </xdr:from>
    <xdr:to>
      <xdr:col>23</xdr:col>
      <xdr:colOff>457200</xdr:colOff>
      <xdr:row>42</xdr:row>
      <xdr:rowOff>133652</xdr:rowOff>
    </xdr:to>
    <xdr:sp macro="" textlink="">
      <xdr:nvSpPr>
        <xdr:cNvPr id="407" name="円/楕円 406"/>
        <xdr:cNvSpPr/>
      </xdr:nvSpPr>
      <xdr:spPr>
        <a:xfrm>
          <a:off x="16129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118429</xdr:rowOff>
    </xdr:from>
    <xdr:ext cx="736600" cy="259045"/>
    <xdr:sp macro="" textlink="">
      <xdr:nvSpPr>
        <xdr:cNvPr id="408" name="テキスト ボックス 407"/>
        <xdr:cNvSpPr txBox="1"/>
      </xdr:nvSpPr>
      <xdr:spPr>
        <a:xfrm>
          <a:off x="15798800" y="731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78015</xdr:rowOff>
    </xdr:from>
    <xdr:to>
      <xdr:col>22</xdr:col>
      <xdr:colOff>254000</xdr:colOff>
      <xdr:row>43</xdr:row>
      <xdr:rowOff>8165</xdr:rowOff>
    </xdr:to>
    <xdr:sp macro="" textlink="">
      <xdr:nvSpPr>
        <xdr:cNvPr id="409" name="円/楕円 408"/>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164392</xdr:rowOff>
    </xdr:from>
    <xdr:ext cx="762000" cy="259045"/>
    <xdr:sp macro="" textlink="">
      <xdr:nvSpPr>
        <xdr:cNvPr id="410" name="テキスト ボックス 409"/>
        <xdr:cNvSpPr txBox="1"/>
      </xdr:nvSpPr>
      <xdr:spPr>
        <a:xfrm>
          <a:off x="14909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9978</xdr:rowOff>
    </xdr:from>
    <xdr:to>
      <xdr:col>21</xdr:col>
      <xdr:colOff>50800</xdr:colOff>
      <xdr:row>43</xdr:row>
      <xdr:rowOff>111578</xdr:rowOff>
    </xdr:to>
    <xdr:sp macro="" textlink="">
      <xdr:nvSpPr>
        <xdr:cNvPr id="411" name="円/楕円 410"/>
        <xdr:cNvSpPr/>
      </xdr:nvSpPr>
      <xdr:spPr>
        <a:xfrm>
          <a:off x="14351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96355</xdr:rowOff>
    </xdr:from>
    <xdr:ext cx="762000" cy="259045"/>
    <xdr:sp macro="" textlink="">
      <xdr:nvSpPr>
        <xdr:cNvPr id="412" name="テキスト ボックス 411"/>
        <xdr:cNvSpPr txBox="1"/>
      </xdr:nvSpPr>
      <xdr:spPr>
        <a:xfrm>
          <a:off x="14020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413" name="円/楕円 412"/>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39810</xdr:rowOff>
    </xdr:from>
    <xdr:ext cx="762000" cy="259045"/>
    <xdr:sp macro="" textlink="">
      <xdr:nvSpPr>
        <xdr:cNvPr id="414" name="テキスト ボックス 413"/>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地方債残高と退職手当負担見込額の減少、財政調整基金の積み増しにより、前年度より</a:t>
          </a:r>
          <a:r>
            <a:rPr kumimoji="1" lang="en-US" altLang="ja-JP" sz="1300">
              <a:latin typeface="ＭＳ Ｐゴシック"/>
            </a:rPr>
            <a:t>21.3</a:t>
          </a:r>
          <a:r>
            <a:rPr kumimoji="1" lang="ja-JP" altLang="en-US" sz="1300">
              <a:latin typeface="ＭＳ Ｐゴシック"/>
            </a:rPr>
            <a:t>ポイント比率が下がるなど、ここ数年は改善傾向にある。</a:t>
          </a:r>
          <a:endParaRPr kumimoji="1" lang="en-US" altLang="ja-JP" sz="1300">
            <a:latin typeface="ＭＳ Ｐゴシック"/>
          </a:endParaRPr>
        </a:p>
        <a:p>
          <a:r>
            <a:rPr kumimoji="1" lang="ja-JP" altLang="en-US" sz="1300">
              <a:latin typeface="ＭＳ Ｐゴシック"/>
            </a:rPr>
            <a:t>　しかし比率は依然として高く、類似団体平均を</a:t>
          </a:r>
          <a:r>
            <a:rPr kumimoji="1" lang="en-US" altLang="ja-JP" sz="1300">
              <a:latin typeface="ＭＳ Ｐゴシック"/>
            </a:rPr>
            <a:t>81.7</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今後は、財政の中長期的な見通しを踏まえた計画的な地方債発行に努め、一層の比率抑制に努める。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7832</xdr:rowOff>
    </xdr:to>
    <xdr:cxnSp macro="">
      <xdr:nvCxnSpPr>
        <xdr:cNvPr id="443" name="直線コネクタ 442"/>
        <xdr:cNvCxnSpPr/>
      </xdr:nvCxnSpPr>
      <xdr:spPr>
        <a:xfrm flipV="1">
          <a:off x="17018000" y="2370667"/>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151359</xdr:rowOff>
    </xdr:from>
    <xdr:ext cx="762000" cy="259045"/>
    <xdr:sp macro="" textlink="">
      <xdr:nvSpPr>
        <xdr:cNvPr id="444" name="将来負担の状況最小値テキスト"/>
        <xdr:cNvSpPr txBox="1"/>
      </xdr:nvSpPr>
      <xdr:spPr>
        <a:xfrm>
          <a:off x="17106900" y="39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23</xdr:row>
      <xdr:rowOff>7832</xdr:rowOff>
    </xdr:from>
    <xdr:to>
      <xdr:col>24</xdr:col>
      <xdr:colOff>647700</xdr:colOff>
      <xdr:row>23</xdr:row>
      <xdr:rowOff>7832</xdr:rowOff>
    </xdr:to>
    <xdr:cxnSp macro="">
      <xdr:nvCxnSpPr>
        <xdr:cNvPr id="445" name="直線コネクタ 444"/>
        <xdr:cNvCxnSpPr/>
      </xdr:nvCxnSpPr>
      <xdr:spPr>
        <a:xfrm>
          <a:off x="16929100" y="395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72560</xdr:rowOff>
    </xdr:from>
    <xdr:to>
      <xdr:col>24</xdr:col>
      <xdr:colOff>558800</xdr:colOff>
      <xdr:row>21</xdr:row>
      <xdr:rowOff>72432</xdr:rowOff>
    </xdr:to>
    <xdr:cxnSp macro="">
      <xdr:nvCxnSpPr>
        <xdr:cNvPr id="448" name="直線コネクタ 447"/>
        <xdr:cNvCxnSpPr/>
      </xdr:nvCxnSpPr>
      <xdr:spPr>
        <a:xfrm flipV="1">
          <a:off x="16179800" y="3501560"/>
          <a:ext cx="838200" cy="17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66946</xdr:rowOff>
    </xdr:from>
    <xdr:ext cx="762000" cy="259045"/>
    <xdr:sp macro="" textlink="">
      <xdr:nvSpPr>
        <xdr:cNvPr id="449" name="将来負担の状況平均値テキスト"/>
        <xdr:cNvSpPr txBox="1"/>
      </xdr:nvSpPr>
      <xdr:spPr>
        <a:xfrm>
          <a:off x="17106900" y="2638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50419</xdr:rowOff>
    </xdr:from>
    <xdr:to>
      <xdr:col>24</xdr:col>
      <xdr:colOff>609600</xdr:colOff>
      <xdr:row>16</xdr:row>
      <xdr:rowOff>152019</xdr:rowOff>
    </xdr:to>
    <xdr:sp macro="" textlink="">
      <xdr:nvSpPr>
        <xdr:cNvPr id="450" name="フローチャート : 判断 449"/>
        <xdr:cNvSpPr/>
      </xdr:nvSpPr>
      <xdr:spPr>
        <a:xfrm>
          <a:off x="169672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72432</xdr:rowOff>
    </xdr:from>
    <xdr:to>
      <xdr:col>23</xdr:col>
      <xdr:colOff>406400</xdr:colOff>
      <xdr:row>21</xdr:row>
      <xdr:rowOff>106214</xdr:rowOff>
    </xdr:to>
    <xdr:cxnSp macro="">
      <xdr:nvCxnSpPr>
        <xdr:cNvPr id="451" name="直線コネクタ 450"/>
        <xdr:cNvCxnSpPr/>
      </xdr:nvCxnSpPr>
      <xdr:spPr>
        <a:xfrm flipV="1">
          <a:off x="15290800" y="367288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11007</xdr:rowOff>
    </xdr:from>
    <xdr:to>
      <xdr:col>23</xdr:col>
      <xdr:colOff>457200</xdr:colOff>
      <xdr:row>16</xdr:row>
      <xdr:rowOff>112607</xdr:rowOff>
    </xdr:to>
    <xdr:sp macro="" textlink="">
      <xdr:nvSpPr>
        <xdr:cNvPr id="452" name="フローチャート : 判断 451"/>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122784</xdr:rowOff>
    </xdr:from>
    <xdr:ext cx="736600" cy="259045"/>
    <xdr:sp macro="" textlink="">
      <xdr:nvSpPr>
        <xdr:cNvPr id="453" name="テキスト ボックス 452"/>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106214</xdr:rowOff>
    </xdr:from>
    <xdr:to>
      <xdr:col>22</xdr:col>
      <xdr:colOff>203200</xdr:colOff>
      <xdr:row>22</xdr:row>
      <xdr:rowOff>24850</xdr:rowOff>
    </xdr:to>
    <xdr:cxnSp macro="">
      <xdr:nvCxnSpPr>
        <xdr:cNvPr id="454" name="直線コネクタ 453"/>
        <xdr:cNvCxnSpPr/>
      </xdr:nvCxnSpPr>
      <xdr:spPr>
        <a:xfrm flipV="1">
          <a:off x="14401800" y="3706664"/>
          <a:ext cx="889000" cy="9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20659</xdr:rowOff>
    </xdr:from>
    <xdr:to>
      <xdr:col>22</xdr:col>
      <xdr:colOff>254000</xdr:colOff>
      <xdr:row>16</xdr:row>
      <xdr:rowOff>122259</xdr:rowOff>
    </xdr:to>
    <xdr:sp macro="" textlink="">
      <xdr:nvSpPr>
        <xdr:cNvPr id="455" name="フローチャート : 判断 454"/>
        <xdr:cNvSpPr/>
      </xdr:nvSpPr>
      <xdr:spPr>
        <a:xfrm>
          <a:off x="15240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132436</xdr:rowOff>
    </xdr:from>
    <xdr:ext cx="762000" cy="259045"/>
    <xdr:sp macro="" textlink="">
      <xdr:nvSpPr>
        <xdr:cNvPr id="456" name="テキスト ボックス 455"/>
        <xdr:cNvSpPr txBox="1"/>
      </xdr:nvSpPr>
      <xdr:spPr>
        <a:xfrm>
          <a:off x="14909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145627</xdr:rowOff>
    </xdr:from>
    <xdr:to>
      <xdr:col>21</xdr:col>
      <xdr:colOff>0</xdr:colOff>
      <xdr:row>22</xdr:row>
      <xdr:rowOff>24850</xdr:rowOff>
    </xdr:to>
    <xdr:cxnSp macro="">
      <xdr:nvCxnSpPr>
        <xdr:cNvPr id="457" name="直線コネクタ 456"/>
        <xdr:cNvCxnSpPr/>
      </xdr:nvCxnSpPr>
      <xdr:spPr>
        <a:xfrm>
          <a:off x="13512800" y="3746077"/>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97070</xdr:rowOff>
    </xdr:from>
    <xdr:to>
      <xdr:col>21</xdr:col>
      <xdr:colOff>50800</xdr:colOff>
      <xdr:row>17</xdr:row>
      <xdr:rowOff>27220</xdr:rowOff>
    </xdr:to>
    <xdr:sp macro="" textlink="">
      <xdr:nvSpPr>
        <xdr:cNvPr id="458" name="フローチャート : 判断 457"/>
        <xdr:cNvSpPr/>
      </xdr:nvSpPr>
      <xdr:spPr>
        <a:xfrm>
          <a:off x="14351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37397</xdr:rowOff>
    </xdr:from>
    <xdr:ext cx="762000" cy="259045"/>
    <xdr:sp macro="" textlink="">
      <xdr:nvSpPr>
        <xdr:cNvPr id="459" name="テキスト ボックス 458"/>
        <xdr:cNvSpPr txBox="1"/>
      </xdr:nvSpPr>
      <xdr:spPr>
        <a:xfrm>
          <a:off x="14020800" y="26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6858</xdr:rowOff>
    </xdr:from>
    <xdr:to>
      <xdr:col>19</xdr:col>
      <xdr:colOff>533400</xdr:colOff>
      <xdr:row>17</xdr:row>
      <xdr:rowOff>108458</xdr:rowOff>
    </xdr:to>
    <xdr:sp macro="" textlink="">
      <xdr:nvSpPr>
        <xdr:cNvPr id="460" name="フローチャート : 判断 459"/>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118635</xdr:rowOff>
    </xdr:from>
    <xdr:ext cx="762000" cy="259045"/>
    <xdr:sp macro="" textlink="">
      <xdr:nvSpPr>
        <xdr:cNvPr id="461" name="テキスト ボックス 460"/>
        <xdr:cNvSpPr txBox="1"/>
      </xdr:nvSpPr>
      <xdr:spPr>
        <a:xfrm>
          <a:off x="13131800" y="269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21760</xdr:rowOff>
    </xdr:from>
    <xdr:to>
      <xdr:col>24</xdr:col>
      <xdr:colOff>609600</xdr:colOff>
      <xdr:row>20</xdr:row>
      <xdr:rowOff>123360</xdr:rowOff>
    </xdr:to>
    <xdr:sp macro="" textlink="">
      <xdr:nvSpPr>
        <xdr:cNvPr id="467" name="円/楕円 466"/>
        <xdr:cNvSpPr/>
      </xdr:nvSpPr>
      <xdr:spPr>
        <a:xfrm>
          <a:off x="16967200" y="34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165287</xdr:rowOff>
    </xdr:from>
    <xdr:ext cx="762000" cy="259045"/>
    <xdr:sp macro="" textlink="">
      <xdr:nvSpPr>
        <xdr:cNvPr id="468" name="将来負担の状況該当値テキスト"/>
        <xdr:cNvSpPr txBox="1"/>
      </xdr:nvSpPr>
      <xdr:spPr>
        <a:xfrm>
          <a:off x="17106900" y="342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140.6</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21632</xdr:rowOff>
    </xdr:from>
    <xdr:to>
      <xdr:col>23</xdr:col>
      <xdr:colOff>457200</xdr:colOff>
      <xdr:row>21</xdr:row>
      <xdr:rowOff>123232</xdr:rowOff>
    </xdr:to>
    <xdr:sp macro="" textlink="">
      <xdr:nvSpPr>
        <xdr:cNvPr id="469" name="円/楕円 468"/>
        <xdr:cNvSpPr/>
      </xdr:nvSpPr>
      <xdr:spPr>
        <a:xfrm>
          <a:off x="16129000" y="362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108009</xdr:rowOff>
    </xdr:from>
    <xdr:ext cx="736600" cy="259045"/>
    <xdr:sp macro="" textlink="">
      <xdr:nvSpPr>
        <xdr:cNvPr id="470" name="テキスト ボックス 469"/>
        <xdr:cNvSpPr txBox="1"/>
      </xdr:nvSpPr>
      <xdr:spPr>
        <a:xfrm>
          <a:off x="15798800" y="370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161.9</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55414</xdr:rowOff>
    </xdr:from>
    <xdr:to>
      <xdr:col>22</xdr:col>
      <xdr:colOff>254000</xdr:colOff>
      <xdr:row>21</xdr:row>
      <xdr:rowOff>157014</xdr:rowOff>
    </xdr:to>
    <xdr:sp macro="" textlink="">
      <xdr:nvSpPr>
        <xdr:cNvPr id="471" name="円/楕円 470"/>
        <xdr:cNvSpPr/>
      </xdr:nvSpPr>
      <xdr:spPr>
        <a:xfrm>
          <a:off x="15240000" y="36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141791</xdr:rowOff>
    </xdr:from>
    <xdr:ext cx="762000" cy="259045"/>
    <xdr:sp macro="" textlink="">
      <xdr:nvSpPr>
        <xdr:cNvPr id="472" name="テキスト ボックス 471"/>
        <xdr:cNvSpPr txBox="1"/>
      </xdr:nvSpPr>
      <xdr:spPr>
        <a:xfrm>
          <a:off x="14909800" y="374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145500</xdr:rowOff>
    </xdr:from>
    <xdr:to>
      <xdr:col>21</xdr:col>
      <xdr:colOff>50800</xdr:colOff>
      <xdr:row>22</xdr:row>
      <xdr:rowOff>75650</xdr:rowOff>
    </xdr:to>
    <xdr:sp macro="" textlink="">
      <xdr:nvSpPr>
        <xdr:cNvPr id="473" name="円/楕円 472"/>
        <xdr:cNvSpPr/>
      </xdr:nvSpPr>
      <xdr:spPr>
        <a:xfrm>
          <a:off x="14351000" y="374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60427</xdr:rowOff>
    </xdr:from>
    <xdr:ext cx="762000" cy="259045"/>
    <xdr:sp macro="" textlink="">
      <xdr:nvSpPr>
        <xdr:cNvPr id="474" name="テキスト ボックス 473"/>
        <xdr:cNvSpPr txBox="1"/>
      </xdr:nvSpPr>
      <xdr:spPr>
        <a:xfrm>
          <a:off x="14020800" y="383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94827</xdr:rowOff>
    </xdr:from>
    <xdr:to>
      <xdr:col>19</xdr:col>
      <xdr:colOff>533400</xdr:colOff>
      <xdr:row>22</xdr:row>
      <xdr:rowOff>24977</xdr:rowOff>
    </xdr:to>
    <xdr:sp macro="" textlink="">
      <xdr:nvSpPr>
        <xdr:cNvPr id="475" name="円/楕円 474"/>
        <xdr:cNvSpPr/>
      </xdr:nvSpPr>
      <xdr:spPr>
        <a:xfrm>
          <a:off x="13462000" y="369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9754</xdr:rowOff>
    </xdr:from>
    <xdr:ext cx="762000" cy="259045"/>
    <xdr:sp macro="" textlink="">
      <xdr:nvSpPr>
        <xdr:cNvPr id="476" name="テキスト ボックス 475"/>
        <xdr:cNvSpPr txBox="1"/>
      </xdr:nvSpPr>
      <xdr:spPr>
        <a:xfrm>
          <a:off x="13131800" y="37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青森県鶴田町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13,625
13,609
46.43
6,219,439
5,933,183
285,042
4,032,761
4,918,757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140.6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人件費に係る経常収支比率は前年度よりも</a:t>
          </a:r>
          <a:r>
            <a:rPr kumimoji="1" lang="en-US" altLang="ja-JP" sz="1300">
              <a:latin typeface="ＭＳ Ｐゴシック"/>
            </a:rPr>
            <a:t>2.9</a:t>
          </a:r>
          <a:r>
            <a:rPr kumimoji="1" lang="ja-JP" altLang="en-US" sz="1300">
              <a:latin typeface="ＭＳ Ｐゴシック"/>
            </a:rPr>
            <a:t>ポイント下がり、類似団体平均とほぼ同程度となった。</a:t>
          </a:r>
          <a:endParaRPr kumimoji="1" lang="en-US" altLang="ja-JP" sz="1300">
            <a:latin typeface="ＭＳ Ｐゴシック"/>
          </a:endParaRPr>
        </a:p>
        <a:p>
          <a:r>
            <a:rPr kumimoji="1" lang="ja-JP" altLang="en-US" sz="1300">
              <a:latin typeface="ＭＳ Ｐゴシック"/>
            </a:rPr>
            <a:t>　人口千人当たりの職員数が</a:t>
          </a:r>
          <a:r>
            <a:rPr kumimoji="1" lang="ja-JP" altLang="ja-JP" sz="1300">
              <a:solidFill>
                <a:schemeClr val="dk1"/>
              </a:solidFill>
              <a:effectLst/>
              <a:latin typeface="+mn-ea"/>
              <a:ea typeface="+mn-ea"/>
              <a:cs typeface="+mn-cs"/>
            </a:rPr>
            <a:t>類似団体平均を</a:t>
          </a:r>
          <a:r>
            <a:rPr kumimoji="1" lang="en-US" altLang="ja-JP" sz="1300">
              <a:solidFill>
                <a:schemeClr val="dk1"/>
              </a:solidFill>
              <a:effectLst/>
              <a:latin typeface="+mn-ea"/>
              <a:ea typeface="+mn-ea"/>
              <a:cs typeface="+mn-cs"/>
            </a:rPr>
            <a:t>3.83</a:t>
          </a:r>
          <a:r>
            <a:rPr kumimoji="1" lang="ja-JP" altLang="ja-JP" sz="1300">
              <a:solidFill>
                <a:schemeClr val="dk1"/>
              </a:solidFill>
              <a:effectLst/>
              <a:latin typeface="+mn-ea"/>
              <a:ea typeface="+mn-ea"/>
              <a:cs typeface="+mn-cs"/>
            </a:rPr>
            <a:t>人下回って</a:t>
          </a:r>
          <a:r>
            <a:rPr kumimoji="1" lang="ja-JP" altLang="en-US" sz="1300">
              <a:solidFill>
                <a:schemeClr val="dk1"/>
              </a:solidFill>
              <a:effectLst/>
              <a:latin typeface="+mn-ea"/>
              <a:ea typeface="+mn-ea"/>
              <a:cs typeface="+mn-cs"/>
            </a:rPr>
            <a:t>いることから、実質の人件費は高いことが読み取れる。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年度末には</a:t>
          </a:r>
          <a:r>
            <a:rPr kumimoji="1" lang="en-US" altLang="ja-JP" sz="1300">
              <a:solidFill>
                <a:schemeClr val="dk1"/>
              </a:solidFill>
              <a:effectLst/>
              <a:latin typeface="+mn-ea"/>
              <a:ea typeface="+mn-ea"/>
              <a:cs typeface="+mn-cs"/>
            </a:rPr>
            <a:t>9</a:t>
          </a:r>
          <a:r>
            <a:rPr kumimoji="1" lang="ja-JP" altLang="en-US" sz="1300">
              <a:solidFill>
                <a:schemeClr val="dk1"/>
              </a:solidFill>
              <a:effectLst/>
              <a:latin typeface="+mn-ea"/>
              <a:ea typeface="+mn-ea"/>
              <a:cs typeface="+mn-cs"/>
            </a:rPr>
            <a:t>人もの職員が定年退職を迎えることから、職員の平均年齢が引き下がる見通しであり、今後も人件費抑制に努める。</a:t>
          </a:r>
          <a:endParaRPr kumimoji="1" lang="ja-JP" altLang="en-US" sz="1300">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146050</xdr:rowOff>
    </xdr:to>
    <xdr:cxnSp macro="">
      <xdr:nvCxnSpPr>
        <xdr:cNvPr id="63" name="直線コネクタ 62"/>
        <xdr:cNvCxnSpPr/>
      </xdr:nvCxnSpPr>
      <xdr:spPr>
        <a:xfrm flipV="1">
          <a:off x="4826000" y="5705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39915</xdr:rowOff>
    </xdr:from>
    <xdr:to>
      <xdr:col>7</xdr:col>
      <xdr:colOff>15875</xdr:colOff>
      <xdr:row>40</xdr:row>
      <xdr:rowOff>12700</xdr:rowOff>
    </xdr:to>
    <xdr:cxnSp macro="">
      <xdr:nvCxnSpPr>
        <xdr:cNvPr id="68" name="直線コネクタ 67"/>
        <xdr:cNvCxnSpPr/>
      </xdr:nvCxnSpPr>
      <xdr:spPr>
        <a:xfrm flipV="1">
          <a:off x="3987800" y="6555015"/>
          <a:ext cx="8382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9"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97065</xdr:rowOff>
    </xdr:from>
    <xdr:to>
      <xdr:col>5</xdr:col>
      <xdr:colOff>549275</xdr:colOff>
      <xdr:row>40</xdr:row>
      <xdr:rowOff>12700</xdr:rowOff>
    </xdr:to>
    <xdr:cxnSp macro="">
      <xdr:nvCxnSpPr>
        <xdr:cNvPr id="71" name="直線コネクタ 70"/>
        <xdr:cNvCxnSpPr/>
      </xdr:nvCxnSpPr>
      <xdr:spPr>
        <a:xfrm>
          <a:off x="3098800" y="6783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2" name="フローチャート :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133549</xdr:rowOff>
    </xdr:from>
    <xdr:ext cx="736600" cy="259045"/>
    <xdr:sp macro="" textlink="">
      <xdr:nvSpPr>
        <xdr:cNvPr id="73" name="テキスト ボックス 72"/>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97065</xdr:rowOff>
    </xdr:from>
    <xdr:to>
      <xdr:col>4</xdr:col>
      <xdr:colOff>346075</xdr:colOff>
      <xdr:row>40</xdr:row>
      <xdr:rowOff>132443</xdr:rowOff>
    </xdr:to>
    <xdr:cxnSp macro="">
      <xdr:nvCxnSpPr>
        <xdr:cNvPr id="74" name="直線コネクタ 73"/>
        <xdr:cNvCxnSpPr/>
      </xdr:nvCxnSpPr>
      <xdr:spPr>
        <a:xfrm flipV="1">
          <a:off x="2209800" y="67836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5" name="フローチャート : 判断 74"/>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6" name="テキスト ボックス 75"/>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107950</xdr:rowOff>
    </xdr:from>
    <xdr:to>
      <xdr:col>3</xdr:col>
      <xdr:colOff>142875</xdr:colOff>
      <xdr:row>40</xdr:row>
      <xdr:rowOff>132443</xdr:rowOff>
    </xdr:to>
    <xdr:cxnSp macro="">
      <xdr:nvCxnSpPr>
        <xdr:cNvPr id="77" name="直線コネクタ 76"/>
        <xdr:cNvCxnSpPr/>
      </xdr:nvCxnSpPr>
      <xdr:spPr>
        <a:xfrm>
          <a:off x="1320800" y="67945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8" name="フローチャート : 判断 77"/>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79" name="テキスト ボックス 78"/>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80" name="フローチャート : 判断 79"/>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49184</xdr:rowOff>
    </xdr:from>
    <xdr:ext cx="762000" cy="259045"/>
    <xdr:sp macro="" textlink="">
      <xdr:nvSpPr>
        <xdr:cNvPr id="81" name="テキスト ボックス 80"/>
        <xdr:cNvSpPr txBox="1"/>
      </xdr:nvSpPr>
      <xdr:spPr>
        <a:xfrm>
          <a:off x="93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160565</xdr:rowOff>
    </xdr:from>
    <xdr:to>
      <xdr:col>7</xdr:col>
      <xdr:colOff>66675</xdr:colOff>
      <xdr:row>38</xdr:row>
      <xdr:rowOff>90715</xdr:rowOff>
    </xdr:to>
    <xdr:sp macro="" textlink="">
      <xdr:nvSpPr>
        <xdr:cNvPr id="87" name="円/楕円 86"/>
        <xdr:cNvSpPr/>
      </xdr:nvSpPr>
      <xdr:spPr>
        <a:xfrm>
          <a:off x="47752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132642</xdr:rowOff>
    </xdr:from>
    <xdr:ext cx="762000" cy="259045"/>
    <xdr:sp macro="" textlink="">
      <xdr:nvSpPr>
        <xdr:cNvPr id="88" name="人件費該当値テキスト"/>
        <xdr:cNvSpPr txBox="1"/>
      </xdr:nvSpPr>
      <xdr:spPr>
        <a:xfrm>
          <a:off x="4914900" y="647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133350</xdr:rowOff>
    </xdr:from>
    <xdr:to>
      <xdr:col>5</xdr:col>
      <xdr:colOff>600075</xdr:colOff>
      <xdr:row>40</xdr:row>
      <xdr:rowOff>63500</xdr:rowOff>
    </xdr:to>
    <xdr:sp macro="" textlink="">
      <xdr:nvSpPr>
        <xdr:cNvPr id="89" name="円/楕円 88"/>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48277</xdr:rowOff>
    </xdr:from>
    <xdr:ext cx="736600" cy="259045"/>
    <xdr:sp macro="" textlink="">
      <xdr:nvSpPr>
        <xdr:cNvPr id="90" name="テキスト ボックス 89"/>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46265</xdr:rowOff>
    </xdr:from>
    <xdr:to>
      <xdr:col>4</xdr:col>
      <xdr:colOff>396875</xdr:colOff>
      <xdr:row>39</xdr:row>
      <xdr:rowOff>147865</xdr:rowOff>
    </xdr:to>
    <xdr:sp macro="" textlink="">
      <xdr:nvSpPr>
        <xdr:cNvPr id="91" name="円/楕円 90"/>
        <xdr:cNvSpPr/>
      </xdr:nvSpPr>
      <xdr:spPr>
        <a:xfrm>
          <a:off x="3048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132642</xdr:rowOff>
    </xdr:from>
    <xdr:ext cx="762000" cy="259045"/>
    <xdr:sp macro="" textlink="">
      <xdr:nvSpPr>
        <xdr:cNvPr id="92" name="テキスト ボックス 91"/>
        <xdr:cNvSpPr txBox="1"/>
      </xdr:nvSpPr>
      <xdr:spPr>
        <a:xfrm>
          <a:off x="2717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81643</xdr:rowOff>
    </xdr:from>
    <xdr:to>
      <xdr:col>3</xdr:col>
      <xdr:colOff>193675</xdr:colOff>
      <xdr:row>41</xdr:row>
      <xdr:rowOff>11793</xdr:rowOff>
    </xdr:to>
    <xdr:sp macro="" textlink="">
      <xdr:nvSpPr>
        <xdr:cNvPr id="93" name="円/楕円 92"/>
        <xdr:cNvSpPr/>
      </xdr:nvSpPr>
      <xdr:spPr>
        <a:xfrm>
          <a:off x="2159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168020</xdr:rowOff>
    </xdr:from>
    <xdr:ext cx="762000" cy="259045"/>
    <xdr:sp macro="" textlink="">
      <xdr:nvSpPr>
        <xdr:cNvPr id="94" name="テキスト ボックス 93"/>
        <xdr:cNvSpPr txBox="1"/>
      </xdr:nvSpPr>
      <xdr:spPr>
        <a:xfrm>
          <a:off x="1828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95" name="円/楕円 94"/>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96" name="テキスト ボックス 95"/>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物件費に係る経常収支比率は前年度より</a:t>
          </a:r>
          <a:r>
            <a:rPr kumimoji="1" lang="en-US" altLang="ja-JP" sz="1300">
              <a:latin typeface="ＭＳ Ｐゴシック"/>
            </a:rPr>
            <a:t>1.0</a:t>
          </a:r>
          <a:r>
            <a:rPr kumimoji="1" lang="ja-JP" altLang="en-US" sz="1300">
              <a:latin typeface="ＭＳ Ｐゴシック"/>
            </a:rPr>
            <a:t>ポイント下がり、類似団体平均と比較して</a:t>
          </a:r>
          <a:r>
            <a:rPr kumimoji="1" lang="en-US" altLang="ja-JP" sz="1300">
              <a:latin typeface="ＭＳ Ｐゴシック"/>
            </a:rPr>
            <a:t>1.2</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決算額を見れば物件費は前年度よりも増額となっているが、経常収支比率全体が下がったことで当該比率を引き下げた。</a:t>
          </a:r>
          <a:endParaRPr kumimoji="1" lang="en-US" altLang="ja-JP" sz="1300">
            <a:latin typeface="ＭＳ Ｐゴシック"/>
          </a:endParaRPr>
        </a:p>
        <a:p>
          <a:r>
            <a:rPr kumimoji="1" lang="ja-JP" altLang="en-US" sz="1300">
              <a:latin typeface="ＭＳ Ｐゴシック"/>
            </a:rPr>
            <a:t>　厳しい財政状況の中、今まで以上に業務の見直しや整理統合など合理化に取り組み、コストの削減に努める。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22</xdr:row>
      <xdr:rowOff>38100</xdr:rowOff>
    </xdr:to>
    <xdr:cxnSp macro="">
      <xdr:nvCxnSpPr>
        <xdr:cNvPr id="124" name="直線コネクタ 123"/>
        <xdr:cNvCxnSpPr/>
      </xdr:nvCxnSpPr>
      <xdr:spPr>
        <a:xfrm flipV="1">
          <a:off x="16510000" y="2222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10177</xdr:rowOff>
    </xdr:from>
    <xdr:ext cx="762000" cy="259045"/>
    <xdr:sp macro="" textlink="">
      <xdr:nvSpPr>
        <xdr:cNvPr id="125"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22</xdr:row>
      <xdr:rowOff>38100</xdr:rowOff>
    </xdr:from>
    <xdr:to>
      <xdr:col>24</xdr:col>
      <xdr:colOff>120650</xdr:colOff>
      <xdr:row>22</xdr:row>
      <xdr:rowOff>38100</xdr:rowOff>
    </xdr:to>
    <xdr:cxnSp macro="">
      <xdr:nvCxnSpPr>
        <xdr:cNvPr id="126" name="直線コネクタ 125"/>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152400</xdr:rowOff>
    </xdr:from>
    <xdr:to>
      <xdr:col>24</xdr:col>
      <xdr:colOff>31750</xdr:colOff>
      <xdr:row>17</xdr:row>
      <xdr:rowOff>107950</xdr:rowOff>
    </xdr:to>
    <xdr:cxnSp macro="">
      <xdr:nvCxnSpPr>
        <xdr:cNvPr id="129" name="直線コネクタ 128"/>
        <xdr:cNvCxnSpPr/>
      </xdr:nvCxnSpPr>
      <xdr:spPr>
        <a:xfrm flipV="1">
          <a:off x="15671800" y="28956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54627</xdr:rowOff>
    </xdr:from>
    <xdr:ext cx="762000" cy="259045"/>
    <xdr:sp macro="" textlink="">
      <xdr:nvSpPr>
        <xdr:cNvPr id="130" name="物件費平均値テキスト"/>
        <xdr:cNvSpPr txBox="1"/>
      </xdr:nvSpPr>
      <xdr:spPr>
        <a:xfrm>
          <a:off x="16598900" y="296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31" name="フローチャート : 判断 130"/>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107950</xdr:rowOff>
    </xdr:from>
    <xdr:to>
      <xdr:col>22</xdr:col>
      <xdr:colOff>565150</xdr:colOff>
      <xdr:row>17</xdr:row>
      <xdr:rowOff>158750</xdr:rowOff>
    </xdr:to>
    <xdr:cxnSp macro="">
      <xdr:nvCxnSpPr>
        <xdr:cNvPr id="132" name="直線コネクタ 131"/>
        <xdr:cNvCxnSpPr/>
      </xdr:nvCxnSpPr>
      <xdr:spPr>
        <a:xfrm flipV="1">
          <a:off x="14782800" y="3022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95250</xdr:rowOff>
    </xdr:from>
    <xdr:to>
      <xdr:col>22</xdr:col>
      <xdr:colOff>615950</xdr:colOff>
      <xdr:row>18</xdr:row>
      <xdr:rowOff>25400</xdr:rowOff>
    </xdr:to>
    <xdr:sp macro="" textlink="">
      <xdr:nvSpPr>
        <xdr:cNvPr id="133" name="フローチャート : 判断 132"/>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34" name="テキスト ボックス 133"/>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120650</xdr:rowOff>
    </xdr:from>
    <xdr:to>
      <xdr:col>21</xdr:col>
      <xdr:colOff>361950</xdr:colOff>
      <xdr:row>17</xdr:row>
      <xdr:rowOff>158750</xdr:rowOff>
    </xdr:to>
    <xdr:cxnSp macro="">
      <xdr:nvCxnSpPr>
        <xdr:cNvPr id="135" name="直線コネクタ 134"/>
        <xdr:cNvCxnSpPr/>
      </xdr:nvCxnSpPr>
      <xdr:spPr>
        <a:xfrm>
          <a:off x="13893800" y="303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152400</xdr:rowOff>
    </xdr:from>
    <xdr:to>
      <xdr:col>21</xdr:col>
      <xdr:colOff>412750</xdr:colOff>
      <xdr:row>17</xdr:row>
      <xdr:rowOff>82550</xdr:rowOff>
    </xdr:to>
    <xdr:sp macro="" textlink="">
      <xdr:nvSpPr>
        <xdr:cNvPr id="136" name="フローチャート : 判断 135"/>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92727</xdr:rowOff>
    </xdr:from>
    <xdr:ext cx="762000" cy="259045"/>
    <xdr:sp macro="" textlink="">
      <xdr:nvSpPr>
        <xdr:cNvPr id="137" name="テキスト ボックス 136"/>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63500</xdr:rowOff>
    </xdr:from>
    <xdr:to>
      <xdr:col>20</xdr:col>
      <xdr:colOff>158750</xdr:colOff>
      <xdr:row>17</xdr:row>
      <xdr:rowOff>120650</xdr:rowOff>
    </xdr:to>
    <xdr:cxnSp macro="">
      <xdr:nvCxnSpPr>
        <xdr:cNvPr id="138" name="直線コネクタ 137"/>
        <xdr:cNvCxnSpPr/>
      </xdr:nvCxnSpPr>
      <xdr:spPr>
        <a:xfrm>
          <a:off x="13004800" y="2806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88900</xdr:rowOff>
    </xdr:from>
    <xdr:to>
      <xdr:col>20</xdr:col>
      <xdr:colOff>209550</xdr:colOff>
      <xdr:row>17</xdr:row>
      <xdr:rowOff>19050</xdr:rowOff>
    </xdr:to>
    <xdr:sp macro="" textlink="">
      <xdr:nvSpPr>
        <xdr:cNvPr id="139" name="フローチャート :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29227</xdr:rowOff>
    </xdr:from>
    <xdr:ext cx="762000" cy="259045"/>
    <xdr:sp macro="" textlink="">
      <xdr:nvSpPr>
        <xdr:cNvPr id="140" name="テキスト ボックス 139"/>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41" name="フローチャート : 判断 140"/>
        <xdr:cNvSpPr/>
      </xdr:nvSpPr>
      <xdr:spPr>
        <a:xfrm>
          <a:off x="12954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137177</xdr:rowOff>
    </xdr:from>
    <xdr:ext cx="762000" cy="259045"/>
    <xdr:sp macro="" textlink="">
      <xdr:nvSpPr>
        <xdr:cNvPr id="142" name="テキスト ボックス 141"/>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48" name="円/楕円 147"/>
        <xdr:cNvSpPr/>
      </xdr:nvSpPr>
      <xdr:spPr>
        <a:xfrm>
          <a:off x="164592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118127</xdr:rowOff>
    </xdr:from>
    <xdr:ext cx="762000" cy="259045"/>
    <xdr:sp macro="" textlink="">
      <xdr:nvSpPr>
        <xdr:cNvPr id="149" name="物件費該当値テキスト"/>
        <xdr:cNvSpPr txBox="1"/>
      </xdr:nvSpPr>
      <xdr:spPr>
        <a:xfrm>
          <a:off x="165989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57150</xdr:rowOff>
    </xdr:from>
    <xdr:to>
      <xdr:col>22</xdr:col>
      <xdr:colOff>615950</xdr:colOff>
      <xdr:row>17</xdr:row>
      <xdr:rowOff>158750</xdr:rowOff>
    </xdr:to>
    <xdr:sp macro="" textlink="">
      <xdr:nvSpPr>
        <xdr:cNvPr id="150" name="円/楕円 149"/>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168927</xdr:rowOff>
    </xdr:from>
    <xdr:ext cx="736600" cy="259045"/>
    <xdr:sp macro="" textlink="">
      <xdr:nvSpPr>
        <xdr:cNvPr id="151" name="テキスト ボックス 150"/>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107950</xdr:rowOff>
    </xdr:from>
    <xdr:to>
      <xdr:col>21</xdr:col>
      <xdr:colOff>412750</xdr:colOff>
      <xdr:row>18</xdr:row>
      <xdr:rowOff>38100</xdr:rowOff>
    </xdr:to>
    <xdr:sp macro="" textlink="">
      <xdr:nvSpPr>
        <xdr:cNvPr id="152" name="円/楕円 151"/>
        <xdr:cNvSpPr/>
      </xdr:nvSpPr>
      <xdr:spPr>
        <a:xfrm>
          <a:off x="14732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22877</xdr:rowOff>
    </xdr:from>
    <xdr:ext cx="762000" cy="259045"/>
    <xdr:sp macro="" textlink="">
      <xdr:nvSpPr>
        <xdr:cNvPr id="153" name="テキスト ボックス 152"/>
        <xdr:cNvSpPr txBox="1"/>
      </xdr:nvSpPr>
      <xdr:spPr>
        <a:xfrm>
          <a:off x="14401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69850</xdr:rowOff>
    </xdr:from>
    <xdr:to>
      <xdr:col>20</xdr:col>
      <xdr:colOff>209550</xdr:colOff>
      <xdr:row>18</xdr:row>
      <xdr:rowOff>0</xdr:rowOff>
    </xdr:to>
    <xdr:sp macro="" textlink="">
      <xdr:nvSpPr>
        <xdr:cNvPr id="154" name="円/楕円 153"/>
        <xdr:cNvSpPr/>
      </xdr:nvSpPr>
      <xdr:spPr>
        <a:xfrm>
          <a:off x="13843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156227</xdr:rowOff>
    </xdr:from>
    <xdr:ext cx="762000" cy="259045"/>
    <xdr:sp macro="" textlink="">
      <xdr:nvSpPr>
        <xdr:cNvPr id="155" name="テキスト ボックス 154"/>
        <xdr:cNvSpPr txBox="1"/>
      </xdr:nvSpPr>
      <xdr:spPr>
        <a:xfrm>
          <a:off x="13512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12700</xdr:rowOff>
    </xdr:from>
    <xdr:to>
      <xdr:col>19</xdr:col>
      <xdr:colOff>6350</xdr:colOff>
      <xdr:row>16</xdr:row>
      <xdr:rowOff>114300</xdr:rowOff>
    </xdr:to>
    <xdr:sp macro="" textlink="">
      <xdr:nvSpPr>
        <xdr:cNvPr id="156" name="円/楕円 155"/>
        <xdr:cNvSpPr/>
      </xdr:nvSpPr>
      <xdr:spPr>
        <a:xfrm>
          <a:off x="12954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124477</xdr:rowOff>
    </xdr:from>
    <xdr:ext cx="762000" cy="259045"/>
    <xdr:sp macro="" textlink="">
      <xdr:nvSpPr>
        <xdr:cNvPr id="157" name="テキスト ボックス 156"/>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扶助費に係る経常収支比率は年々高まっており、前年度より</a:t>
          </a:r>
          <a:r>
            <a:rPr kumimoji="1" lang="en-US" altLang="ja-JP" sz="1300">
              <a:latin typeface="ＭＳ Ｐゴシック"/>
            </a:rPr>
            <a:t>0.4</a:t>
          </a:r>
          <a:r>
            <a:rPr kumimoji="1" lang="ja-JP" altLang="en-US" sz="1300">
              <a:latin typeface="ＭＳ Ｐゴシック"/>
            </a:rPr>
            <a:t>ポイント、類似団体平均と比較して</a:t>
          </a:r>
          <a:r>
            <a:rPr kumimoji="1" lang="en-US" altLang="ja-JP" sz="1300">
              <a:latin typeface="ＭＳ Ｐゴシック"/>
            </a:rPr>
            <a:t>2.7</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単独事業のほか、多様化が進む障害者自立支援給付など、扶助費として支出される事業費は総じて上昇の傾向にある。</a:t>
          </a:r>
          <a:endParaRPr kumimoji="1" lang="en-US" altLang="ja-JP" sz="1300">
            <a:latin typeface="ＭＳ Ｐゴシック"/>
          </a:endParaRPr>
        </a:p>
        <a:p>
          <a:r>
            <a:rPr kumimoji="1" lang="ja-JP" altLang="en-US" sz="1300">
              <a:latin typeface="ＭＳ Ｐゴシック"/>
            </a:rPr>
            <a:t>　整理統合や費用対効果などを勘案して単独事業の見直しを行い、上昇に歯止めを掛けるよう努める。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5" name="直線コネクタ 184"/>
        <xdr:cNvCxnSpPr/>
      </xdr:nvCxnSpPr>
      <xdr:spPr>
        <a:xfrm flipV="1">
          <a:off x="4826000" y="911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6"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7" name="直線コネクタ 186"/>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69850</xdr:rowOff>
    </xdr:from>
    <xdr:to>
      <xdr:col>7</xdr:col>
      <xdr:colOff>15875</xdr:colOff>
      <xdr:row>59</xdr:row>
      <xdr:rowOff>146050</xdr:rowOff>
    </xdr:to>
    <xdr:cxnSp macro="">
      <xdr:nvCxnSpPr>
        <xdr:cNvPr id="190" name="直線コネクタ 189"/>
        <xdr:cNvCxnSpPr/>
      </xdr:nvCxnSpPr>
      <xdr:spPr>
        <a:xfrm>
          <a:off x="3987800" y="10185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111777</xdr:rowOff>
    </xdr:from>
    <xdr:ext cx="762000" cy="259045"/>
    <xdr:sp macro="" textlink="">
      <xdr:nvSpPr>
        <xdr:cNvPr id="191"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2" name="フローチャート :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12700</xdr:rowOff>
    </xdr:from>
    <xdr:to>
      <xdr:col>5</xdr:col>
      <xdr:colOff>549275</xdr:colOff>
      <xdr:row>59</xdr:row>
      <xdr:rowOff>69850</xdr:rowOff>
    </xdr:to>
    <xdr:cxnSp macro="">
      <xdr:nvCxnSpPr>
        <xdr:cNvPr id="193" name="直線コネクタ 192"/>
        <xdr:cNvCxnSpPr/>
      </xdr:nvCxnSpPr>
      <xdr:spPr>
        <a:xfrm>
          <a:off x="3098800" y="1012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4" name="フローチャート :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5" name="テキスト ボックス 194"/>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88900</xdr:rowOff>
    </xdr:from>
    <xdr:to>
      <xdr:col>4</xdr:col>
      <xdr:colOff>346075</xdr:colOff>
      <xdr:row>59</xdr:row>
      <xdr:rowOff>12700</xdr:rowOff>
    </xdr:to>
    <xdr:cxnSp macro="">
      <xdr:nvCxnSpPr>
        <xdr:cNvPr id="196" name="直線コネクタ 195"/>
        <xdr:cNvCxnSpPr/>
      </xdr:nvCxnSpPr>
      <xdr:spPr>
        <a:xfrm>
          <a:off x="2209800" y="10033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7" name="フローチャート : 判断 196"/>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8" name="テキスト ボックス 197"/>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31750</xdr:rowOff>
    </xdr:from>
    <xdr:to>
      <xdr:col>3</xdr:col>
      <xdr:colOff>142875</xdr:colOff>
      <xdr:row>58</xdr:row>
      <xdr:rowOff>88900</xdr:rowOff>
    </xdr:to>
    <xdr:cxnSp macro="">
      <xdr:nvCxnSpPr>
        <xdr:cNvPr id="199" name="直線コネクタ 198"/>
        <xdr:cNvCxnSpPr/>
      </xdr:nvCxnSpPr>
      <xdr:spPr>
        <a:xfrm>
          <a:off x="1320800" y="997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200" name="フローチャート :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201" name="テキスト ボックス 200"/>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2" name="フローチャート : 判断 201"/>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3" name="テキスト ボックス 202"/>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95250</xdr:rowOff>
    </xdr:from>
    <xdr:to>
      <xdr:col>7</xdr:col>
      <xdr:colOff>66675</xdr:colOff>
      <xdr:row>60</xdr:row>
      <xdr:rowOff>25400</xdr:rowOff>
    </xdr:to>
    <xdr:sp macro="" textlink="">
      <xdr:nvSpPr>
        <xdr:cNvPr id="209" name="円/楕円 208"/>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67327</xdr:rowOff>
    </xdr:from>
    <xdr:ext cx="762000" cy="259045"/>
    <xdr:sp macro="" textlink="">
      <xdr:nvSpPr>
        <xdr:cNvPr id="210" name="扶助費該当値テキスト"/>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19050</xdr:rowOff>
    </xdr:from>
    <xdr:to>
      <xdr:col>5</xdr:col>
      <xdr:colOff>600075</xdr:colOff>
      <xdr:row>59</xdr:row>
      <xdr:rowOff>120650</xdr:rowOff>
    </xdr:to>
    <xdr:sp macro="" textlink="">
      <xdr:nvSpPr>
        <xdr:cNvPr id="211" name="円/楕円 210"/>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105427</xdr:rowOff>
    </xdr:from>
    <xdr:ext cx="736600" cy="259045"/>
    <xdr:sp macro="" textlink="">
      <xdr:nvSpPr>
        <xdr:cNvPr id="212" name="テキスト ボックス 211"/>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133350</xdr:rowOff>
    </xdr:from>
    <xdr:to>
      <xdr:col>4</xdr:col>
      <xdr:colOff>396875</xdr:colOff>
      <xdr:row>59</xdr:row>
      <xdr:rowOff>63500</xdr:rowOff>
    </xdr:to>
    <xdr:sp macro="" textlink="">
      <xdr:nvSpPr>
        <xdr:cNvPr id="213" name="円/楕円 212"/>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48277</xdr:rowOff>
    </xdr:from>
    <xdr:ext cx="762000" cy="259045"/>
    <xdr:sp macro="" textlink="">
      <xdr:nvSpPr>
        <xdr:cNvPr id="214" name="テキスト ボックス 213"/>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38100</xdr:rowOff>
    </xdr:from>
    <xdr:to>
      <xdr:col>3</xdr:col>
      <xdr:colOff>193675</xdr:colOff>
      <xdr:row>58</xdr:row>
      <xdr:rowOff>139700</xdr:rowOff>
    </xdr:to>
    <xdr:sp macro="" textlink="">
      <xdr:nvSpPr>
        <xdr:cNvPr id="215" name="円/楕円 214"/>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124477</xdr:rowOff>
    </xdr:from>
    <xdr:ext cx="762000" cy="259045"/>
    <xdr:sp macro="" textlink="">
      <xdr:nvSpPr>
        <xdr:cNvPr id="216" name="テキスト ボックス 215"/>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152400</xdr:rowOff>
    </xdr:from>
    <xdr:to>
      <xdr:col>1</xdr:col>
      <xdr:colOff>676275</xdr:colOff>
      <xdr:row>58</xdr:row>
      <xdr:rowOff>82550</xdr:rowOff>
    </xdr:to>
    <xdr:sp macro="" textlink="">
      <xdr:nvSpPr>
        <xdr:cNvPr id="217" name="円/楕円 216"/>
        <xdr:cNvSpPr/>
      </xdr:nvSpPr>
      <xdr:spPr>
        <a:xfrm>
          <a:off x="1270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67327</xdr:rowOff>
    </xdr:from>
    <xdr:ext cx="762000" cy="259045"/>
    <xdr:sp macro="" textlink="">
      <xdr:nvSpPr>
        <xdr:cNvPr id="218" name="テキスト ボックス 217"/>
        <xdr:cNvSpPr txBox="1"/>
      </xdr:nvSpPr>
      <xdr:spPr>
        <a:xfrm>
          <a:off x="939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その他に係る経常収支比率は前年度より</a:t>
          </a:r>
          <a:r>
            <a:rPr kumimoji="1" lang="en-US" altLang="ja-JP" sz="1300">
              <a:latin typeface="ＭＳ Ｐゴシック"/>
            </a:rPr>
            <a:t>0.2</a:t>
          </a:r>
          <a:r>
            <a:rPr kumimoji="1" lang="ja-JP" altLang="en-US" sz="1300">
              <a:latin typeface="ＭＳ Ｐゴシック"/>
            </a:rPr>
            <a:t>ポイント下がったものの、</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と比較してを</a:t>
          </a:r>
          <a:r>
            <a:rPr kumimoji="1" lang="en-US" altLang="ja-JP" sz="1300">
              <a:solidFill>
                <a:schemeClr val="dk1"/>
              </a:solidFill>
              <a:effectLst/>
              <a:latin typeface="+mn-lt"/>
              <a:ea typeface="+mn-ea"/>
              <a:cs typeface="+mn-cs"/>
            </a:rPr>
            <a:t>0.1</a:t>
          </a:r>
          <a:r>
            <a:rPr kumimoji="1" lang="ja-JP" altLang="en-US" sz="1300">
              <a:solidFill>
                <a:schemeClr val="dk1"/>
              </a:solidFill>
              <a:effectLst/>
              <a:latin typeface="+mn-lt"/>
              <a:ea typeface="+mn-ea"/>
              <a:cs typeface="+mn-cs"/>
            </a:rPr>
            <a:t>ポイント上回っている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国民健康保険特別会計や介護保険特別会計に対する繰出金が高額になっていることが主な要因で、検診率向上や介護予防などの健康づくりに力を入れて、医療費等の抑制に努める。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6" name="直線コネクタ 245"/>
        <xdr:cNvCxnSpPr/>
      </xdr:nvCxnSpPr>
      <xdr:spPr>
        <a:xfrm flipV="1">
          <a:off x="16510000" y="9088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38117</xdr:rowOff>
    </xdr:from>
    <xdr:ext cx="762000" cy="259045"/>
    <xdr:sp macro="" textlink="">
      <xdr:nvSpPr>
        <xdr:cNvPr id="247" name="その他最小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48" name="直線コネクタ 247"/>
        <xdr:cNvCxnSpPr/>
      </xdr:nvCxnSpPr>
      <xdr:spPr>
        <a:xfrm>
          <a:off x="16421100" y="103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xdr:rowOff>
    </xdr:from>
    <xdr:to>
      <xdr:col>24</xdr:col>
      <xdr:colOff>31750</xdr:colOff>
      <xdr:row>57</xdr:row>
      <xdr:rowOff>24130</xdr:rowOff>
    </xdr:to>
    <xdr:cxnSp macro="">
      <xdr:nvCxnSpPr>
        <xdr:cNvPr id="251" name="直線コネクタ 250"/>
        <xdr:cNvCxnSpPr/>
      </xdr:nvCxnSpPr>
      <xdr:spPr>
        <a:xfrm flipV="1">
          <a:off x="15671800" y="9781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69850</xdr:rowOff>
    </xdr:to>
    <xdr:cxnSp macro="">
      <xdr:nvCxnSpPr>
        <xdr:cNvPr id="254" name="直線コネクタ 253"/>
        <xdr:cNvCxnSpPr/>
      </xdr:nvCxnSpPr>
      <xdr:spPr>
        <a:xfrm flipV="1">
          <a:off x="14782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5" name="フローチャート :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57</xdr:row>
      <xdr:rowOff>69850</xdr:rowOff>
    </xdr:to>
    <xdr:cxnSp macro="">
      <xdr:nvCxnSpPr>
        <xdr:cNvPr id="257" name="直線コネクタ 256"/>
        <xdr:cNvCxnSpPr/>
      </xdr:nvCxnSpPr>
      <xdr:spPr>
        <a:xfrm>
          <a:off x="13893800" y="96748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9" name="テキスト ボックス 25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73660</xdr:rowOff>
    </xdr:to>
    <xdr:cxnSp macro="">
      <xdr:nvCxnSpPr>
        <xdr:cNvPr id="260" name="直線コネクタ 259"/>
        <xdr:cNvCxnSpPr/>
      </xdr:nvCxnSpPr>
      <xdr:spPr>
        <a:xfrm>
          <a:off x="13004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61" name="フローチャート :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62" name="テキスト ボックス 261"/>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70" name="円/楕円 269"/>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101617</xdr:rowOff>
    </xdr:from>
    <xdr:ext cx="762000" cy="259045"/>
    <xdr:sp macro="" textlink="">
      <xdr:nvSpPr>
        <xdr:cNvPr id="271" name="その他該当値テキスト"/>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72" name="円/楕円 271"/>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73" name="テキスト ボックス 27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4" name="円/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5" name="テキスト ボックス 27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6" name="円/楕円 275"/>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77" name="テキスト ボックス 276"/>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8" name="円/楕円 277"/>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79" name="テキスト ボックス 27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補助費等に係る経常収支比率は前年度よりも</a:t>
          </a:r>
          <a:r>
            <a:rPr kumimoji="1" lang="en-US" altLang="ja-JP" sz="1300">
              <a:latin typeface="ＭＳ Ｐゴシック"/>
            </a:rPr>
            <a:t>3.4</a:t>
          </a:r>
          <a:r>
            <a:rPr kumimoji="1" lang="ja-JP" altLang="en-US" sz="1300">
              <a:latin typeface="ＭＳ Ｐゴシック"/>
            </a:rPr>
            <a:t>ポイント増え、類似団体内順位でも最下位である。</a:t>
          </a:r>
          <a:endParaRPr kumimoji="1" lang="en-US" altLang="ja-JP" sz="1300">
            <a:latin typeface="ＭＳ Ｐゴシック"/>
          </a:endParaRPr>
        </a:p>
        <a:p>
          <a:r>
            <a:rPr kumimoji="1" lang="ja-JP" altLang="en-US" sz="1300">
              <a:latin typeface="ＭＳ Ｐゴシック"/>
            </a:rPr>
            <a:t>　法適公営企業に対する基準内繰出金が多額になっていることが主な要因である。</a:t>
          </a:r>
          <a:endParaRPr kumimoji="1" lang="en-US" altLang="ja-JP" sz="1300">
            <a:latin typeface="ＭＳ Ｐゴシック"/>
          </a:endParaRPr>
        </a:p>
        <a:p>
          <a:r>
            <a:rPr kumimoji="1" lang="ja-JP" altLang="en-US" sz="1300">
              <a:latin typeface="ＭＳ Ｐゴシック"/>
            </a:rPr>
            <a:t>　今後は料金の適正化等による経営改善を図るなど、繰出金の抑制に努めると共に、ほかの補助金、負担金についても見直しを行っていく。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7" name="直線コネクタ 306"/>
        <xdr:cNvCxnSpPr/>
      </xdr:nvCxnSpPr>
      <xdr:spPr>
        <a:xfrm flipV="1">
          <a:off x="16510000" y="5857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125747</xdr:rowOff>
    </xdr:from>
    <xdr:ext cx="762000" cy="259045"/>
    <xdr:sp macro="" textlink="">
      <xdr:nvSpPr>
        <xdr:cNvPr id="308"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09" name="直線コネクタ 308"/>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10"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11" name="直線コネクタ 310"/>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66040</xdr:rowOff>
    </xdr:from>
    <xdr:to>
      <xdr:col>24</xdr:col>
      <xdr:colOff>31750</xdr:colOff>
      <xdr:row>41</xdr:row>
      <xdr:rowOff>153670</xdr:rowOff>
    </xdr:to>
    <xdr:cxnSp macro="">
      <xdr:nvCxnSpPr>
        <xdr:cNvPr id="312" name="直線コネクタ 311"/>
        <xdr:cNvCxnSpPr/>
      </xdr:nvCxnSpPr>
      <xdr:spPr>
        <a:xfrm>
          <a:off x="15671800" y="692404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20337</xdr:rowOff>
    </xdr:from>
    <xdr:ext cx="762000" cy="259045"/>
    <xdr:sp macro="" textlink="">
      <xdr:nvSpPr>
        <xdr:cNvPr id="313" name="補助費等平均値テキスト"/>
        <xdr:cNvSpPr txBox="1"/>
      </xdr:nvSpPr>
      <xdr:spPr>
        <a:xfrm>
          <a:off x="16598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4" name="フローチャート : 判断 313"/>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43180</xdr:rowOff>
    </xdr:from>
    <xdr:to>
      <xdr:col>22</xdr:col>
      <xdr:colOff>565150</xdr:colOff>
      <xdr:row>40</xdr:row>
      <xdr:rowOff>66040</xdr:rowOff>
    </xdr:to>
    <xdr:cxnSp macro="">
      <xdr:nvCxnSpPr>
        <xdr:cNvPr id="315" name="直線コネクタ 314"/>
        <xdr:cNvCxnSpPr/>
      </xdr:nvCxnSpPr>
      <xdr:spPr>
        <a:xfrm>
          <a:off x="14782800" y="6901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6" name="フローチャート : 判断 315"/>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7" name="テキスト ボックス 316"/>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43180</xdr:rowOff>
    </xdr:from>
    <xdr:to>
      <xdr:col>21</xdr:col>
      <xdr:colOff>361950</xdr:colOff>
      <xdr:row>41</xdr:row>
      <xdr:rowOff>16510</xdr:rowOff>
    </xdr:to>
    <xdr:cxnSp macro="">
      <xdr:nvCxnSpPr>
        <xdr:cNvPr id="318" name="直線コネクタ 317"/>
        <xdr:cNvCxnSpPr/>
      </xdr:nvCxnSpPr>
      <xdr:spPr>
        <a:xfrm flipV="1">
          <a:off x="13893800" y="69011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19" name="フローチャート : 判断 318"/>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24147</xdr:rowOff>
    </xdr:from>
    <xdr:ext cx="762000" cy="259045"/>
    <xdr:sp macro="" textlink="">
      <xdr:nvSpPr>
        <xdr:cNvPr id="320" name="テキスト ボックス 319"/>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16510</xdr:rowOff>
    </xdr:from>
    <xdr:to>
      <xdr:col>20</xdr:col>
      <xdr:colOff>158750</xdr:colOff>
      <xdr:row>41</xdr:row>
      <xdr:rowOff>85090</xdr:rowOff>
    </xdr:to>
    <xdr:cxnSp macro="">
      <xdr:nvCxnSpPr>
        <xdr:cNvPr id="321" name="直線コネクタ 320"/>
        <xdr:cNvCxnSpPr/>
      </xdr:nvCxnSpPr>
      <xdr:spPr>
        <a:xfrm flipV="1">
          <a:off x="13004800" y="7045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22" name="フローチャート :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23" name="テキスト ボックス 32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4" name="フローチャート : 判断 323"/>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31767</xdr:rowOff>
    </xdr:from>
    <xdr:ext cx="762000" cy="259045"/>
    <xdr:sp macro="" textlink="">
      <xdr:nvSpPr>
        <xdr:cNvPr id="325" name="テキスト ボックス 324"/>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41</xdr:row>
      <xdr:rowOff>102870</xdr:rowOff>
    </xdr:from>
    <xdr:to>
      <xdr:col>24</xdr:col>
      <xdr:colOff>82550</xdr:colOff>
      <xdr:row>42</xdr:row>
      <xdr:rowOff>33020</xdr:rowOff>
    </xdr:to>
    <xdr:sp macro="" textlink="">
      <xdr:nvSpPr>
        <xdr:cNvPr id="331" name="円/楕円 330"/>
        <xdr:cNvSpPr/>
      </xdr:nvSpPr>
      <xdr:spPr>
        <a:xfrm>
          <a:off x="16459200" y="71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41</xdr:row>
      <xdr:rowOff>11447</xdr:rowOff>
    </xdr:from>
    <xdr:ext cx="762000" cy="259045"/>
    <xdr:sp macro="" textlink="">
      <xdr:nvSpPr>
        <xdr:cNvPr id="332" name="補助費等該当値テキスト"/>
        <xdr:cNvSpPr txBox="1"/>
      </xdr:nvSpPr>
      <xdr:spPr>
        <a:xfrm>
          <a:off x="16598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15240</xdr:rowOff>
    </xdr:from>
    <xdr:to>
      <xdr:col>22</xdr:col>
      <xdr:colOff>615950</xdr:colOff>
      <xdr:row>40</xdr:row>
      <xdr:rowOff>116840</xdr:rowOff>
    </xdr:to>
    <xdr:sp macro="" textlink="">
      <xdr:nvSpPr>
        <xdr:cNvPr id="333" name="円/楕円 332"/>
        <xdr:cNvSpPr/>
      </xdr:nvSpPr>
      <xdr:spPr>
        <a:xfrm>
          <a:off x="15621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101617</xdr:rowOff>
    </xdr:from>
    <xdr:ext cx="736600" cy="259045"/>
    <xdr:sp macro="" textlink="">
      <xdr:nvSpPr>
        <xdr:cNvPr id="334" name="テキスト ボックス 333"/>
        <xdr:cNvSpPr txBox="1"/>
      </xdr:nvSpPr>
      <xdr:spPr>
        <a:xfrm>
          <a:off x="15290800" y="695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163830</xdr:rowOff>
    </xdr:from>
    <xdr:to>
      <xdr:col>21</xdr:col>
      <xdr:colOff>412750</xdr:colOff>
      <xdr:row>40</xdr:row>
      <xdr:rowOff>93980</xdr:rowOff>
    </xdr:to>
    <xdr:sp macro="" textlink="">
      <xdr:nvSpPr>
        <xdr:cNvPr id="335" name="円/楕円 334"/>
        <xdr:cNvSpPr/>
      </xdr:nvSpPr>
      <xdr:spPr>
        <a:xfrm>
          <a:off x="14732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78757</xdr:rowOff>
    </xdr:from>
    <xdr:ext cx="762000" cy="259045"/>
    <xdr:sp macro="" textlink="">
      <xdr:nvSpPr>
        <xdr:cNvPr id="336" name="テキスト ボックス 335"/>
        <xdr:cNvSpPr txBox="1"/>
      </xdr:nvSpPr>
      <xdr:spPr>
        <a:xfrm>
          <a:off x="14401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137160</xdr:rowOff>
    </xdr:from>
    <xdr:to>
      <xdr:col>20</xdr:col>
      <xdr:colOff>209550</xdr:colOff>
      <xdr:row>41</xdr:row>
      <xdr:rowOff>67310</xdr:rowOff>
    </xdr:to>
    <xdr:sp macro="" textlink="">
      <xdr:nvSpPr>
        <xdr:cNvPr id="337" name="円/楕円 336"/>
        <xdr:cNvSpPr/>
      </xdr:nvSpPr>
      <xdr:spPr>
        <a:xfrm>
          <a:off x="138430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52087</xdr:rowOff>
    </xdr:from>
    <xdr:ext cx="762000" cy="259045"/>
    <xdr:sp macro="" textlink="">
      <xdr:nvSpPr>
        <xdr:cNvPr id="338" name="テキスト ボックス 337"/>
        <xdr:cNvSpPr txBox="1"/>
      </xdr:nvSpPr>
      <xdr:spPr>
        <a:xfrm>
          <a:off x="13512800" y="708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34290</xdr:rowOff>
    </xdr:from>
    <xdr:to>
      <xdr:col>19</xdr:col>
      <xdr:colOff>6350</xdr:colOff>
      <xdr:row>41</xdr:row>
      <xdr:rowOff>135890</xdr:rowOff>
    </xdr:to>
    <xdr:sp macro="" textlink="">
      <xdr:nvSpPr>
        <xdr:cNvPr id="339" name="円/楕円 338"/>
        <xdr:cNvSpPr/>
      </xdr:nvSpPr>
      <xdr:spPr>
        <a:xfrm>
          <a:off x="12954000" y="706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120667</xdr:rowOff>
    </xdr:from>
    <xdr:ext cx="762000" cy="259045"/>
    <xdr:sp macro="" textlink="">
      <xdr:nvSpPr>
        <xdr:cNvPr id="340" name="テキスト ボックス 339"/>
        <xdr:cNvSpPr txBox="1"/>
      </xdr:nvSpPr>
      <xdr:spPr>
        <a:xfrm>
          <a:off x="12623800" y="715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公債費に係る経常収支比率は緩やかに減少を続けているほか、類似団体平均と比較しても</a:t>
          </a:r>
          <a:r>
            <a:rPr kumimoji="1" lang="en-US" altLang="ja-JP" sz="1300">
              <a:latin typeface="ＭＳ Ｐゴシック"/>
            </a:rPr>
            <a:t>5.5</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償還終了に伴う元利償還金の減少と新規発行債の抑制が要因であり、今後も計画的な建設事業により新規発行債を抑え、地方債に極力頼らない財政運営に努める。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81</xdr:row>
      <xdr:rowOff>120142</xdr:rowOff>
    </xdr:to>
    <xdr:cxnSp macro="">
      <xdr:nvCxnSpPr>
        <xdr:cNvPr id="365" name="直線コネクタ 364"/>
        <xdr:cNvCxnSpPr/>
      </xdr:nvCxnSpPr>
      <xdr:spPr>
        <a:xfrm flipV="1">
          <a:off x="4826000" y="1289659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92219</xdr:rowOff>
    </xdr:from>
    <xdr:ext cx="762000" cy="259045"/>
    <xdr:sp macro="" textlink="">
      <xdr:nvSpPr>
        <xdr:cNvPr id="366"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81</xdr:row>
      <xdr:rowOff>120142</xdr:rowOff>
    </xdr:from>
    <xdr:to>
      <xdr:col>7</xdr:col>
      <xdr:colOff>104775</xdr:colOff>
      <xdr:row>81</xdr:row>
      <xdr:rowOff>120142</xdr:rowOff>
    </xdr:to>
    <xdr:cxnSp macro="">
      <xdr:nvCxnSpPr>
        <xdr:cNvPr id="367" name="直線コネクタ 366"/>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68"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69" name="直線コネクタ 368"/>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163576</xdr:rowOff>
    </xdr:from>
    <xdr:to>
      <xdr:col>7</xdr:col>
      <xdr:colOff>15875</xdr:colOff>
      <xdr:row>77</xdr:row>
      <xdr:rowOff>74422</xdr:rowOff>
    </xdr:to>
    <xdr:cxnSp macro="">
      <xdr:nvCxnSpPr>
        <xdr:cNvPr id="370" name="直線コネクタ 369"/>
        <xdr:cNvCxnSpPr/>
      </xdr:nvCxnSpPr>
      <xdr:spPr>
        <a:xfrm flipV="1">
          <a:off x="3987800" y="1319377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1"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2" name="フローチャート :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74422</xdr:rowOff>
    </xdr:from>
    <xdr:to>
      <xdr:col>5</xdr:col>
      <xdr:colOff>549275</xdr:colOff>
      <xdr:row>77</xdr:row>
      <xdr:rowOff>74422</xdr:rowOff>
    </xdr:to>
    <xdr:cxnSp macro="">
      <xdr:nvCxnSpPr>
        <xdr:cNvPr id="373" name="直線コネクタ 372"/>
        <xdr:cNvCxnSpPr/>
      </xdr:nvCxnSpPr>
      <xdr:spPr>
        <a:xfrm>
          <a:off x="3098800" y="13276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4" name="フローチャート : 判断 373"/>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167149</xdr:rowOff>
    </xdr:from>
    <xdr:ext cx="736600" cy="259045"/>
    <xdr:sp macro="" textlink="">
      <xdr:nvSpPr>
        <xdr:cNvPr id="375" name="テキスト ボックス 374"/>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74422</xdr:rowOff>
    </xdr:from>
    <xdr:to>
      <xdr:col>4</xdr:col>
      <xdr:colOff>346075</xdr:colOff>
      <xdr:row>77</xdr:row>
      <xdr:rowOff>101854</xdr:rowOff>
    </xdr:to>
    <xdr:cxnSp macro="">
      <xdr:nvCxnSpPr>
        <xdr:cNvPr id="376" name="直線コネクタ 375"/>
        <xdr:cNvCxnSpPr/>
      </xdr:nvCxnSpPr>
      <xdr:spPr>
        <a:xfrm flipV="1">
          <a:off x="2209800" y="13276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7" name="フローチャート : 判断 376"/>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78" name="テキスト ボックス 377"/>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101854</xdr:rowOff>
    </xdr:from>
    <xdr:to>
      <xdr:col>3</xdr:col>
      <xdr:colOff>142875</xdr:colOff>
      <xdr:row>77</xdr:row>
      <xdr:rowOff>110998</xdr:rowOff>
    </xdr:to>
    <xdr:cxnSp macro="">
      <xdr:nvCxnSpPr>
        <xdr:cNvPr id="379" name="直線コネクタ 378"/>
        <xdr:cNvCxnSpPr/>
      </xdr:nvCxnSpPr>
      <xdr:spPr>
        <a:xfrm flipV="1">
          <a:off x="1320800" y="13303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80" name="フローチャート : 判断 379"/>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81" name="テキスト ボックス 380"/>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2" name="フローチャート : 判断 381"/>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3" name="テキスト ボックス 382"/>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112776</xdr:rowOff>
    </xdr:from>
    <xdr:to>
      <xdr:col>7</xdr:col>
      <xdr:colOff>66675</xdr:colOff>
      <xdr:row>77</xdr:row>
      <xdr:rowOff>42926</xdr:rowOff>
    </xdr:to>
    <xdr:sp macro="" textlink="">
      <xdr:nvSpPr>
        <xdr:cNvPr id="389" name="円/楕円 388"/>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129303</xdr:rowOff>
    </xdr:from>
    <xdr:ext cx="762000" cy="259045"/>
    <xdr:sp macro="" textlink="">
      <xdr:nvSpPr>
        <xdr:cNvPr id="390" name="公債費該当値テキスト"/>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23622</xdr:rowOff>
    </xdr:from>
    <xdr:to>
      <xdr:col>5</xdr:col>
      <xdr:colOff>600075</xdr:colOff>
      <xdr:row>77</xdr:row>
      <xdr:rowOff>125222</xdr:rowOff>
    </xdr:to>
    <xdr:sp macro="" textlink="">
      <xdr:nvSpPr>
        <xdr:cNvPr id="391" name="円/楕円 390"/>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135399</xdr:rowOff>
    </xdr:from>
    <xdr:ext cx="736600" cy="259045"/>
    <xdr:sp macro="" textlink="">
      <xdr:nvSpPr>
        <xdr:cNvPr id="392" name="テキスト ボックス 391"/>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23622</xdr:rowOff>
    </xdr:from>
    <xdr:to>
      <xdr:col>4</xdr:col>
      <xdr:colOff>396875</xdr:colOff>
      <xdr:row>77</xdr:row>
      <xdr:rowOff>125222</xdr:rowOff>
    </xdr:to>
    <xdr:sp macro="" textlink="">
      <xdr:nvSpPr>
        <xdr:cNvPr id="393" name="円/楕円 392"/>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135399</xdr:rowOff>
    </xdr:from>
    <xdr:ext cx="762000" cy="259045"/>
    <xdr:sp macro="" textlink="">
      <xdr:nvSpPr>
        <xdr:cNvPr id="394" name="テキスト ボックス 393"/>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51054</xdr:rowOff>
    </xdr:from>
    <xdr:to>
      <xdr:col>3</xdr:col>
      <xdr:colOff>193675</xdr:colOff>
      <xdr:row>77</xdr:row>
      <xdr:rowOff>152654</xdr:rowOff>
    </xdr:to>
    <xdr:sp macro="" textlink="">
      <xdr:nvSpPr>
        <xdr:cNvPr id="395" name="円/楕円 394"/>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162831</xdr:rowOff>
    </xdr:from>
    <xdr:ext cx="762000" cy="259045"/>
    <xdr:sp macro="" textlink="">
      <xdr:nvSpPr>
        <xdr:cNvPr id="396" name="テキスト ボックス 395"/>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97" name="円/楕円 396"/>
        <xdr:cNvSpPr/>
      </xdr:nvSpPr>
      <xdr:spPr>
        <a:xfrm>
          <a:off x="1270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525</xdr:rowOff>
    </xdr:from>
    <xdr:ext cx="762000" cy="259045"/>
    <xdr:sp macro="" textlink="">
      <xdr:nvSpPr>
        <xdr:cNvPr id="398" name="テキスト ボックス 397"/>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公債費以外に係る経常収支比率は、公債費の比率は下がったものの全体の比率も下がったことから、前年度より</a:t>
          </a:r>
          <a:r>
            <a:rPr kumimoji="1" lang="en-US" altLang="ja-JP" sz="1300">
              <a:latin typeface="ＭＳ Ｐゴシック"/>
            </a:rPr>
            <a:t>0.3</a:t>
          </a:r>
          <a:r>
            <a:rPr kumimoji="1" lang="ja-JP" altLang="en-US" sz="1300">
              <a:latin typeface="ＭＳ Ｐゴシック"/>
            </a:rPr>
            <a:t>ポイント下回った。</a:t>
          </a:r>
          <a:endParaRPr kumimoji="1" lang="en-US" altLang="ja-JP" sz="1300">
            <a:latin typeface="ＭＳ Ｐゴシック"/>
          </a:endParaRPr>
        </a:p>
        <a:p>
          <a:r>
            <a:rPr kumimoji="1" lang="ja-JP" altLang="en-US" sz="1300">
              <a:latin typeface="ＭＳ Ｐゴシック"/>
            </a:rPr>
            <a:t>　今後も財政状況や経済状況に十分配慮し、公営企業の事業実施による繰出金の単年度負担の抑制や、建設事業の計画的な実施に努め、健全な財政運営を目指す。</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145288</xdr:rowOff>
    </xdr:from>
    <xdr:to>
      <xdr:col>24</xdr:col>
      <xdr:colOff>31750</xdr:colOff>
      <xdr:row>81</xdr:row>
      <xdr:rowOff>74422</xdr:rowOff>
    </xdr:to>
    <xdr:cxnSp macro="">
      <xdr:nvCxnSpPr>
        <xdr:cNvPr id="424" name="直線コネクタ 423"/>
        <xdr:cNvCxnSpPr/>
      </xdr:nvCxnSpPr>
      <xdr:spPr>
        <a:xfrm flipV="1">
          <a:off x="16510000" y="1283258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46499</xdr:rowOff>
    </xdr:from>
    <xdr:ext cx="762000" cy="259045"/>
    <xdr:sp macro="" textlink="">
      <xdr:nvSpPr>
        <xdr:cNvPr id="425" name="公債費以外最小値テキスト"/>
        <xdr:cNvSpPr txBox="1"/>
      </xdr:nvSpPr>
      <xdr:spPr>
        <a:xfrm>
          <a:off x="16598900" y="139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81</xdr:row>
      <xdr:rowOff>74422</xdr:rowOff>
    </xdr:from>
    <xdr:to>
      <xdr:col>24</xdr:col>
      <xdr:colOff>120650</xdr:colOff>
      <xdr:row>81</xdr:row>
      <xdr:rowOff>74422</xdr:rowOff>
    </xdr:to>
    <xdr:cxnSp macro="">
      <xdr:nvCxnSpPr>
        <xdr:cNvPr id="426" name="直線コネクタ 425"/>
        <xdr:cNvCxnSpPr/>
      </xdr:nvCxnSpPr>
      <xdr:spPr>
        <a:xfrm>
          <a:off x="16421100" y="139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60215</xdr:rowOff>
    </xdr:from>
    <xdr:ext cx="762000" cy="259045"/>
    <xdr:sp macro="" textlink="">
      <xdr:nvSpPr>
        <xdr:cNvPr id="427" name="公債費以外最大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145288</xdr:rowOff>
    </xdr:from>
    <xdr:to>
      <xdr:col>24</xdr:col>
      <xdr:colOff>120650</xdr:colOff>
      <xdr:row>74</xdr:row>
      <xdr:rowOff>145288</xdr:rowOff>
    </xdr:to>
    <xdr:cxnSp macro="">
      <xdr:nvCxnSpPr>
        <xdr:cNvPr id="428" name="直線コネクタ 427"/>
        <xdr:cNvCxnSpPr/>
      </xdr:nvCxnSpPr>
      <xdr:spPr>
        <a:xfrm>
          <a:off x="16421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81</xdr:row>
      <xdr:rowOff>51563</xdr:rowOff>
    </xdr:from>
    <xdr:to>
      <xdr:col>24</xdr:col>
      <xdr:colOff>31750</xdr:colOff>
      <xdr:row>81</xdr:row>
      <xdr:rowOff>65278</xdr:rowOff>
    </xdr:to>
    <xdr:cxnSp macro="">
      <xdr:nvCxnSpPr>
        <xdr:cNvPr id="429" name="直線コネクタ 428"/>
        <xdr:cNvCxnSpPr/>
      </xdr:nvCxnSpPr>
      <xdr:spPr>
        <a:xfrm flipV="1">
          <a:off x="15671800" y="1393901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140733</xdr:rowOff>
    </xdr:from>
    <xdr:ext cx="762000" cy="259045"/>
    <xdr:sp macro="" textlink="">
      <xdr:nvSpPr>
        <xdr:cNvPr id="430"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31" name="フローチャート : 判断 430"/>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81</xdr:row>
      <xdr:rowOff>46989</xdr:rowOff>
    </xdr:from>
    <xdr:to>
      <xdr:col>22</xdr:col>
      <xdr:colOff>565150</xdr:colOff>
      <xdr:row>81</xdr:row>
      <xdr:rowOff>65278</xdr:rowOff>
    </xdr:to>
    <xdr:cxnSp macro="">
      <xdr:nvCxnSpPr>
        <xdr:cNvPr id="432" name="直線コネクタ 431"/>
        <xdr:cNvCxnSpPr/>
      </xdr:nvCxnSpPr>
      <xdr:spPr>
        <a:xfrm>
          <a:off x="14782800" y="139344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3" name="フローチャート : 判断 432"/>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23385</xdr:rowOff>
    </xdr:from>
    <xdr:ext cx="736600" cy="259045"/>
    <xdr:sp macro="" textlink="">
      <xdr:nvSpPr>
        <xdr:cNvPr id="434" name="テキスト ボックス 433"/>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81</xdr:row>
      <xdr:rowOff>46989</xdr:rowOff>
    </xdr:from>
    <xdr:to>
      <xdr:col>21</xdr:col>
      <xdr:colOff>361950</xdr:colOff>
      <xdr:row>81</xdr:row>
      <xdr:rowOff>83565</xdr:rowOff>
    </xdr:to>
    <xdr:cxnSp macro="">
      <xdr:nvCxnSpPr>
        <xdr:cNvPr id="435" name="直線コネクタ 434"/>
        <xdr:cNvCxnSpPr/>
      </xdr:nvCxnSpPr>
      <xdr:spPr>
        <a:xfrm flipV="1">
          <a:off x="13893800" y="139344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149352</xdr:rowOff>
    </xdr:from>
    <xdr:to>
      <xdr:col>21</xdr:col>
      <xdr:colOff>412750</xdr:colOff>
      <xdr:row>77</xdr:row>
      <xdr:rowOff>79502</xdr:rowOff>
    </xdr:to>
    <xdr:sp macro="" textlink="">
      <xdr:nvSpPr>
        <xdr:cNvPr id="436" name="フローチャート : 判断 435"/>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89679</xdr:rowOff>
    </xdr:from>
    <xdr:ext cx="762000" cy="259045"/>
    <xdr:sp macro="" textlink="">
      <xdr:nvSpPr>
        <xdr:cNvPr id="437" name="テキスト ボックス 436"/>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113285</xdr:rowOff>
    </xdr:from>
    <xdr:to>
      <xdr:col>20</xdr:col>
      <xdr:colOff>158750</xdr:colOff>
      <xdr:row>81</xdr:row>
      <xdr:rowOff>83565</xdr:rowOff>
    </xdr:to>
    <xdr:cxnSp macro="">
      <xdr:nvCxnSpPr>
        <xdr:cNvPr id="438" name="直線コネクタ 437"/>
        <xdr:cNvCxnSpPr/>
      </xdr:nvCxnSpPr>
      <xdr:spPr>
        <a:xfrm>
          <a:off x="13004800" y="13829285"/>
          <a:ext cx="889000" cy="14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39" name="フローチャート : 判断 438"/>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0" name="テキスト ボックス 439"/>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41" name="フローチャート : 判断 440"/>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71391</xdr:rowOff>
    </xdr:from>
    <xdr:ext cx="762000" cy="259045"/>
    <xdr:sp macro="" textlink="">
      <xdr:nvSpPr>
        <xdr:cNvPr id="442" name="テキスト ボックス 441"/>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81</xdr:row>
      <xdr:rowOff>763</xdr:rowOff>
    </xdr:from>
    <xdr:to>
      <xdr:col>24</xdr:col>
      <xdr:colOff>82550</xdr:colOff>
      <xdr:row>81</xdr:row>
      <xdr:rowOff>102363</xdr:rowOff>
    </xdr:to>
    <xdr:sp macro="" textlink="">
      <xdr:nvSpPr>
        <xdr:cNvPr id="448" name="円/楕円 447"/>
        <xdr:cNvSpPr/>
      </xdr:nvSpPr>
      <xdr:spPr>
        <a:xfrm>
          <a:off x="16459200" y="138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80790</xdr:rowOff>
    </xdr:from>
    <xdr:ext cx="762000" cy="259045"/>
    <xdr:sp macro="" textlink="">
      <xdr:nvSpPr>
        <xdr:cNvPr id="449" name="公債費以外該当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14478</xdr:rowOff>
    </xdr:from>
    <xdr:to>
      <xdr:col>22</xdr:col>
      <xdr:colOff>615950</xdr:colOff>
      <xdr:row>81</xdr:row>
      <xdr:rowOff>116078</xdr:rowOff>
    </xdr:to>
    <xdr:sp macro="" textlink="">
      <xdr:nvSpPr>
        <xdr:cNvPr id="450" name="円/楕円 449"/>
        <xdr:cNvSpPr/>
      </xdr:nvSpPr>
      <xdr:spPr>
        <a:xfrm>
          <a:off x="15621000" y="139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100855</xdr:rowOff>
    </xdr:from>
    <xdr:ext cx="736600" cy="259045"/>
    <xdr:sp macro="" textlink="">
      <xdr:nvSpPr>
        <xdr:cNvPr id="451" name="テキスト ボックス 450"/>
        <xdr:cNvSpPr txBox="1"/>
      </xdr:nvSpPr>
      <xdr:spPr>
        <a:xfrm>
          <a:off x="15290800" y="1398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167639</xdr:rowOff>
    </xdr:from>
    <xdr:to>
      <xdr:col>21</xdr:col>
      <xdr:colOff>412750</xdr:colOff>
      <xdr:row>81</xdr:row>
      <xdr:rowOff>97789</xdr:rowOff>
    </xdr:to>
    <xdr:sp macro="" textlink="">
      <xdr:nvSpPr>
        <xdr:cNvPr id="452" name="円/楕円 451"/>
        <xdr:cNvSpPr/>
      </xdr:nvSpPr>
      <xdr:spPr>
        <a:xfrm>
          <a:off x="14732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82566</xdr:rowOff>
    </xdr:from>
    <xdr:ext cx="762000" cy="259045"/>
    <xdr:sp macro="" textlink="">
      <xdr:nvSpPr>
        <xdr:cNvPr id="453" name="テキスト ボックス 452"/>
        <xdr:cNvSpPr txBox="1"/>
      </xdr:nvSpPr>
      <xdr:spPr>
        <a:xfrm>
          <a:off x="14401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20</xdr:col>
      <xdr:colOff>107950</xdr:colOff>
      <xdr:row>81</xdr:row>
      <xdr:rowOff>32765</xdr:rowOff>
    </xdr:from>
    <xdr:to>
      <xdr:col>20</xdr:col>
      <xdr:colOff>209550</xdr:colOff>
      <xdr:row>81</xdr:row>
      <xdr:rowOff>134365</xdr:rowOff>
    </xdr:to>
    <xdr:sp macro="" textlink="">
      <xdr:nvSpPr>
        <xdr:cNvPr id="454" name="円/楕円 453"/>
        <xdr:cNvSpPr/>
      </xdr:nvSpPr>
      <xdr:spPr>
        <a:xfrm>
          <a:off x="13843000" y="139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119142</xdr:rowOff>
    </xdr:from>
    <xdr:ext cx="762000" cy="259045"/>
    <xdr:sp macro="" textlink="">
      <xdr:nvSpPr>
        <xdr:cNvPr id="455" name="テキスト ボックス 454"/>
        <xdr:cNvSpPr txBox="1"/>
      </xdr:nvSpPr>
      <xdr:spPr>
        <a:xfrm>
          <a:off x="13512800" y="140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62485</xdr:rowOff>
    </xdr:from>
    <xdr:to>
      <xdr:col>19</xdr:col>
      <xdr:colOff>6350</xdr:colOff>
      <xdr:row>80</xdr:row>
      <xdr:rowOff>164085</xdr:rowOff>
    </xdr:to>
    <xdr:sp macro="" textlink="">
      <xdr:nvSpPr>
        <xdr:cNvPr id="456" name="円/楕円 455"/>
        <xdr:cNvSpPr/>
      </xdr:nvSpPr>
      <xdr:spPr>
        <a:xfrm>
          <a:off x="12954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148862</xdr:rowOff>
    </xdr:from>
    <xdr:ext cx="762000" cy="259045"/>
    <xdr:sp macro="" textlink="">
      <xdr:nvSpPr>
        <xdr:cNvPr id="457" name="テキスト ボックス 456"/>
        <xdr:cNvSpPr txBox="1"/>
      </xdr:nvSpPr>
      <xdr:spPr>
        <a:xfrm>
          <a:off x="12623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青森県鶴田町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31587</xdr:rowOff>
    </xdr:from>
    <xdr:to>
      <xdr:col>4</xdr:col>
      <xdr:colOff>1117600</xdr:colOff>
      <xdr:row>19</xdr:row>
      <xdr:rowOff>101397</xdr:rowOff>
    </xdr:to>
    <xdr:cxnSp macro="">
      <xdr:nvCxnSpPr>
        <xdr:cNvPr id="47" name="直線コネクタ 46"/>
        <xdr:cNvCxnSpPr/>
      </xdr:nvCxnSpPr>
      <xdr:spPr bwMode="auto">
        <a:xfrm flipV="1">
          <a:off x="5651500" y="2136612"/>
          <a:ext cx="0" cy="12699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73474</xdr:rowOff>
    </xdr:from>
    <xdr:ext cx="762000" cy="259045"/>
    <xdr:sp macro="" textlink="">
      <xdr:nvSpPr>
        <xdr:cNvPr id="48" name="人口1人当たり決算額の推移最小値テキスト130"/>
        <xdr:cNvSpPr txBox="1"/>
      </xdr:nvSpPr>
      <xdr:spPr>
        <a:xfrm>
          <a:off x="5740400" y="33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1028700</xdr:colOff>
      <xdr:row>19</xdr:row>
      <xdr:rowOff>101397</xdr:rowOff>
    </xdr:from>
    <xdr:to>
      <xdr:col>5</xdr:col>
      <xdr:colOff>73025</xdr:colOff>
      <xdr:row>19</xdr:row>
      <xdr:rowOff>101397</xdr:rowOff>
    </xdr:to>
    <xdr:cxnSp macro="">
      <xdr:nvCxnSpPr>
        <xdr:cNvPr id="49" name="直線コネクタ 48"/>
        <xdr:cNvCxnSpPr/>
      </xdr:nvCxnSpPr>
      <xdr:spPr bwMode="auto">
        <a:xfrm>
          <a:off x="5562600" y="3406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117964</xdr:rowOff>
    </xdr:from>
    <xdr:ext cx="762000" cy="259045"/>
    <xdr:sp macro="" textlink="">
      <xdr:nvSpPr>
        <xdr:cNvPr id="50" name="人口1人当たり決算額の推移最大値テキスト130"/>
        <xdr:cNvSpPr txBox="1"/>
      </xdr:nvSpPr>
      <xdr:spPr>
        <a:xfrm>
          <a:off x="5740400" y="188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1028700</xdr:colOff>
      <xdr:row>12</xdr:row>
      <xdr:rowOff>31587</xdr:rowOff>
    </xdr:from>
    <xdr:to>
      <xdr:col>5</xdr:col>
      <xdr:colOff>73025</xdr:colOff>
      <xdr:row>12</xdr:row>
      <xdr:rowOff>31587</xdr:rowOff>
    </xdr:to>
    <xdr:cxnSp macro="">
      <xdr:nvCxnSpPr>
        <xdr:cNvPr id="51" name="直線コネクタ 50"/>
        <xdr:cNvCxnSpPr/>
      </xdr:nvCxnSpPr>
      <xdr:spPr bwMode="auto">
        <a:xfrm>
          <a:off x="5562600" y="2136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116854</xdr:rowOff>
    </xdr:from>
    <xdr:to>
      <xdr:col>4</xdr:col>
      <xdr:colOff>1117600</xdr:colOff>
      <xdr:row>18</xdr:row>
      <xdr:rowOff>127925</xdr:rowOff>
    </xdr:to>
    <xdr:cxnSp macro="">
      <xdr:nvCxnSpPr>
        <xdr:cNvPr id="52" name="直線コネクタ 51"/>
        <xdr:cNvCxnSpPr/>
      </xdr:nvCxnSpPr>
      <xdr:spPr bwMode="auto">
        <a:xfrm flipV="1">
          <a:off x="5003800" y="3250579"/>
          <a:ext cx="647700" cy="11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143683</xdr:rowOff>
    </xdr:from>
    <xdr:ext cx="762000" cy="259045"/>
    <xdr:sp macro="" textlink="">
      <xdr:nvSpPr>
        <xdr:cNvPr id="53" name="人口1人当たり決算額の推移平均値テキスト130"/>
        <xdr:cNvSpPr txBox="1"/>
      </xdr:nvSpPr>
      <xdr:spPr>
        <a:xfrm>
          <a:off x="5740400" y="2763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127156</xdr:rowOff>
    </xdr:from>
    <xdr:to>
      <xdr:col>5</xdr:col>
      <xdr:colOff>34925</xdr:colOff>
      <xdr:row>17</xdr:row>
      <xdr:rowOff>57306</xdr:rowOff>
    </xdr:to>
    <xdr:sp macro="" textlink="">
      <xdr:nvSpPr>
        <xdr:cNvPr id="54" name="フローチャート : 判断 53"/>
        <xdr:cNvSpPr/>
      </xdr:nvSpPr>
      <xdr:spPr bwMode="auto">
        <a:xfrm>
          <a:off x="56007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127925</xdr:rowOff>
    </xdr:from>
    <xdr:to>
      <xdr:col>4</xdr:col>
      <xdr:colOff>469900</xdr:colOff>
      <xdr:row>18</xdr:row>
      <xdr:rowOff>170924</xdr:rowOff>
    </xdr:to>
    <xdr:cxnSp macro="">
      <xdr:nvCxnSpPr>
        <xdr:cNvPr id="55" name="直線コネクタ 54"/>
        <xdr:cNvCxnSpPr/>
      </xdr:nvCxnSpPr>
      <xdr:spPr bwMode="auto">
        <a:xfrm flipV="1">
          <a:off x="4305300" y="3261650"/>
          <a:ext cx="698500" cy="42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56247</xdr:rowOff>
    </xdr:from>
    <xdr:to>
      <xdr:col>4</xdr:col>
      <xdr:colOff>520700</xdr:colOff>
      <xdr:row>16</xdr:row>
      <xdr:rowOff>157847</xdr:rowOff>
    </xdr:to>
    <xdr:sp macro="" textlink="">
      <xdr:nvSpPr>
        <xdr:cNvPr id="56" name="フローチャート : 判断 55"/>
        <xdr:cNvSpPr/>
      </xdr:nvSpPr>
      <xdr:spPr bwMode="auto">
        <a:xfrm>
          <a:off x="4953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168024</xdr:rowOff>
    </xdr:from>
    <xdr:ext cx="736600" cy="259045"/>
    <xdr:sp macro="" textlink="">
      <xdr:nvSpPr>
        <xdr:cNvPr id="57" name="テキスト ボックス 56"/>
        <xdr:cNvSpPr txBox="1"/>
      </xdr:nvSpPr>
      <xdr:spPr>
        <a:xfrm>
          <a:off x="4622800" y="261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123636</xdr:rowOff>
    </xdr:from>
    <xdr:to>
      <xdr:col>3</xdr:col>
      <xdr:colOff>904875</xdr:colOff>
      <xdr:row>18</xdr:row>
      <xdr:rowOff>170924</xdr:rowOff>
    </xdr:to>
    <xdr:cxnSp macro="">
      <xdr:nvCxnSpPr>
        <xdr:cNvPr id="58" name="直線コネクタ 57"/>
        <xdr:cNvCxnSpPr/>
      </xdr:nvCxnSpPr>
      <xdr:spPr bwMode="auto">
        <a:xfrm>
          <a:off x="3606800" y="3257361"/>
          <a:ext cx="698500" cy="47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83167</xdr:rowOff>
    </xdr:from>
    <xdr:to>
      <xdr:col>3</xdr:col>
      <xdr:colOff>955675</xdr:colOff>
      <xdr:row>17</xdr:row>
      <xdr:rowOff>13317</xdr:rowOff>
    </xdr:to>
    <xdr:sp macro="" textlink="">
      <xdr:nvSpPr>
        <xdr:cNvPr id="59" name="フローチャート : 判断 58"/>
        <xdr:cNvSpPr/>
      </xdr:nvSpPr>
      <xdr:spPr bwMode="auto">
        <a:xfrm>
          <a:off x="4254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23494</xdr:rowOff>
    </xdr:from>
    <xdr:ext cx="762000" cy="259045"/>
    <xdr:sp macro="" textlink="">
      <xdr:nvSpPr>
        <xdr:cNvPr id="60" name="テキスト ボックス 59"/>
        <xdr:cNvSpPr txBox="1"/>
      </xdr:nvSpPr>
      <xdr:spPr>
        <a:xfrm>
          <a:off x="3924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123636</xdr:rowOff>
    </xdr:from>
    <xdr:to>
      <xdr:col>3</xdr:col>
      <xdr:colOff>206375</xdr:colOff>
      <xdr:row>18</xdr:row>
      <xdr:rowOff>135371</xdr:rowOff>
    </xdr:to>
    <xdr:cxnSp macro="">
      <xdr:nvCxnSpPr>
        <xdr:cNvPr id="61" name="直線コネクタ 60"/>
        <xdr:cNvCxnSpPr/>
      </xdr:nvCxnSpPr>
      <xdr:spPr bwMode="auto">
        <a:xfrm flipV="1">
          <a:off x="2908300" y="3257361"/>
          <a:ext cx="698500" cy="11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73566</xdr:rowOff>
    </xdr:from>
    <xdr:to>
      <xdr:col>3</xdr:col>
      <xdr:colOff>257175</xdr:colOff>
      <xdr:row>17</xdr:row>
      <xdr:rowOff>3716</xdr:rowOff>
    </xdr:to>
    <xdr:sp macro="" textlink="">
      <xdr:nvSpPr>
        <xdr:cNvPr id="62" name="フローチャート : 判断 61"/>
        <xdr:cNvSpPr/>
      </xdr:nvSpPr>
      <xdr:spPr bwMode="auto">
        <a:xfrm>
          <a:off x="3556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13893</xdr:rowOff>
    </xdr:from>
    <xdr:ext cx="762000" cy="259045"/>
    <xdr:sp macro="" textlink="">
      <xdr:nvSpPr>
        <xdr:cNvPr id="63" name="テキスト ボックス 62"/>
        <xdr:cNvSpPr txBox="1"/>
      </xdr:nvSpPr>
      <xdr:spPr>
        <a:xfrm>
          <a:off x="32258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64422</xdr:rowOff>
    </xdr:from>
    <xdr:to>
      <xdr:col>2</xdr:col>
      <xdr:colOff>692150</xdr:colOff>
      <xdr:row>16</xdr:row>
      <xdr:rowOff>166022</xdr:rowOff>
    </xdr:to>
    <xdr:sp macro="" textlink="">
      <xdr:nvSpPr>
        <xdr:cNvPr id="64" name="フローチャート : 判断 63"/>
        <xdr:cNvSpPr/>
      </xdr:nvSpPr>
      <xdr:spPr bwMode="auto">
        <a:xfrm>
          <a:off x="2857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4749</xdr:rowOff>
    </xdr:from>
    <xdr:ext cx="762000" cy="259045"/>
    <xdr:sp macro="" textlink="">
      <xdr:nvSpPr>
        <xdr:cNvPr id="65" name="テキスト ボックス 64"/>
        <xdr:cNvSpPr txBox="1"/>
      </xdr:nvSpPr>
      <xdr:spPr>
        <a:xfrm>
          <a:off x="25273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66054</xdr:rowOff>
    </xdr:from>
    <xdr:to>
      <xdr:col>5</xdr:col>
      <xdr:colOff>34925</xdr:colOff>
      <xdr:row>18</xdr:row>
      <xdr:rowOff>167654</xdr:rowOff>
    </xdr:to>
    <xdr:sp macro="" textlink="">
      <xdr:nvSpPr>
        <xdr:cNvPr id="71" name="円/楕円 70"/>
        <xdr:cNvSpPr/>
      </xdr:nvSpPr>
      <xdr:spPr bwMode="auto">
        <a:xfrm>
          <a:off x="5600700" y="319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38131</xdr:rowOff>
    </xdr:from>
    <xdr:ext cx="762000" cy="259045"/>
    <xdr:sp macro="" textlink="">
      <xdr:nvSpPr>
        <xdr:cNvPr id="72" name="人口1人当たり決算額の推移該当値テキスト130"/>
        <xdr:cNvSpPr txBox="1"/>
      </xdr:nvSpPr>
      <xdr:spPr>
        <a:xfrm>
          <a:off x="5740400" y="317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93,057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77125</xdr:rowOff>
    </xdr:from>
    <xdr:to>
      <xdr:col>4</xdr:col>
      <xdr:colOff>520700</xdr:colOff>
      <xdr:row>19</xdr:row>
      <xdr:rowOff>7276</xdr:rowOff>
    </xdr:to>
    <xdr:sp macro="" textlink="">
      <xdr:nvSpPr>
        <xdr:cNvPr id="73" name="円/楕円 72"/>
        <xdr:cNvSpPr/>
      </xdr:nvSpPr>
      <xdr:spPr bwMode="auto">
        <a:xfrm>
          <a:off x="4953000" y="321085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163502</xdr:rowOff>
    </xdr:from>
    <xdr:ext cx="736600" cy="259045"/>
    <xdr:sp macro="" textlink="">
      <xdr:nvSpPr>
        <xdr:cNvPr id="74" name="テキスト ボックス 73"/>
        <xdr:cNvSpPr txBox="1"/>
      </xdr:nvSpPr>
      <xdr:spPr>
        <a:xfrm>
          <a:off x="4622800" y="329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92,040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120124</xdr:rowOff>
    </xdr:from>
    <xdr:to>
      <xdr:col>3</xdr:col>
      <xdr:colOff>955675</xdr:colOff>
      <xdr:row>19</xdr:row>
      <xdr:rowOff>50274</xdr:rowOff>
    </xdr:to>
    <xdr:sp macro="" textlink="">
      <xdr:nvSpPr>
        <xdr:cNvPr id="75" name="円/楕円 74"/>
        <xdr:cNvSpPr/>
      </xdr:nvSpPr>
      <xdr:spPr bwMode="auto">
        <a:xfrm>
          <a:off x="4254500" y="3253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35051</xdr:rowOff>
    </xdr:from>
    <xdr:ext cx="762000" cy="259045"/>
    <xdr:sp macro="" textlink="">
      <xdr:nvSpPr>
        <xdr:cNvPr id="76" name="テキスト ボックス 75"/>
        <xdr:cNvSpPr txBox="1"/>
      </xdr:nvSpPr>
      <xdr:spPr>
        <a:xfrm>
          <a:off x="3924300" y="3340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88,090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72836</xdr:rowOff>
    </xdr:from>
    <xdr:to>
      <xdr:col>3</xdr:col>
      <xdr:colOff>257175</xdr:colOff>
      <xdr:row>19</xdr:row>
      <xdr:rowOff>2986</xdr:rowOff>
    </xdr:to>
    <xdr:sp macro="" textlink="">
      <xdr:nvSpPr>
        <xdr:cNvPr id="77" name="円/楕円 76"/>
        <xdr:cNvSpPr/>
      </xdr:nvSpPr>
      <xdr:spPr bwMode="auto">
        <a:xfrm>
          <a:off x="3556000" y="3206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159213</xdr:rowOff>
    </xdr:from>
    <xdr:ext cx="762000" cy="259045"/>
    <xdr:sp macro="" textlink="">
      <xdr:nvSpPr>
        <xdr:cNvPr id="78" name="テキスト ボックス 77"/>
        <xdr:cNvSpPr txBox="1"/>
      </xdr:nvSpPr>
      <xdr:spPr>
        <a:xfrm>
          <a:off x="3225800" y="329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92,434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84571</xdr:rowOff>
    </xdr:from>
    <xdr:to>
      <xdr:col>2</xdr:col>
      <xdr:colOff>692150</xdr:colOff>
      <xdr:row>19</xdr:row>
      <xdr:rowOff>14721</xdr:rowOff>
    </xdr:to>
    <xdr:sp macro="" textlink="">
      <xdr:nvSpPr>
        <xdr:cNvPr id="79" name="円/楕円 78"/>
        <xdr:cNvSpPr/>
      </xdr:nvSpPr>
      <xdr:spPr bwMode="auto">
        <a:xfrm>
          <a:off x="2857500" y="3218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170948</xdr:rowOff>
    </xdr:from>
    <xdr:ext cx="762000" cy="259045"/>
    <xdr:sp macro="" textlink="">
      <xdr:nvSpPr>
        <xdr:cNvPr id="80" name="テキスト ボックス 79"/>
        <xdr:cNvSpPr txBox="1"/>
      </xdr:nvSpPr>
      <xdr:spPr>
        <a:xfrm>
          <a:off x="2527300" y="330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312357</xdr:rowOff>
    </xdr:from>
    <xdr:to>
      <xdr:col>4</xdr:col>
      <xdr:colOff>1117600</xdr:colOff>
      <xdr:row>37</xdr:row>
      <xdr:rowOff>226688</xdr:rowOff>
    </xdr:to>
    <xdr:cxnSp macro="">
      <xdr:nvCxnSpPr>
        <xdr:cNvPr id="109" name="直線コネクタ 108"/>
        <xdr:cNvCxnSpPr/>
      </xdr:nvCxnSpPr>
      <xdr:spPr bwMode="auto">
        <a:xfrm flipV="1">
          <a:off x="5651500" y="6236907"/>
          <a:ext cx="0" cy="1114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198765</xdr:rowOff>
    </xdr:from>
    <xdr:ext cx="762000" cy="259045"/>
    <xdr:sp macro="" textlink="">
      <xdr:nvSpPr>
        <xdr:cNvPr id="110" name="人口1人当たり決算額の推移最小値テキスト445"/>
        <xdr:cNvSpPr txBox="1"/>
      </xdr:nvSpPr>
      <xdr:spPr>
        <a:xfrm>
          <a:off x="5740400" y="732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1028700</xdr:colOff>
      <xdr:row>37</xdr:row>
      <xdr:rowOff>226688</xdr:rowOff>
    </xdr:from>
    <xdr:to>
      <xdr:col>5</xdr:col>
      <xdr:colOff>73025</xdr:colOff>
      <xdr:row>37</xdr:row>
      <xdr:rowOff>226688</xdr:rowOff>
    </xdr:to>
    <xdr:cxnSp macro="">
      <xdr:nvCxnSpPr>
        <xdr:cNvPr id="111" name="直線コネクタ 110"/>
        <xdr:cNvCxnSpPr/>
      </xdr:nvCxnSpPr>
      <xdr:spPr bwMode="auto">
        <a:xfrm>
          <a:off x="5562600" y="735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55834</xdr:rowOff>
    </xdr:from>
    <xdr:ext cx="762000" cy="259045"/>
    <xdr:sp macro="" textlink="">
      <xdr:nvSpPr>
        <xdr:cNvPr id="112" name="人口1人当たり決算額の推移最大値テキスト445"/>
        <xdr:cNvSpPr txBox="1"/>
      </xdr:nvSpPr>
      <xdr:spPr>
        <a:xfrm>
          <a:off x="5740400" y="598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1028700</xdr:colOff>
      <xdr:row>33</xdr:row>
      <xdr:rowOff>312357</xdr:rowOff>
    </xdr:from>
    <xdr:to>
      <xdr:col>5</xdr:col>
      <xdr:colOff>73025</xdr:colOff>
      <xdr:row>33</xdr:row>
      <xdr:rowOff>312357</xdr:rowOff>
    </xdr:to>
    <xdr:cxnSp macro="">
      <xdr:nvCxnSpPr>
        <xdr:cNvPr id="113" name="直線コネクタ 112"/>
        <xdr:cNvCxnSpPr/>
      </xdr:nvCxnSpPr>
      <xdr:spPr bwMode="auto">
        <a:xfrm>
          <a:off x="5562600" y="6236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297002</xdr:rowOff>
    </xdr:from>
    <xdr:to>
      <xdr:col>4</xdr:col>
      <xdr:colOff>1117600</xdr:colOff>
      <xdr:row>36</xdr:row>
      <xdr:rowOff>6738</xdr:rowOff>
    </xdr:to>
    <xdr:cxnSp macro="">
      <xdr:nvCxnSpPr>
        <xdr:cNvPr id="114" name="直線コネクタ 113"/>
        <xdr:cNvCxnSpPr/>
      </xdr:nvCxnSpPr>
      <xdr:spPr bwMode="auto">
        <a:xfrm flipV="1">
          <a:off x="5003800" y="6907352"/>
          <a:ext cx="647700" cy="5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281779</xdr:rowOff>
    </xdr:from>
    <xdr:ext cx="762000" cy="259045"/>
    <xdr:sp macro="" textlink="">
      <xdr:nvSpPr>
        <xdr:cNvPr id="115" name="人口1人当たり決算額の推移平均値テキスト445"/>
        <xdr:cNvSpPr txBox="1"/>
      </xdr:nvSpPr>
      <xdr:spPr>
        <a:xfrm>
          <a:off x="5740400" y="6892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260680</xdr:rowOff>
    </xdr:from>
    <xdr:to>
      <xdr:col>5</xdr:col>
      <xdr:colOff>34925</xdr:colOff>
      <xdr:row>36</xdr:row>
      <xdr:rowOff>19380</xdr:rowOff>
    </xdr:to>
    <xdr:sp macro="" textlink="">
      <xdr:nvSpPr>
        <xdr:cNvPr id="116" name="フローチャート : 判断 115"/>
        <xdr:cNvSpPr/>
      </xdr:nvSpPr>
      <xdr:spPr bwMode="auto">
        <a:xfrm>
          <a:off x="56007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342036</xdr:rowOff>
    </xdr:from>
    <xdr:to>
      <xdr:col>4</xdr:col>
      <xdr:colOff>469900</xdr:colOff>
      <xdr:row>36</xdr:row>
      <xdr:rowOff>6738</xdr:rowOff>
    </xdr:to>
    <xdr:cxnSp macro="">
      <xdr:nvCxnSpPr>
        <xdr:cNvPr id="117" name="直線コネクタ 116"/>
        <xdr:cNvCxnSpPr/>
      </xdr:nvCxnSpPr>
      <xdr:spPr bwMode="auto">
        <a:xfrm>
          <a:off x="4305300" y="6952386"/>
          <a:ext cx="698500" cy="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202025</xdr:rowOff>
    </xdr:from>
    <xdr:to>
      <xdr:col>4</xdr:col>
      <xdr:colOff>520700</xdr:colOff>
      <xdr:row>35</xdr:row>
      <xdr:rowOff>303625</xdr:rowOff>
    </xdr:to>
    <xdr:sp macro="" textlink="">
      <xdr:nvSpPr>
        <xdr:cNvPr id="118" name="フローチャート : 判断 117"/>
        <xdr:cNvSpPr/>
      </xdr:nvSpPr>
      <xdr:spPr bwMode="auto">
        <a:xfrm>
          <a:off x="4953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313802</xdr:rowOff>
    </xdr:from>
    <xdr:ext cx="736600" cy="259045"/>
    <xdr:sp macro="" textlink="">
      <xdr:nvSpPr>
        <xdr:cNvPr id="119" name="テキスト ボックス 118"/>
        <xdr:cNvSpPr txBox="1"/>
      </xdr:nvSpPr>
      <xdr:spPr>
        <a:xfrm>
          <a:off x="4622800" y="6581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295859</xdr:rowOff>
    </xdr:from>
    <xdr:to>
      <xdr:col>3</xdr:col>
      <xdr:colOff>904875</xdr:colOff>
      <xdr:row>35</xdr:row>
      <xdr:rowOff>342036</xdr:rowOff>
    </xdr:to>
    <xdr:cxnSp macro="">
      <xdr:nvCxnSpPr>
        <xdr:cNvPr id="120" name="直線コネクタ 119"/>
        <xdr:cNvCxnSpPr/>
      </xdr:nvCxnSpPr>
      <xdr:spPr bwMode="auto">
        <a:xfrm>
          <a:off x="3606800" y="6906209"/>
          <a:ext cx="698500" cy="4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125349</xdr:rowOff>
    </xdr:from>
    <xdr:to>
      <xdr:col>3</xdr:col>
      <xdr:colOff>955675</xdr:colOff>
      <xdr:row>35</xdr:row>
      <xdr:rowOff>226949</xdr:rowOff>
    </xdr:to>
    <xdr:sp macro="" textlink="">
      <xdr:nvSpPr>
        <xdr:cNvPr id="121" name="フローチャート : 判断 120"/>
        <xdr:cNvSpPr/>
      </xdr:nvSpPr>
      <xdr:spPr bwMode="auto">
        <a:xfrm>
          <a:off x="4254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237126</xdr:rowOff>
    </xdr:from>
    <xdr:ext cx="762000" cy="259045"/>
    <xdr:sp macro="" textlink="">
      <xdr:nvSpPr>
        <xdr:cNvPr id="122" name="テキスト ボックス 121"/>
        <xdr:cNvSpPr txBox="1"/>
      </xdr:nvSpPr>
      <xdr:spPr>
        <a:xfrm>
          <a:off x="3924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282067</xdr:rowOff>
    </xdr:from>
    <xdr:to>
      <xdr:col>3</xdr:col>
      <xdr:colOff>206375</xdr:colOff>
      <xdr:row>35</xdr:row>
      <xdr:rowOff>295859</xdr:rowOff>
    </xdr:to>
    <xdr:cxnSp macro="">
      <xdr:nvCxnSpPr>
        <xdr:cNvPr id="123" name="直線コネクタ 122"/>
        <xdr:cNvCxnSpPr/>
      </xdr:nvCxnSpPr>
      <xdr:spPr bwMode="auto">
        <a:xfrm>
          <a:off x="2908300" y="6892417"/>
          <a:ext cx="698500" cy="13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77153</xdr:rowOff>
    </xdr:from>
    <xdr:to>
      <xdr:col>3</xdr:col>
      <xdr:colOff>257175</xdr:colOff>
      <xdr:row>35</xdr:row>
      <xdr:rowOff>178753</xdr:rowOff>
    </xdr:to>
    <xdr:sp macro="" textlink="">
      <xdr:nvSpPr>
        <xdr:cNvPr id="124" name="フローチャート : 判断 123"/>
        <xdr:cNvSpPr/>
      </xdr:nvSpPr>
      <xdr:spPr bwMode="auto">
        <a:xfrm>
          <a:off x="35560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188930</xdr:rowOff>
    </xdr:from>
    <xdr:ext cx="762000" cy="259045"/>
    <xdr:sp macro="" textlink="">
      <xdr:nvSpPr>
        <xdr:cNvPr id="125" name="テキスト ボックス 124"/>
        <xdr:cNvSpPr txBox="1"/>
      </xdr:nvSpPr>
      <xdr:spPr>
        <a:xfrm>
          <a:off x="32258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14497</xdr:rowOff>
    </xdr:from>
    <xdr:to>
      <xdr:col>2</xdr:col>
      <xdr:colOff>692150</xdr:colOff>
      <xdr:row>35</xdr:row>
      <xdr:rowOff>116097</xdr:rowOff>
    </xdr:to>
    <xdr:sp macro="" textlink="">
      <xdr:nvSpPr>
        <xdr:cNvPr id="126" name="フローチャート : 判断 125"/>
        <xdr:cNvSpPr/>
      </xdr:nvSpPr>
      <xdr:spPr bwMode="auto">
        <a:xfrm>
          <a:off x="28575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126274</xdr:rowOff>
    </xdr:from>
    <xdr:ext cx="762000" cy="259045"/>
    <xdr:sp macro="" textlink="">
      <xdr:nvSpPr>
        <xdr:cNvPr id="127" name="テキスト ボックス 126"/>
        <xdr:cNvSpPr txBox="1"/>
      </xdr:nvSpPr>
      <xdr:spPr>
        <a:xfrm>
          <a:off x="25273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246202</xdr:rowOff>
    </xdr:from>
    <xdr:to>
      <xdr:col>5</xdr:col>
      <xdr:colOff>34925</xdr:colOff>
      <xdr:row>36</xdr:row>
      <xdr:rowOff>4902</xdr:rowOff>
    </xdr:to>
    <xdr:sp macro="" textlink="">
      <xdr:nvSpPr>
        <xdr:cNvPr id="133" name="円/楕円 132"/>
        <xdr:cNvSpPr/>
      </xdr:nvSpPr>
      <xdr:spPr bwMode="auto">
        <a:xfrm>
          <a:off x="5600700" y="6856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91279</xdr:rowOff>
    </xdr:from>
    <xdr:ext cx="762000" cy="259045"/>
    <xdr:sp macro="" textlink="">
      <xdr:nvSpPr>
        <xdr:cNvPr id="134" name="人口1人当たり決算額の推移該当値テキスト445"/>
        <xdr:cNvSpPr txBox="1"/>
      </xdr:nvSpPr>
      <xdr:spPr>
        <a:xfrm>
          <a:off x="5740400" y="67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34,076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298838</xdr:rowOff>
    </xdr:from>
    <xdr:to>
      <xdr:col>4</xdr:col>
      <xdr:colOff>520700</xdr:colOff>
      <xdr:row>36</xdr:row>
      <xdr:rowOff>57538</xdr:rowOff>
    </xdr:to>
    <xdr:sp macro="" textlink="">
      <xdr:nvSpPr>
        <xdr:cNvPr id="135" name="円/楕円 134"/>
        <xdr:cNvSpPr/>
      </xdr:nvSpPr>
      <xdr:spPr bwMode="auto">
        <a:xfrm>
          <a:off x="4953000" y="6909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42315</xdr:rowOff>
    </xdr:from>
    <xdr:ext cx="736600" cy="259045"/>
    <xdr:sp macro="" textlink="">
      <xdr:nvSpPr>
        <xdr:cNvPr id="136" name="テキスト ボックス 135"/>
        <xdr:cNvSpPr txBox="1"/>
      </xdr:nvSpPr>
      <xdr:spPr>
        <a:xfrm>
          <a:off x="4622800" y="699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31,313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291236</xdr:rowOff>
    </xdr:from>
    <xdr:to>
      <xdr:col>3</xdr:col>
      <xdr:colOff>955675</xdr:colOff>
      <xdr:row>36</xdr:row>
      <xdr:rowOff>49936</xdr:rowOff>
    </xdr:to>
    <xdr:sp macro="" textlink="">
      <xdr:nvSpPr>
        <xdr:cNvPr id="137" name="円/楕円 136"/>
        <xdr:cNvSpPr/>
      </xdr:nvSpPr>
      <xdr:spPr bwMode="auto">
        <a:xfrm>
          <a:off x="4254500" y="6901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34713</xdr:rowOff>
    </xdr:from>
    <xdr:ext cx="762000" cy="259045"/>
    <xdr:sp macro="" textlink="">
      <xdr:nvSpPr>
        <xdr:cNvPr id="138" name="テキスト ボックス 137"/>
        <xdr:cNvSpPr txBox="1"/>
      </xdr:nvSpPr>
      <xdr:spPr>
        <a:xfrm>
          <a:off x="3924300" y="698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31,712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245059</xdr:rowOff>
    </xdr:from>
    <xdr:to>
      <xdr:col>3</xdr:col>
      <xdr:colOff>257175</xdr:colOff>
      <xdr:row>36</xdr:row>
      <xdr:rowOff>3759</xdr:rowOff>
    </xdr:to>
    <xdr:sp macro="" textlink="">
      <xdr:nvSpPr>
        <xdr:cNvPr id="139" name="円/楕円 138"/>
        <xdr:cNvSpPr/>
      </xdr:nvSpPr>
      <xdr:spPr bwMode="auto">
        <a:xfrm>
          <a:off x="3556000" y="6855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331436</xdr:rowOff>
    </xdr:from>
    <xdr:ext cx="762000" cy="259045"/>
    <xdr:sp macro="" textlink="">
      <xdr:nvSpPr>
        <xdr:cNvPr id="140" name="テキスト ボックス 139"/>
        <xdr:cNvSpPr txBox="1"/>
      </xdr:nvSpPr>
      <xdr:spPr>
        <a:xfrm>
          <a:off x="3225800" y="694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34,136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231267</xdr:rowOff>
    </xdr:from>
    <xdr:to>
      <xdr:col>2</xdr:col>
      <xdr:colOff>692150</xdr:colOff>
      <xdr:row>35</xdr:row>
      <xdr:rowOff>332867</xdr:rowOff>
    </xdr:to>
    <xdr:sp macro="" textlink="">
      <xdr:nvSpPr>
        <xdr:cNvPr id="141" name="円/楕円 140"/>
        <xdr:cNvSpPr/>
      </xdr:nvSpPr>
      <xdr:spPr bwMode="auto">
        <a:xfrm>
          <a:off x="2857500" y="6841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317644</xdr:rowOff>
    </xdr:from>
    <xdr:ext cx="762000" cy="259045"/>
    <xdr:sp macro="" textlink="">
      <xdr:nvSpPr>
        <xdr:cNvPr id="142" name="テキスト ボックス 141"/>
        <xdr:cNvSpPr txBox="1"/>
      </xdr:nvSpPr>
      <xdr:spPr>
        <a:xfrm>
          <a:off x="2527300" y="692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青森県鶴田町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13,625
13,609
46.43
6,219,439
5,933,183
285,042
4,032,761
4,918,757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140.6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19375</xdr:rowOff>
    </xdr:from>
    <xdr:to>
      <xdr:col>6</xdr:col>
      <xdr:colOff>510540</xdr:colOff>
      <xdr:row>38</xdr:row>
      <xdr:rowOff>69748</xdr:rowOff>
    </xdr:to>
    <xdr:cxnSp macro="">
      <xdr:nvCxnSpPr>
        <xdr:cNvPr id="58" name="直線コネクタ 57"/>
        <xdr:cNvCxnSpPr/>
      </xdr:nvCxnSpPr>
      <xdr:spPr>
        <a:xfrm flipV="1">
          <a:off x="4633595" y="5334325"/>
          <a:ext cx="1270" cy="125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73575</xdr:rowOff>
    </xdr:from>
    <xdr:ext cx="534377" cy="259045"/>
    <xdr:sp macro="" textlink="">
      <xdr:nvSpPr>
        <xdr:cNvPr id="59" name="人件費最小値テキスト"/>
        <xdr:cNvSpPr txBox="1"/>
      </xdr:nvSpPr>
      <xdr:spPr>
        <a:xfrm>
          <a:off x="4686300"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69748</xdr:rowOff>
    </xdr:from>
    <xdr:to>
      <xdr:col>6</xdr:col>
      <xdr:colOff>600075</xdr:colOff>
      <xdr:row>38</xdr:row>
      <xdr:rowOff>69748</xdr:rowOff>
    </xdr:to>
    <xdr:cxnSp macro="">
      <xdr:nvCxnSpPr>
        <xdr:cNvPr id="60" name="直線コネクタ 59"/>
        <xdr:cNvCxnSpPr/>
      </xdr:nvCxnSpPr>
      <xdr:spPr>
        <a:xfrm>
          <a:off x="4546600" y="658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137502</xdr:rowOff>
    </xdr:from>
    <xdr:ext cx="599010" cy="259045"/>
    <xdr:sp macro="" textlink="">
      <xdr:nvSpPr>
        <xdr:cNvPr id="61" name="人件費最大値テキスト"/>
        <xdr:cNvSpPr txBox="1"/>
      </xdr:nvSpPr>
      <xdr:spPr>
        <a:xfrm>
          <a:off x="4686300" y="51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19375</xdr:rowOff>
    </xdr:from>
    <xdr:to>
      <xdr:col>6</xdr:col>
      <xdr:colOff>600075</xdr:colOff>
      <xdr:row>31</xdr:row>
      <xdr:rowOff>19375</xdr:rowOff>
    </xdr:to>
    <xdr:cxnSp macro="">
      <xdr:nvCxnSpPr>
        <xdr:cNvPr id="62" name="直線コネクタ 61"/>
        <xdr:cNvCxnSpPr/>
      </xdr:nvCxnSpPr>
      <xdr:spPr>
        <a:xfrm>
          <a:off x="4546600" y="53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117248</xdr:rowOff>
    </xdr:from>
    <xdr:to>
      <xdr:col>6</xdr:col>
      <xdr:colOff>511175</xdr:colOff>
      <xdr:row>37</xdr:row>
      <xdr:rowOff>7929</xdr:rowOff>
    </xdr:to>
    <xdr:cxnSp macro="">
      <xdr:nvCxnSpPr>
        <xdr:cNvPr id="63" name="直線コネクタ 62"/>
        <xdr:cNvCxnSpPr/>
      </xdr:nvCxnSpPr>
      <xdr:spPr>
        <a:xfrm>
          <a:off x="3797300" y="6289448"/>
          <a:ext cx="838200" cy="6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76850</xdr:rowOff>
    </xdr:from>
    <xdr:ext cx="534377" cy="259045"/>
    <xdr:sp macro="" textlink="">
      <xdr:nvSpPr>
        <xdr:cNvPr id="64" name="人件費平均値テキスト"/>
        <xdr:cNvSpPr txBox="1"/>
      </xdr:nvSpPr>
      <xdr:spPr>
        <a:xfrm>
          <a:off x="4686300" y="573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53973</xdr:rowOff>
    </xdr:from>
    <xdr:to>
      <xdr:col>6</xdr:col>
      <xdr:colOff>561975</xdr:colOff>
      <xdr:row>34</xdr:row>
      <xdr:rowOff>155573</xdr:rowOff>
    </xdr:to>
    <xdr:sp macro="" textlink="">
      <xdr:nvSpPr>
        <xdr:cNvPr id="65" name="フローチャート : 判断 64"/>
        <xdr:cNvSpPr/>
      </xdr:nvSpPr>
      <xdr:spPr>
        <a:xfrm>
          <a:off x="45847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117248</xdr:rowOff>
    </xdr:from>
    <xdr:to>
      <xdr:col>5</xdr:col>
      <xdr:colOff>358775</xdr:colOff>
      <xdr:row>36</xdr:row>
      <xdr:rowOff>145480</xdr:rowOff>
    </xdr:to>
    <xdr:cxnSp macro="">
      <xdr:nvCxnSpPr>
        <xdr:cNvPr id="66" name="直線コネクタ 65"/>
        <xdr:cNvCxnSpPr/>
      </xdr:nvCxnSpPr>
      <xdr:spPr>
        <a:xfrm flipV="1">
          <a:off x="2908300" y="6289448"/>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116626</xdr:rowOff>
    </xdr:from>
    <xdr:to>
      <xdr:col>5</xdr:col>
      <xdr:colOff>409575</xdr:colOff>
      <xdr:row>34</xdr:row>
      <xdr:rowOff>46776</xdr:rowOff>
    </xdr:to>
    <xdr:sp macro="" textlink="">
      <xdr:nvSpPr>
        <xdr:cNvPr id="67" name="フローチャート : 判断 66"/>
        <xdr:cNvSpPr/>
      </xdr:nvSpPr>
      <xdr:spPr>
        <a:xfrm>
          <a:off x="3746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63303</xdr:rowOff>
    </xdr:from>
    <xdr:ext cx="534377" cy="259045"/>
    <xdr:sp macro="" textlink="">
      <xdr:nvSpPr>
        <xdr:cNvPr id="68" name="テキスト ボックス 67"/>
        <xdr:cNvSpPr txBox="1"/>
      </xdr:nvSpPr>
      <xdr:spPr>
        <a:xfrm>
          <a:off x="3530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86534</xdr:rowOff>
    </xdr:from>
    <xdr:to>
      <xdr:col>4</xdr:col>
      <xdr:colOff>155575</xdr:colOff>
      <xdr:row>36</xdr:row>
      <xdr:rowOff>145480</xdr:rowOff>
    </xdr:to>
    <xdr:cxnSp macro="">
      <xdr:nvCxnSpPr>
        <xdr:cNvPr id="69" name="直線コネクタ 68"/>
        <xdr:cNvCxnSpPr/>
      </xdr:nvCxnSpPr>
      <xdr:spPr>
        <a:xfrm>
          <a:off x="2019300" y="6258734"/>
          <a:ext cx="889000" cy="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144140</xdr:rowOff>
    </xdr:from>
    <xdr:to>
      <xdr:col>4</xdr:col>
      <xdr:colOff>206375</xdr:colOff>
      <xdr:row>34</xdr:row>
      <xdr:rowOff>74290</xdr:rowOff>
    </xdr:to>
    <xdr:sp macro="" textlink="">
      <xdr:nvSpPr>
        <xdr:cNvPr id="70" name="フローチャート : 判断 69"/>
        <xdr:cNvSpPr/>
      </xdr:nvSpPr>
      <xdr:spPr>
        <a:xfrm>
          <a:off x="2857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90817</xdr:rowOff>
    </xdr:from>
    <xdr:ext cx="534377" cy="259045"/>
    <xdr:sp macro="" textlink="">
      <xdr:nvSpPr>
        <xdr:cNvPr id="71" name="テキスト ボックス 70"/>
        <xdr:cNvSpPr txBox="1"/>
      </xdr:nvSpPr>
      <xdr:spPr>
        <a:xfrm>
          <a:off x="2641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86534</xdr:rowOff>
    </xdr:from>
    <xdr:to>
      <xdr:col>2</xdr:col>
      <xdr:colOff>638175</xdr:colOff>
      <xdr:row>36</xdr:row>
      <xdr:rowOff>155784</xdr:rowOff>
    </xdr:to>
    <xdr:cxnSp macro="">
      <xdr:nvCxnSpPr>
        <xdr:cNvPr id="72" name="直線コネクタ 71"/>
        <xdr:cNvCxnSpPr/>
      </xdr:nvCxnSpPr>
      <xdr:spPr>
        <a:xfrm flipV="1">
          <a:off x="1130300" y="6258734"/>
          <a:ext cx="889000" cy="6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111727</xdr:rowOff>
    </xdr:from>
    <xdr:to>
      <xdr:col>3</xdr:col>
      <xdr:colOff>3175</xdr:colOff>
      <xdr:row>34</xdr:row>
      <xdr:rowOff>41877</xdr:rowOff>
    </xdr:to>
    <xdr:sp macro="" textlink="">
      <xdr:nvSpPr>
        <xdr:cNvPr id="73" name="フローチャート : 判断 72"/>
        <xdr:cNvSpPr/>
      </xdr:nvSpPr>
      <xdr:spPr>
        <a:xfrm>
          <a:off x="1968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58404</xdr:rowOff>
    </xdr:from>
    <xdr:ext cx="534377" cy="259045"/>
    <xdr:sp macro="" textlink="">
      <xdr:nvSpPr>
        <xdr:cNvPr id="74" name="テキスト ボックス 73"/>
        <xdr:cNvSpPr txBox="1"/>
      </xdr:nvSpPr>
      <xdr:spPr>
        <a:xfrm>
          <a:off x="1752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97227</xdr:rowOff>
    </xdr:from>
    <xdr:to>
      <xdr:col>1</xdr:col>
      <xdr:colOff>485775</xdr:colOff>
      <xdr:row>34</xdr:row>
      <xdr:rowOff>27377</xdr:rowOff>
    </xdr:to>
    <xdr:sp macro="" textlink="">
      <xdr:nvSpPr>
        <xdr:cNvPr id="75" name="フローチャート : 判断 74"/>
        <xdr:cNvSpPr/>
      </xdr:nvSpPr>
      <xdr:spPr>
        <a:xfrm>
          <a:off x="1079500" y="57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43904</xdr:rowOff>
    </xdr:from>
    <xdr:ext cx="534377" cy="259045"/>
    <xdr:sp macro="" textlink="">
      <xdr:nvSpPr>
        <xdr:cNvPr id="76" name="テキスト ボックス 75"/>
        <xdr:cNvSpPr txBox="1"/>
      </xdr:nvSpPr>
      <xdr:spPr>
        <a:xfrm>
          <a:off x="863111" y="553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128579</xdr:rowOff>
    </xdr:from>
    <xdr:to>
      <xdr:col>6</xdr:col>
      <xdr:colOff>561975</xdr:colOff>
      <xdr:row>37</xdr:row>
      <xdr:rowOff>58729</xdr:rowOff>
    </xdr:to>
    <xdr:sp macro="" textlink="">
      <xdr:nvSpPr>
        <xdr:cNvPr id="82" name="円/楕円 81"/>
        <xdr:cNvSpPr/>
      </xdr:nvSpPr>
      <xdr:spPr>
        <a:xfrm>
          <a:off x="4584700" y="630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107006</xdr:rowOff>
    </xdr:from>
    <xdr:ext cx="534377" cy="259045"/>
    <xdr:sp macro="" textlink="">
      <xdr:nvSpPr>
        <xdr:cNvPr id="83" name="人件費該当値テキスト"/>
        <xdr:cNvSpPr txBox="1"/>
      </xdr:nvSpPr>
      <xdr:spPr>
        <a:xfrm>
          <a:off x="4686300" y="627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66,570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66448</xdr:rowOff>
    </xdr:from>
    <xdr:to>
      <xdr:col>5</xdr:col>
      <xdr:colOff>409575</xdr:colOff>
      <xdr:row>36</xdr:row>
      <xdr:rowOff>168048</xdr:rowOff>
    </xdr:to>
    <xdr:sp macro="" textlink="">
      <xdr:nvSpPr>
        <xdr:cNvPr id="84" name="円/楕円 83"/>
        <xdr:cNvSpPr/>
      </xdr:nvSpPr>
      <xdr:spPr>
        <a:xfrm>
          <a:off x="3746500" y="623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159175</xdr:rowOff>
    </xdr:from>
    <xdr:ext cx="534377" cy="259045"/>
    <xdr:sp macro="" textlink="">
      <xdr:nvSpPr>
        <xdr:cNvPr id="85" name="テキスト ボックス 84"/>
        <xdr:cNvSpPr txBox="1"/>
      </xdr:nvSpPr>
      <xdr:spPr>
        <a:xfrm>
          <a:off x="3530111" y="633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94680</xdr:rowOff>
    </xdr:from>
    <xdr:to>
      <xdr:col>4</xdr:col>
      <xdr:colOff>206375</xdr:colOff>
      <xdr:row>37</xdr:row>
      <xdr:rowOff>24830</xdr:rowOff>
    </xdr:to>
    <xdr:sp macro="" textlink="">
      <xdr:nvSpPr>
        <xdr:cNvPr id="86" name="円/楕円 85"/>
        <xdr:cNvSpPr/>
      </xdr:nvSpPr>
      <xdr:spPr>
        <a:xfrm>
          <a:off x="2857500" y="626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15957</xdr:rowOff>
    </xdr:from>
    <xdr:ext cx="534377" cy="259045"/>
    <xdr:sp macro="" textlink="">
      <xdr:nvSpPr>
        <xdr:cNvPr id="87" name="テキスト ボックス 86"/>
        <xdr:cNvSpPr txBox="1"/>
      </xdr:nvSpPr>
      <xdr:spPr>
        <a:xfrm>
          <a:off x="2641111" y="635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68,646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35734</xdr:rowOff>
    </xdr:from>
    <xdr:to>
      <xdr:col>3</xdr:col>
      <xdr:colOff>3175</xdr:colOff>
      <xdr:row>36</xdr:row>
      <xdr:rowOff>137334</xdr:rowOff>
    </xdr:to>
    <xdr:sp macro="" textlink="">
      <xdr:nvSpPr>
        <xdr:cNvPr id="88" name="円/楕円 87"/>
        <xdr:cNvSpPr/>
      </xdr:nvSpPr>
      <xdr:spPr>
        <a:xfrm>
          <a:off x="1968500" y="62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128461</xdr:rowOff>
    </xdr:from>
    <xdr:ext cx="534377" cy="259045"/>
    <xdr:sp macro="" textlink="">
      <xdr:nvSpPr>
        <xdr:cNvPr id="89" name="テキスト ボックス 88"/>
        <xdr:cNvSpPr txBox="1"/>
      </xdr:nvSpPr>
      <xdr:spPr>
        <a:xfrm>
          <a:off x="1752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72,256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104984</xdr:rowOff>
    </xdr:from>
    <xdr:to>
      <xdr:col>1</xdr:col>
      <xdr:colOff>485775</xdr:colOff>
      <xdr:row>37</xdr:row>
      <xdr:rowOff>35134</xdr:rowOff>
    </xdr:to>
    <xdr:sp macro="" textlink="">
      <xdr:nvSpPr>
        <xdr:cNvPr id="90" name="円/楕円 89"/>
        <xdr:cNvSpPr/>
      </xdr:nvSpPr>
      <xdr:spPr>
        <a:xfrm>
          <a:off x="1079500" y="627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26261</xdr:rowOff>
    </xdr:from>
    <xdr:ext cx="534377" cy="259045"/>
    <xdr:sp macro="" textlink="">
      <xdr:nvSpPr>
        <xdr:cNvPr id="91" name="テキスト ボックス 90"/>
        <xdr:cNvSpPr txBox="1"/>
      </xdr:nvSpPr>
      <xdr:spPr>
        <a:xfrm>
          <a:off x="863111" y="636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17033</xdr:rowOff>
    </xdr:from>
    <xdr:to>
      <xdr:col>6</xdr:col>
      <xdr:colOff>510540</xdr:colOff>
      <xdr:row>59</xdr:row>
      <xdr:rowOff>83579</xdr:rowOff>
    </xdr:to>
    <xdr:cxnSp macro="">
      <xdr:nvCxnSpPr>
        <xdr:cNvPr id="116" name="直線コネクタ 115"/>
        <xdr:cNvCxnSpPr/>
      </xdr:nvCxnSpPr>
      <xdr:spPr>
        <a:xfrm flipV="1">
          <a:off x="4633595" y="8760983"/>
          <a:ext cx="1270" cy="143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87406</xdr:rowOff>
    </xdr:from>
    <xdr:ext cx="534377" cy="259045"/>
    <xdr:sp macro="" textlink="">
      <xdr:nvSpPr>
        <xdr:cNvPr id="117" name="物件費最小値テキスト"/>
        <xdr:cNvSpPr txBox="1"/>
      </xdr:nvSpPr>
      <xdr:spPr>
        <a:xfrm>
          <a:off x="4686300" y="102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59</xdr:row>
      <xdr:rowOff>83579</xdr:rowOff>
    </xdr:from>
    <xdr:to>
      <xdr:col>6</xdr:col>
      <xdr:colOff>600075</xdr:colOff>
      <xdr:row>59</xdr:row>
      <xdr:rowOff>83579</xdr:rowOff>
    </xdr:to>
    <xdr:cxnSp macro="">
      <xdr:nvCxnSpPr>
        <xdr:cNvPr id="118" name="直線コネクタ 117"/>
        <xdr:cNvCxnSpPr/>
      </xdr:nvCxnSpPr>
      <xdr:spPr>
        <a:xfrm>
          <a:off x="4546600" y="101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135160</xdr:rowOff>
    </xdr:from>
    <xdr:ext cx="599010" cy="259045"/>
    <xdr:sp macro="" textlink="">
      <xdr:nvSpPr>
        <xdr:cNvPr id="119" name="物件費最大値テキスト"/>
        <xdr:cNvSpPr txBox="1"/>
      </xdr:nvSpPr>
      <xdr:spPr>
        <a:xfrm>
          <a:off x="4686300" y="853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51</xdr:row>
      <xdr:rowOff>17033</xdr:rowOff>
    </xdr:from>
    <xdr:to>
      <xdr:col>6</xdr:col>
      <xdr:colOff>600075</xdr:colOff>
      <xdr:row>51</xdr:row>
      <xdr:rowOff>17033</xdr:rowOff>
    </xdr:to>
    <xdr:cxnSp macro="">
      <xdr:nvCxnSpPr>
        <xdr:cNvPr id="120" name="直線コネクタ 119"/>
        <xdr:cNvCxnSpPr/>
      </xdr:nvCxnSpPr>
      <xdr:spPr>
        <a:xfrm>
          <a:off x="4546600" y="876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134778</xdr:rowOff>
    </xdr:from>
    <xdr:to>
      <xdr:col>6</xdr:col>
      <xdr:colOff>511175</xdr:colOff>
      <xdr:row>58</xdr:row>
      <xdr:rowOff>144920</xdr:rowOff>
    </xdr:to>
    <xdr:cxnSp macro="">
      <xdr:nvCxnSpPr>
        <xdr:cNvPr id="121" name="直線コネクタ 120"/>
        <xdr:cNvCxnSpPr/>
      </xdr:nvCxnSpPr>
      <xdr:spPr>
        <a:xfrm flipV="1">
          <a:off x="3797300" y="10078878"/>
          <a:ext cx="838200" cy="1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56578</xdr:rowOff>
    </xdr:from>
    <xdr:ext cx="534377" cy="259045"/>
    <xdr:sp macro="" textlink="">
      <xdr:nvSpPr>
        <xdr:cNvPr id="122" name="物件費平均値テキスト"/>
        <xdr:cNvSpPr txBox="1"/>
      </xdr:nvSpPr>
      <xdr:spPr>
        <a:xfrm>
          <a:off x="4686300" y="9657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33701</xdr:rowOff>
    </xdr:from>
    <xdr:to>
      <xdr:col>6</xdr:col>
      <xdr:colOff>561975</xdr:colOff>
      <xdr:row>57</xdr:row>
      <xdr:rowOff>135301</xdr:rowOff>
    </xdr:to>
    <xdr:sp macro="" textlink="">
      <xdr:nvSpPr>
        <xdr:cNvPr id="123" name="フローチャート : 判断 122"/>
        <xdr:cNvSpPr/>
      </xdr:nvSpPr>
      <xdr:spPr>
        <a:xfrm>
          <a:off x="4584700" y="980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144920</xdr:rowOff>
    </xdr:from>
    <xdr:to>
      <xdr:col>5</xdr:col>
      <xdr:colOff>358775</xdr:colOff>
      <xdr:row>59</xdr:row>
      <xdr:rowOff>27998</xdr:rowOff>
    </xdr:to>
    <xdr:cxnSp macro="">
      <xdr:nvCxnSpPr>
        <xdr:cNvPr id="124" name="直線コネクタ 123"/>
        <xdr:cNvCxnSpPr/>
      </xdr:nvCxnSpPr>
      <xdr:spPr>
        <a:xfrm flipV="1">
          <a:off x="2908300" y="10089020"/>
          <a:ext cx="889000" cy="5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5" name="フローチャート : 判断 124"/>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132983</xdr:rowOff>
    </xdr:from>
    <xdr:ext cx="534377" cy="259045"/>
    <xdr:sp macro="" textlink="">
      <xdr:nvSpPr>
        <xdr:cNvPr id="126" name="テキスト ボックス 125"/>
        <xdr:cNvSpPr txBox="1"/>
      </xdr:nvSpPr>
      <xdr:spPr>
        <a:xfrm>
          <a:off x="3530111" y="95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22131</xdr:rowOff>
    </xdr:from>
    <xdr:to>
      <xdr:col>4</xdr:col>
      <xdr:colOff>155575</xdr:colOff>
      <xdr:row>59</xdr:row>
      <xdr:rowOff>27998</xdr:rowOff>
    </xdr:to>
    <xdr:cxnSp macro="">
      <xdr:nvCxnSpPr>
        <xdr:cNvPr id="127" name="直線コネクタ 126"/>
        <xdr:cNvCxnSpPr/>
      </xdr:nvCxnSpPr>
      <xdr:spPr>
        <a:xfrm>
          <a:off x="2019300" y="10137681"/>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8" name="フローチャート : 判断 127"/>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169635</xdr:rowOff>
    </xdr:from>
    <xdr:ext cx="534377" cy="259045"/>
    <xdr:sp macro="" textlink="">
      <xdr:nvSpPr>
        <xdr:cNvPr id="129" name="テキスト ボックス 128"/>
        <xdr:cNvSpPr txBox="1"/>
      </xdr:nvSpPr>
      <xdr:spPr>
        <a:xfrm>
          <a:off x="2641111" y="959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22131</xdr:rowOff>
    </xdr:from>
    <xdr:to>
      <xdr:col>2</xdr:col>
      <xdr:colOff>638175</xdr:colOff>
      <xdr:row>59</xdr:row>
      <xdr:rowOff>42880</xdr:rowOff>
    </xdr:to>
    <xdr:cxnSp macro="">
      <xdr:nvCxnSpPr>
        <xdr:cNvPr id="130" name="直線コネクタ 129"/>
        <xdr:cNvCxnSpPr/>
      </xdr:nvCxnSpPr>
      <xdr:spPr>
        <a:xfrm flipV="1">
          <a:off x="1130300" y="10137681"/>
          <a:ext cx="889000" cy="2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31" name="フローチャート : 判断 130"/>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21572</xdr:rowOff>
    </xdr:from>
    <xdr:ext cx="534377" cy="259045"/>
    <xdr:sp macro="" textlink="">
      <xdr:nvSpPr>
        <xdr:cNvPr id="132" name="テキスト ボックス 131"/>
        <xdr:cNvSpPr txBox="1"/>
      </xdr:nvSpPr>
      <xdr:spPr>
        <a:xfrm>
          <a:off x="1752111" y="96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3" name="フローチャート : 判断 132"/>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30518</xdr:rowOff>
    </xdr:from>
    <xdr:ext cx="534377" cy="259045"/>
    <xdr:sp macro="" textlink="">
      <xdr:nvSpPr>
        <xdr:cNvPr id="134" name="テキスト ボックス 133"/>
        <xdr:cNvSpPr txBox="1"/>
      </xdr:nvSpPr>
      <xdr:spPr>
        <a:xfrm>
          <a:off x="863111" y="963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83978</xdr:rowOff>
    </xdr:from>
    <xdr:to>
      <xdr:col>6</xdr:col>
      <xdr:colOff>561975</xdr:colOff>
      <xdr:row>59</xdr:row>
      <xdr:rowOff>14128</xdr:rowOff>
    </xdr:to>
    <xdr:sp macro="" textlink="">
      <xdr:nvSpPr>
        <xdr:cNvPr id="140" name="円/楕円 139"/>
        <xdr:cNvSpPr/>
      </xdr:nvSpPr>
      <xdr:spPr>
        <a:xfrm>
          <a:off x="4584700" y="1002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170355</xdr:rowOff>
    </xdr:from>
    <xdr:ext cx="534377" cy="259045"/>
    <xdr:sp macro="" textlink="">
      <xdr:nvSpPr>
        <xdr:cNvPr id="141" name="物件費該当値テキスト"/>
        <xdr:cNvSpPr txBox="1"/>
      </xdr:nvSpPr>
      <xdr:spPr>
        <a:xfrm>
          <a:off x="4686300" y="99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60,646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94120</xdr:rowOff>
    </xdr:from>
    <xdr:to>
      <xdr:col>5</xdr:col>
      <xdr:colOff>409575</xdr:colOff>
      <xdr:row>59</xdr:row>
      <xdr:rowOff>24270</xdr:rowOff>
    </xdr:to>
    <xdr:sp macro="" textlink="">
      <xdr:nvSpPr>
        <xdr:cNvPr id="142" name="円/楕円 141"/>
        <xdr:cNvSpPr/>
      </xdr:nvSpPr>
      <xdr:spPr>
        <a:xfrm>
          <a:off x="3746500" y="1003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15397</xdr:rowOff>
    </xdr:from>
    <xdr:ext cx="534377" cy="259045"/>
    <xdr:sp macro="" textlink="">
      <xdr:nvSpPr>
        <xdr:cNvPr id="143" name="テキスト ボックス 142"/>
        <xdr:cNvSpPr txBox="1"/>
      </xdr:nvSpPr>
      <xdr:spPr>
        <a:xfrm>
          <a:off x="3530111" y="1013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148648</xdr:rowOff>
    </xdr:from>
    <xdr:to>
      <xdr:col>4</xdr:col>
      <xdr:colOff>206375</xdr:colOff>
      <xdr:row>59</xdr:row>
      <xdr:rowOff>78798</xdr:rowOff>
    </xdr:to>
    <xdr:sp macro="" textlink="">
      <xdr:nvSpPr>
        <xdr:cNvPr id="144" name="円/楕円 143"/>
        <xdr:cNvSpPr/>
      </xdr:nvSpPr>
      <xdr:spPr>
        <a:xfrm>
          <a:off x="2857500" y="100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69925</xdr:rowOff>
    </xdr:from>
    <xdr:ext cx="534377" cy="259045"/>
    <xdr:sp macro="" textlink="">
      <xdr:nvSpPr>
        <xdr:cNvPr id="145" name="テキスト ボックス 144"/>
        <xdr:cNvSpPr txBox="1"/>
      </xdr:nvSpPr>
      <xdr:spPr>
        <a:xfrm>
          <a:off x="2641111" y="101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52,159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142781</xdr:rowOff>
    </xdr:from>
    <xdr:to>
      <xdr:col>3</xdr:col>
      <xdr:colOff>3175</xdr:colOff>
      <xdr:row>59</xdr:row>
      <xdr:rowOff>72931</xdr:rowOff>
    </xdr:to>
    <xdr:sp macro="" textlink="">
      <xdr:nvSpPr>
        <xdr:cNvPr id="146" name="円/楕円 145"/>
        <xdr:cNvSpPr/>
      </xdr:nvSpPr>
      <xdr:spPr>
        <a:xfrm>
          <a:off x="1968500" y="100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64058</xdr:rowOff>
    </xdr:from>
    <xdr:ext cx="534377" cy="259045"/>
    <xdr:sp macro="" textlink="">
      <xdr:nvSpPr>
        <xdr:cNvPr id="147" name="テキスト ボックス 146"/>
        <xdr:cNvSpPr txBox="1"/>
      </xdr:nvSpPr>
      <xdr:spPr>
        <a:xfrm>
          <a:off x="1752111" y="1017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163530</xdr:rowOff>
    </xdr:from>
    <xdr:to>
      <xdr:col>1</xdr:col>
      <xdr:colOff>485775</xdr:colOff>
      <xdr:row>59</xdr:row>
      <xdr:rowOff>93680</xdr:rowOff>
    </xdr:to>
    <xdr:sp macro="" textlink="">
      <xdr:nvSpPr>
        <xdr:cNvPr id="148" name="円/楕円 147"/>
        <xdr:cNvSpPr/>
      </xdr:nvSpPr>
      <xdr:spPr>
        <a:xfrm>
          <a:off x="1079500" y="1010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84807</xdr:rowOff>
    </xdr:from>
    <xdr:ext cx="534377" cy="259045"/>
    <xdr:sp macro="" textlink="">
      <xdr:nvSpPr>
        <xdr:cNvPr id="149" name="テキスト ボックス 148"/>
        <xdr:cNvSpPr txBox="1"/>
      </xdr:nvSpPr>
      <xdr:spPr>
        <a:xfrm>
          <a:off x="863111" y="1020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48184</xdr:rowOff>
    </xdr:from>
    <xdr:to>
      <xdr:col>6</xdr:col>
      <xdr:colOff>510540</xdr:colOff>
      <xdr:row>78</xdr:row>
      <xdr:rowOff>168923</xdr:rowOff>
    </xdr:to>
    <xdr:cxnSp macro="">
      <xdr:nvCxnSpPr>
        <xdr:cNvPr id="173" name="直線コネクタ 172"/>
        <xdr:cNvCxnSpPr/>
      </xdr:nvCxnSpPr>
      <xdr:spPr>
        <a:xfrm flipV="1">
          <a:off x="4633595" y="12221134"/>
          <a:ext cx="1270" cy="132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1300</xdr:rowOff>
    </xdr:from>
    <xdr:ext cx="469744" cy="259045"/>
    <xdr:sp macro="" textlink="">
      <xdr:nvSpPr>
        <xdr:cNvPr id="174" name="維持補修費最小値テキスト"/>
        <xdr:cNvSpPr txBox="1"/>
      </xdr:nvSpPr>
      <xdr:spPr>
        <a:xfrm>
          <a:off x="4686300"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168923</xdr:rowOff>
    </xdr:from>
    <xdr:to>
      <xdr:col>6</xdr:col>
      <xdr:colOff>600075</xdr:colOff>
      <xdr:row>78</xdr:row>
      <xdr:rowOff>168923</xdr:rowOff>
    </xdr:to>
    <xdr:cxnSp macro="">
      <xdr:nvCxnSpPr>
        <xdr:cNvPr id="175" name="直線コネクタ 174"/>
        <xdr:cNvCxnSpPr/>
      </xdr:nvCxnSpPr>
      <xdr:spPr>
        <a:xfrm>
          <a:off x="4546600" y="1354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166311</xdr:rowOff>
    </xdr:from>
    <xdr:ext cx="534377" cy="259045"/>
    <xdr:sp macro="" textlink="">
      <xdr:nvSpPr>
        <xdr:cNvPr id="176" name="維持補修費最大値テキスト"/>
        <xdr:cNvSpPr txBox="1"/>
      </xdr:nvSpPr>
      <xdr:spPr>
        <a:xfrm>
          <a:off x="4686300" y="11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48184</xdr:rowOff>
    </xdr:from>
    <xdr:to>
      <xdr:col>6</xdr:col>
      <xdr:colOff>600075</xdr:colOff>
      <xdr:row>71</xdr:row>
      <xdr:rowOff>48184</xdr:rowOff>
    </xdr:to>
    <xdr:cxnSp macro="">
      <xdr:nvCxnSpPr>
        <xdr:cNvPr id="177" name="直線コネクタ 176"/>
        <xdr:cNvCxnSpPr/>
      </xdr:nvCxnSpPr>
      <xdr:spPr>
        <a:xfrm>
          <a:off x="4546600" y="1222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673</xdr:rowOff>
    </xdr:from>
    <xdr:to>
      <xdr:col>6</xdr:col>
      <xdr:colOff>511175</xdr:colOff>
      <xdr:row>77</xdr:row>
      <xdr:rowOff>59537</xdr:rowOff>
    </xdr:to>
    <xdr:cxnSp macro="">
      <xdr:nvCxnSpPr>
        <xdr:cNvPr id="178" name="直線コネクタ 177"/>
        <xdr:cNvCxnSpPr/>
      </xdr:nvCxnSpPr>
      <xdr:spPr>
        <a:xfrm>
          <a:off x="3797300" y="13202323"/>
          <a:ext cx="8382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160469</xdr:rowOff>
    </xdr:from>
    <xdr:ext cx="469744" cy="259045"/>
    <xdr:sp macro="" textlink="">
      <xdr:nvSpPr>
        <xdr:cNvPr id="179" name="維持補修費平均値テキスト"/>
        <xdr:cNvSpPr txBox="1"/>
      </xdr:nvSpPr>
      <xdr:spPr>
        <a:xfrm>
          <a:off x="4686300" y="1301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137592</xdr:rowOff>
    </xdr:from>
    <xdr:to>
      <xdr:col>6</xdr:col>
      <xdr:colOff>561975</xdr:colOff>
      <xdr:row>77</xdr:row>
      <xdr:rowOff>67742</xdr:rowOff>
    </xdr:to>
    <xdr:sp macro="" textlink="">
      <xdr:nvSpPr>
        <xdr:cNvPr id="180" name="フローチャート : 判断 179"/>
        <xdr:cNvSpPr/>
      </xdr:nvSpPr>
      <xdr:spPr>
        <a:xfrm>
          <a:off x="45847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673</xdr:rowOff>
    </xdr:from>
    <xdr:to>
      <xdr:col>5</xdr:col>
      <xdr:colOff>358775</xdr:colOff>
      <xdr:row>77</xdr:row>
      <xdr:rowOff>75197</xdr:rowOff>
    </xdr:to>
    <xdr:cxnSp macro="">
      <xdr:nvCxnSpPr>
        <xdr:cNvPr id="181" name="直線コネクタ 180"/>
        <xdr:cNvCxnSpPr/>
      </xdr:nvCxnSpPr>
      <xdr:spPr>
        <a:xfrm flipV="1">
          <a:off x="2908300" y="13202323"/>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2" name="フローチャート : 判断 181"/>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32148</xdr:rowOff>
    </xdr:from>
    <xdr:ext cx="534377" cy="259045"/>
    <xdr:sp macro="" textlink="">
      <xdr:nvSpPr>
        <xdr:cNvPr id="183" name="テキスト ボックス 182"/>
        <xdr:cNvSpPr txBox="1"/>
      </xdr:nvSpPr>
      <xdr:spPr>
        <a:xfrm>
          <a:off x="3530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139585</xdr:rowOff>
    </xdr:from>
    <xdr:to>
      <xdr:col>4</xdr:col>
      <xdr:colOff>155575</xdr:colOff>
      <xdr:row>77</xdr:row>
      <xdr:rowOff>75197</xdr:rowOff>
    </xdr:to>
    <xdr:cxnSp macro="">
      <xdr:nvCxnSpPr>
        <xdr:cNvPr id="184" name="直線コネクタ 183"/>
        <xdr:cNvCxnSpPr/>
      </xdr:nvCxnSpPr>
      <xdr:spPr>
        <a:xfrm>
          <a:off x="2019300" y="13169785"/>
          <a:ext cx="889000" cy="10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5" name="フローチャート : 判断 184"/>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53674</xdr:rowOff>
    </xdr:from>
    <xdr:ext cx="534377" cy="259045"/>
    <xdr:sp macro="" textlink="">
      <xdr:nvSpPr>
        <xdr:cNvPr id="186" name="テキスト ボックス 185"/>
        <xdr:cNvSpPr txBox="1"/>
      </xdr:nvSpPr>
      <xdr:spPr>
        <a:xfrm>
          <a:off x="2641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139585</xdr:rowOff>
    </xdr:from>
    <xdr:to>
      <xdr:col>2</xdr:col>
      <xdr:colOff>638175</xdr:colOff>
      <xdr:row>77</xdr:row>
      <xdr:rowOff>54547</xdr:rowOff>
    </xdr:to>
    <xdr:cxnSp macro="">
      <xdr:nvCxnSpPr>
        <xdr:cNvPr id="187" name="直線コネクタ 186"/>
        <xdr:cNvCxnSpPr/>
      </xdr:nvCxnSpPr>
      <xdr:spPr>
        <a:xfrm flipV="1">
          <a:off x="1130300" y="13169785"/>
          <a:ext cx="889000" cy="8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8" name="フローチャート : 判断 187"/>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57841</xdr:rowOff>
    </xdr:from>
    <xdr:ext cx="469744" cy="259045"/>
    <xdr:sp macro="" textlink="">
      <xdr:nvSpPr>
        <xdr:cNvPr id="189" name="テキスト ボックス 188"/>
        <xdr:cNvSpPr txBox="1"/>
      </xdr:nvSpPr>
      <xdr:spPr>
        <a:xfrm>
          <a:off x="1784427" y="132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90" name="フローチャート : 判断 189"/>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80649</xdr:rowOff>
    </xdr:from>
    <xdr:ext cx="469744" cy="259045"/>
    <xdr:sp macro="" textlink="">
      <xdr:nvSpPr>
        <xdr:cNvPr id="191" name="テキスト ボックス 190"/>
        <xdr:cNvSpPr txBox="1"/>
      </xdr:nvSpPr>
      <xdr:spPr>
        <a:xfrm>
          <a:off x="895427" y="129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8737</xdr:rowOff>
    </xdr:from>
    <xdr:to>
      <xdr:col>6</xdr:col>
      <xdr:colOff>561975</xdr:colOff>
      <xdr:row>77</xdr:row>
      <xdr:rowOff>110337</xdr:rowOff>
    </xdr:to>
    <xdr:sp macro="" textlink="">
      <xdr:nvSpPr>
        <xdr:cNvPr id="197" name="円/楕円 196"/>
        <xdr:cNvSpPr/>
      </xdr:nvSpPr>
      <xdr:spPr>
        <a:xfrm>
          <a:off x="4584700" y="132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158614</xdr:rowOff>
    </xdr:from>
    <xdr:ext cx="469744" cy="259045"/>
    <xdr:sp macro="" textlink="">
      <xdr:nvSpPr>
        <xdr:cNvPr id="198" name="維持補修費該当値テキスト"/>
        <xdr:cNvSpPr txBox="1"/>
      </xdr:nvSpPr>
      <xdr:spPr>
        <a:xfrm>
          <a:off x="4686300" y="1318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121323</xdr:rowOff>
    </xdr:from>
    <xdr:to>
      <xdr:col>5</xdr:col>
      <xdr:colOff>409575</xdr:colOff>
      <xdr:row>77</xdr:row>
      <xdr:rowOff>51473</xdr:rowOff>
    </xdr:to>
    <xdr:sp macro="" textlink="">
      <xdr:nvSpPr>
        <xdr:cNvPr id="199" name="円/楕円 198"/>
        <xdr:cNvSpPr/>
      </xdr:nvSpPr>
      <xdr:spPr>
        <a:xfrm>
          <a:off x="3746500" y="131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42600</xdr:rowOff>
    </xdr:from>
    <xdr:ext cx="534377" cy="259045"/>
    <xdr:sp macro="" textlink="">
      <xdr:nvSpPr>
        <xdr:cNvPr id="200" name="テキスト ボックス 199"/>
        <xdr:cNvSpPr txBox="1"/>
      </xdr:nvSpPr>
      <xdr:spPr>
        <a:xfrm>
          <a:off x="3530111" y="1324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24397</xdr:rowOff>
    </xdr:from>
    <xdr:to>
      <xdr:col>4</xdr:col>
      <xdr:colOff>206375</xdr:colOff>
      <xdr:row>77</xdr:row>
      <xdr:rowOff>125997</xdr:rowOff>
    </xdr:to>
    <xdr:sp macro="" textlink="">
      <xdr:nvSpPr>
        <xdr:cNvPr id="201" name="円/楕円 200"/>
        <xdr:cNvSpPr/>
      </xdr:nvSpPr>
      <xdr:spPr>
        <a:xfrm>
          <a:off x="2857500" y="132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117124</xdr:rowOff>
    </xdr:from>
    <xdr:ext cx="469744" cy="259045"/>
    <xdr:sp macro="" textlink="">
      <xdr:nvSpPr>
        <xdr:cNvPr id="202" name="テキスト ボックス 201"/>
        <xdr:cNvSpPr txBox="1"/>
      </xdr:nvSpPr>
      <xdr:spPr>
        <a:xfrm>
          <a:off x="2673427" y="1331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88785</xdr:rowOff>
    </xdr:from>
    <xdr:to>
      <xdr:col>3</xdr:col>
      <xdr:colOff>3175</xdr:colOff>
      <xdr:row>77</xdr:row>
      <xdr:rowOff>18935</xdr:rowOff>
    </xdr:to>
    <xdr:sp macro="" textlink="">
      <xdr:nvSpPr>
        <xdr:cNvPr id="203" name="円/楕円 202"/>
        <xdr:cNvSpPr/>
      </xdr:nvSpPr>
      <xdr:spPr>
        <a:xfrm>
          <a:off x="1968500" y="1311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35463</xdr:rowOff>
    </xdr:from>
    <xdr:ext cx="534377" cy="259045"/>
    <xdr:sp macro="" textlink="">
      <xdr:nvSpPr>
        <xdr:cNvPr id="204" name="テキスト ボックス 203"/>
        <xdr:cNvSpPr txBox="1"/>
      </xdr:nvSpPr>
      <xdr:spPr>
        <a:xfrm>
          <a:off x="1752111" y="1289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3747</xdr:rowOff>
    </xdr:from>
    <xdr:to>
      <xdr:col>1</xdr:col>
      <xdr:colOff>485775</xdr:colOff>
      <xdr:row>77</xdr:row>
      <xdr:rowOff>105347</xdr:rowOff>
    </xdr:to>
    <xdr:sp macro="" textlink="">
      <xdr:nvSpPr>
        <xdr:cNvPr id="205" name="円/楕円 204"/>
        <xdr:cNvSpPr/>
      </xdr:nvSpPr>
      <xdr:spPr>
        <a:xfrm>
          <a:off x="1079500" y="132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96474</xdr:rowOff>
    </xdr:from>
    <xdr:ext cx="469744" cy="259045"/>
    <xdr:sp macro="" textlink="">
      <xdr:nvSpPr>
        <xdr:cNvPr id="206" name="テキスト ボックス 205"/>
        <xdr:cNvSpPr txBox="1"/>
      </xdr:nvSpPr>
      <xdr:spPr>
        <a:xfrm>
          <a:off x="895427" y="1329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49044</xdr:rowOff>
    </xdr:from>
    <xdr:to>
      <xdr:col>6</xdr:col>
      <xdr:colOff>510540</xdr:colOff>
      <xdr:row>99</xdr:row>
      <xdr:rowOff>122603</xdr:rowOff>
    </xdr:to>
    <xdr:cxnSp macro="">
      <xdr:nvCxnSpPr>
        <xdr:cNvPr id="233" name="直線コネクタ 232"/>
        <xdr:cNvCxnSpPr/>
      </xdr:nvCxnSpPr>
      <xdr:spPr>
        <a:xfrm flipV="1">
          <a:off x="4633595" y="15479544"/>
          <a:ext cx="1270" cy="1616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126430</xdr:rowOff>
    </xdr:from>
    <xdr:ext cx="534377" cy="259045"/>
    <xdr:sp macro="" textlink="">
      <xdr:nvSpPr>
        <xdr:cNvPr id="234" name="扶助費最小値テキスト"/>
        <xdr:cNvSpPr txBox="1"/>
      </xdr:nvSpPr>
      <xdr:spPr>
        <a:xfrm>
          <a:off x="4686300" y="170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99</xdr:row>
      <xdr:rowOff>122603</xdr:rowOff>
    </xdr:from>
    <xdr:to>
      <xdr:col>6</xdr:col>
      <xdr:colOff>600075</xdr:colOff>
      <xdr:row>99</xdr:row>
      <xdr:rowOff>122603</xdr:rowOff>
    </xdr:to>
    <xdr:cxnSp macro="">
      <xdr:nvCxnSpPr>
        <xdr:cNvPr id="235" name="直線コネクタ 234"/>
        <xdr:cNvCxnSpPr/>
      </xdr:nvCxnSpPr>
      <xdr:spPr>
        <a:xfrm>
          <a:off x="4546600" y="1709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167171</xdr:rowOff>
    </xdr:from>
    <xdr:ext cx="599010" cy="259045"/>
    <xdr:sp macro="" textlink="">
      <xdr:nvSpPr>
        <xdr:cNvPr id="236" name="扶助費最大値テキスト"/>
        <xdr:cNvSpPr txBox="1"/>
      </xdr:nvSpPr>
      <xdr:spPr>
        <a:xfrm>
          <a:off x="4686300" y="1525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90</xdr:row>
      <xdr:rowOff>49044</xdr:rowOff>
    </xdr:from>
    <xdr:to>
      <xdr:col>6</xdr:col>
      <xdr:colOff>600075</xdr:colOff>
      <xdr:row>90</xdr:row>
      <xdr:rowOff>49044</xdr:rowOff>
    </xdr:to>
    <xdr:cxnSp macro="">
      <xdr:nvCxnSpPr>
        <xdr:cNvPr id="237" name="直線コネクタ 236"/>
        <xdr:cNvCxnSpPr/>
      </xdr:nvCxnSpPr>
      <xdr:spPr>
        <a:xfrm>
          <a:off x="4546600" y="1547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2246</xdr:rowOff>
    </xdr:from>
    <xdr:to>
      <xdr:col>6</xdr:col>
      <xdr:colOff>511175</xdr:colOff>
      <xdr:row>95</xdr:row>
      <xdr:rowOff>98879</xdr:rowOff>
    </xdr:to>
    <xdr:cxnSp macro="">
      <xdr:nvCxnSpPr>
        <xdr:cNvPr id="238" name="直線コネクタ 237"/>
        <xdr:cNvCxnSpPr/>
      </xdr:nvCxnSpPr>
      <xdr:spPr>
        <a:xfrm flipV="1">
          <a:off x="3797300" y="16289996"/>
          <a:ext cx="838200" cy="9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29656</xdr:rowOff>
    </xdr:from>
    <xdr:ext cx="534377" cy="259045"/>
    <xdr:sp macro="" textlink="">
      <xdr:nvSpPr>
        <xdr:cNvPr id="239" name="扶助費平均値テキスト"/>
        <xdr:cNvSpPr txBox="1"/>
      </xdr:nvSpPr>
      <xdr:spPr>
        <a:xfrm>
          <a:off x="4686300" y="16488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51229</xdr:rowOff>
    </xdr:from>
    <xdr:to>
      <xdr:col>6</xdr:col>
      <xdr:colOff>561975</xdr:colOff>
      <xdr:row>96</xdr:row>
      <xdr:rowOff>152829</xdr:rowOff>
    </xdr:to>
    <xdr:sp macro="" textlink="">
      <xdr:nvSpPr>
        <xdr:cNvPr id="240" name="フローチャート : 判断 239"/>
        <xdr:cNvSpPr/>
      </xdr:nvSpPr>
      <xdr:spPr>
        <a:xfrm>
          <a:off x="4584700" y="1651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98879</xdr:rowOff>
    </xdr:from>
    <xdr:to>
      <xdr:col>5</xdr:col>
      <xdr:colOff>358775</xdr:colOff>
      <xdr:row>96</xdr:row>
      <xdr:rowOff>84624</xdr:rowOff>
    </xdr:to>
    <xdr:cxnSp macro="">
      <xdr:nvCxnSpPr>
        <xdr:cNvPr id="241" name="直線コネクタ 240"/>
        <xdr:cNvCxnSpPr/>
      </xdr:nvCxnSpPr>
      <xdr:spPr>
        <a:xfrm flipV="1">
          <a:off x="2908300" y="16386629"/>
          <a:ext cx="889000" cy="15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117948</xdr:rowOff>
    </xdr:from>
    <xdr:to>
      <xdr:col>5</xdr:col>
      <xdr:colOff>409575</xdr:colOff>
      <xdr:row>97</xdr:row>
      <xdr:rowOff>48098</xdr:rowOff>
    </xdr:to>
    <xdr:sp macro="" textlink="">
      <xdr:nvSpPr>
        <xdr:cNvPr id="242" name="フローチャート : 判断 241"/>
        <xdr:cNvSpPr/>
      </xdr:nvSpPr>
      <xdr:spPr>
        <a:xfrm>
          <a:off x="3746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39225</xdr:rowOff>
    </xdr:from>
    <xdr:ext cx="534377" cy="259045"/>
    <xdr:sp macro="" textlink="">
      <xdr:nvSpPr>
        <xdr:cNvPr id="243" name="テキスト ボックス 242"/>
        <xdr:cNvSpPr txBox="1"/>
      </xdr:nvSpPr>
      <xdr:spPr>
        <a:xfrm>
          <a:off x="3530111" y="1666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84624</xdr:rowOff>
    </xdr:from>
    <xdr:to>
      <xdr:col>4</xdr:col>
      <xdr:colOff>155575</xdr:colOff>
      <xdr:row>96</xdr:row>
      <xdr:rowOff>157677</xdr:rowOff>
    </xdr:to>
    <xdr:cxnSp macro="">
      <xdr:nvCxnSpPr>
        <xdr:cNvPr id="244" name="直線コネクタ 243"/>
        <xdr:cNvCxnSpPr/>
      </xdr:nvCxnSpPr>
      <xdr:spPr>
        <a:xfrm flipV="1">
          <a:off x="2019300" y="16543824"/>
          <a:ext cx="889000" cy="7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49092</xdr:rowOff>
    </xdr:from>
    <xdr:to>
      <xdr:col>4</xdr:col>
      <xdr:colOff>206375</xdr:colOff>
      <xdr:row>97</xdr:row>
      <xdr:rowOff>150692</xdr:rowOff>
    </xdr:to>
    <xdr:sp macro="" textlink="">
      <xdr:nvSpPr>
        <xdr:cNvPr id="245" name="フローチャート : 判断 244"/>
        <xdr:cNvSpPr/>
      </xdr:nvSpPr>
      <xdr:spPr>
        <a:xfrm>
          <a:off x="2857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141819</xdr:rowOff>
    </xdr:from>
    <xdr:ext cx="534377" cy="259045"/>
    <xdr:sp macro="" textlink="">
      <xdr:nvSpPr>
        <xdr:cNvPr id="246" name="テキスト ボックス 245"/>
        <xdr:cNvSpPr txBox="1"/>
      </xdr:nvSpPr>
      <xdr:spPr>
        <a:xfrm>
          <a:off x="2641111" y="167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157677</xdr:rowOff>
    </xdr:from>
    <xdr:to>
      <xdr:col>2</xdr:col>
      <xdr:colOff>638175</xdr:colOff>
      <xdr:row>97</xdr:row>
      <xdr:rowOff>44292</xdr:rowOff>
    </xdr:to>
    <xdr:cxnSp macro="">
      <xdr:nvCxnSpPr>
        <xdr:cNvPr id="247" name="直線コネクタ 246"/>
        <xdr:cNvCxnSpPr/>
      </xdr:nvCxnSpPr>
      <xdr:spPr>
        <a:xfrm flipV="1">
          <a:off x="1130300" y="16616877"/>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76082</xdr:rowOff>
    </xdr:from>
    <xdr:to>
      <xdr:col>3</xdr:col>
      <xdr:colOff>3175</xdr:colOff>
      <xdr:row>98</xdr:row>
      <xdr:rowOff>6232</xdr:rowOff>
    </xdr:to>
    <xdr:sp macro="" textlink="">
      <xdr:nvSpPr>
        <xdr:cNvPr id="248" name="フローチャート : 判断 247"/>
        <xdr:cNvSpPr/>
      </xdr:nvSpPr>
      <xdr:spPr>
        <a:xfrm>
          <a:off x="1968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168809</xdr:rowOff>
    </xdr:from>
    <xdr:ext cx="534377" cy="259045"/>
    <xdr:sp macro="" textlink="">
      <xdr:nvSpPr>
        <xdr:cNvPr id="249" name="テキスト ボックス 248"/>
        <xdr:cNvSpPr txBox="1"/>
      </xdr:nvSpPr>
      <xdr:spPr>
        <a:xfrm>
          <a:off x="1752111" y="167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99955</xdr:rowOff>
    </xdr:from>
    <xdr:to>
      <xdr:col>1</xdr:col>
      <xdr:colOff>485775</xdr:colOff>
      <xdr:row>98</xdr:row>
      <xdr:rowOff>30105</xdr:rowOff>
    </xdr:to>
    <xdr:sp macro="" textlink="">
      <xdr:nvSpPr>
        <xdr:cNvPr id="250" name="フローチャート : 判断 249"/>
        <xdr:cNvSpPr/>
      </xdr:nvSpPr>
      <xdr:spPr>
        <a:xfrm>
          <a:off x="1079500" y="1673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21232</xdr:rowOff>
    </xdr:from>
    <xdr:ext cx="534377" cy="259045"/>
    <xdr:sp macro="" textlink="">
      <xdr:nvSpPr>
        <xdr:cNvPr id="251" name="テキスト ボックス 250"/>
        <xdr:cNvSpPr txBox="1"/>
      </xdr:nvSpPr>
      <xdr:spPr>
        <a:xfrm>
          <a:off x="863111" y="1682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122896</xdr:rowOff>
    </xdr:from>
    <xdr:to>
      <xdr:col>6</xdr:col>
      <xdr:colOff>561975</xdr:colOff>
      <xdr:row>95</xdr:row>
      <xdr:rowOff>53046</xdr:rowOff>
    </xdr:to>
    <xdr:sp macro="" textlink="">
      <xdr:nvSpPr>
        <xdr:cNvPr id="257" name="円/楕円 256"/>
        <xdr:cNvSpPr/>
      </xdr:nvSpPr>
      <xdr:spPr>
        <a:xfrm>
          <a:off x="4584700" y="162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145773</xdr:rowOff>
    </xdr:from>
    <xdr:ext cx="534377" cy="259045"/>
    <xdr:sp macro="" textlink="">
      <xdr:nvSpPr>
        <xdr:cNvPr id="258" name="扶助費該当値テキスト"/>
        <xdr:cNvSpPr txBox="1"/>
      </xdr:nvSpPr>
      <xdr:spPr>
        <a:xfrm>
          <a:off x="4686300" y="1609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87,918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48079</xdr:rowOff>
    </xdr:from>
    <xdr:to>
      <xdr:col>5</xdr:col>
      <xdr:colOff>409575</xdr:colOff>
      <xdr:row>95</xdr:row>
      <xdr:rowOff>149679</xdr:rowOff>
    </xdr:to>
    <xdr:sp macro="" textlink="">
      <xdr:nvSpPr>
        <xdr:cNvPr id="259" name="円/楕円 258"/>
        <xdr:cNvSpPr/>
      </xdr:nvSpPr>
      <xdr:spPr>
        <a:xfrm>
          <a:off x="3746500" y="1633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166206</xdr:rowOff>
    </xdr:from>
    <xdr:ext cx="534377" cy="259045"/>
    <xdr:sp macro="" textlink="">
      <xdr:nvSpPr>
        <xdr:cNvPr id="260" name="テキスト ボックス 259"/>
        <xdr:cNvSpPr txBox="1"/>
      </xdr:nvSpPr>
      <xdr:spPr>
        <a:xfrm>
          <a:off x="3530111" y="1611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82,000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33824</xdr:rowOff>
    </xdr:from>
    <xdr:to>
      <xdr:col>4</xdr:col>
      <xdr:colOff>206375</xdr:colOff>
      <xdr:row>96</xdr:row>
      <xdr:rowOff>135424</xdr:rowOff>
    </xdr:to>
    <xdr:sp macro="" textlink="">
      <xdr:nvSpPr>
        <xdr:cNvPr id="261" name="円/楕円 260"/>
        <xdr:cNvSpPr/>
      </xdr:nvSpPr>
      <xdr:spPr>
        <a:xfrm>
          <a:off x="2857500" y="1649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151951</xdr:rowOff>
    </xdr:from>
    <xdr:ext cx="534377" cy="259045"/>
    <xdr:sp macro="" textlink="">
      <xdr:nvSpPr>
        <xdr:cNvPr id="262" name="テキスト ボックス 261"/>
        <xdr:cNvSpPr txBox="1"/>
      </xdr:nvSpPr>
      <xdr:spPr>
        <a:xfrm>
          <a:off x="2641111" y="1626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106877</xdr:rowOff>
    </xdr:from>
    <xdr:to>
      <xdr:col>3</xdr:col>
      <xdr:colOff>3175</xdr:colOff>
      <xdr:row>97</xdr:row>
      <xdr:rowOff>37027</xdr:rowOff>
    </xdr:to>
    <xdr:sp macro="" textlink="">
      <xdr:nvSpPr>
        <xdr:cNvPr id="263" name="円/楕円 262"/>
        <xdr:cNvSpPr/>
      </xdr:nvSpPr>
      <xdr:spPr>
        <a:xfrm>
          <a:off x="1968500" y="165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53554</xdr:rowOff>
    </xdr:from>
    <xdr:ext cx="534377" cy="259045"/>
    <xdr:sp macro="" textlink="">
      <xdr:nvSpPr>
        <xdr:cNvPr id="264" name="テキスト ボックス 263"/>
        <xdr:cNvSpPr txBox="1"/>
      </xdr:nvSpPr>
      <xdr:spPr>
        <a:xfrm>
          <a:off x="1752111" y="1634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67,899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164942</xdr:rowOff>
    </xdr:from>
    <xdr:to>
      <xdr:col>1</xdr:col>
      <xdr:colOff>485775</xdr:colOff>
      <xdr:row>97</xdr:row>
      <xdr:rowOff>95092</xdr:rowOff>
    </xdr:to>
    <xdr:sp macro="" textlink="">
      <xdr:nvSpPr>
        <xdr:cNvPr id="265" name="円/楕円 264"/>
        <xdr:cNvSpPr/>
      </xdr:nvSpPr>
      <xdr:spPr>
        <a:xfrm>
          <a:off x="1079500" y="1662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111619</xdr:rowOff>
    </xdr:from>
    <xdr:ext cx="534377" cy="259045"/>
    <xdr:sp macro="" textlink="">
      <xdr:nvSpPr>
        <xdr:cNvPr id="266" name="テキスト ボックス 265"/>
        <xdr:cNvSpPr txBox="1"/>
      </xdr:nvSpPr>
      <xdr:spPr>
        <a:xfrm>
          <a:off x="863111" y="163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696</xdr:rowOff>
    </xdr:from>
    <xdr:to>
      <xdr:col>15</xdr:col>
      <xdr:colOff>180340</xdr:colOff>
      <xdr:row>39</xdr:row>
      <xdr:rowOff>84607</xdr:rowOff>
    </xdr:to>
    <xdr:cxnSp macro="">
      <xdr:nvCxnSpPr>
        <xdr:cNvPr id="291" name="直線コネクタ 290"/>
        <xdr:cNvCxnSpPr/>
      </xdr:nvCxnSpPr>
      <xdr:spPr>
        <a:xfrm flipV="1">
          <a:off x="10475595" y="5315646"/>
          <a:ext cx="1270" cy="145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88434</xdr:rowOff>
    </xdr:from>
    <xdr:ext cx="534377" cy="259045"/>
    <xdr:sp macro="" textlink="">
      <xdr:nvSpPr>
        <xdr:cNvPr id="292" name="補助費等最小値テキスト"/>
        <xdr:cNvSpPr txBox="1"/>
      </xdr:nvSpPr>
      <xdr:spPr>
        <a:xfrm>
          <a:off x="10528300" y="67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39</xdr:row>
      <xdr:rowOff>84607</xdr:rowOff>
    </xdr:from>
    <xdr:to>
      <xdr:col>15</xdr:col>
      <xdr:colOff>269875</xdr:colOff>
      <xdr:row>39</xdr:row>
      <xdr:rowOff>84607</xdr:rowOff>
    </xdr:to>
    <xdr:cxnSp macro="">
      <xdr:nvCxnSpPr>
        <xdr:cNvPr id="293" name="直線コネクタ 292"/>
        <xdr:cNvCxnSpPr/>
      </xdr:nvCxnSpPr>
      <xdr:spPr>
        <a:xfrm>
          <a:off x="10388600" y="677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118823</xdr:rowOff>
    </xdr:from>
    <xdr:ext cx="599010" cy="259045"/>
    <xdr:sp macro="" textlink="">
      <xdr:nvSpPr>
        <xdr:cNvPr id="294" name="補助費等最大値テキスト"/>
        <xdr:cNvSpPr txBox="1"/>
      </xdr:nvSpPr>
      <xdr:spPr>
        <a:xfrm>
          <a:off x="10528300" y="50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31</xdr:row>
      <xdr:rowOff>696</xdr:rowOff>
    </xdr:from>
    <xdr:to>
      <xdr:col>15</xdr:col>
      <xdr:colOff>269875</xdr:colOff>
      <xdr:row>31</xdr:row>
      <xdr:rowOff>696</xdr:rowOff>
    </xdr:to>
    <xdr:cxnSp macro="">
      <xdr:nvCxnSpPr>
        <xdr:cNvPr id="295" name="直線コネクタ 294"/>
        <xdr:cNvCxnSpPr/>
      </xdr:nvCxnSpPr>
      <xdr:spPr>
        <a:xfrm>
          <a:off x="10388600" y="531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136606</xdr:rowOff>
    </xdr:from>
    <xdr:to>
      <xdr:col>15</xdr:col>
      <xdr:colOff>180975</xdr:colOff>
      <xdr:row>37</xdr:row>
      <xdr:rowOff>51354</xdr:rowOff>
    </xdr:to>
    <xdr:cxnSp macro="">
      <xdr:nvCxnSpPr>
        <xdr:cNvPr id="296" name="直線コネクタ 295"/>
        <xdr:cNvCxnSpPr/>
      </xdr:nvCxnSpPr>
      <xdr:spPr>
        <a:xfrm>
          <a:off x="9639300" y="6308806"/>
          <a:ext cx="838200" cy="8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60372</xdr:rowOff>
    </xdr:from>
    <xdr:ext cx="599010" cy="259045"/>
    <xdr:sp macro="" textlink="">
      <xdr:nvSpPr>
        <xdr:cNvPr id="297" name="補助費等平均値テキスト"/>
        <xdr:cNvSpPr txBox="1"/>
      </xdr:nvSpPr>
      <xdr:spPr>
        <a:xfrm>
          <a:off x="10528300" y="6061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37495</xdr:rowOff>
    </xdr:from>
    <xdr:to>
      <xdr:col>15</xdr:col>
      <xdr:colOff>231775</xdr:colOff>
      <xdr:row>36</xdr:row>
      <xdr:rowOff>139095</xdr:rowOff>
    </xdr:to>
    <xdr:sp macro="" textlink="">
      <xdr:nvSpPr>
        <xdr:cNvPr id="298" name="フローチャート : 判断 297"/>
        <xdr:cNvSpPr/>
      </xdr:nvSpPr>
      <xdr:spPr>
        <a:xfrm>
          <a:off x="104267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136606</xdr:rowOff>
    </xdr:from>
    <xdr:to>
      <xdr:col>14</xdr:col>
      <xdr:colOff>28575</xdr:colOff>
      <xdr:row>37</xdr:row>
      <xdr:rowOff>142542</xdr:rowOff>
    </xdr:to>
    <xdr:cxnSp macro="">
      <xdr:nvCxnSpPr>
        <xdr:cNvPr id="299" name="直線コネクタ 298"/>
        <xdr:cNvCxnSpPr/>
      </xdr:nvCxnSpPr>
      <xdr:spPr>
        <a:xfrm flipV="1">
          <a:off x="8750300" y="6308806"/>
          <a:ext cx="889000" cy="17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132060</xdr:rowOff>
    </xdr:from>
    <xdr:to>
      <xdr:col>14</xdr:col>
      <xdr:colOff>79375</xdr:colOff>
      <xdr:row>37</xdr:row>
      <xdr:rowOff>62210</xdr:rowOff>
    </xdr:to>
    <xdr:sp macro="" textlink="">
      <xdr:nvSpPr>
        <xdr:cNvPr id="300" name="フローチャート : 判断 299"/>
        <xdr:cNvSpPr/>
      </xdr:nvSpPr>
      <xdr:spPr>
        <a:xfrm>
          <a:off x="9588500" y="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53337</xdr:rowOff>
    </xdr:from>
    <xdr:ext cx="534377" cy="259045"/>
    <xdr:sp macro="" textlink="">
      <xdr:nvSpPr>
        <xdr:cNvPr id="301" name="テキスト ボックス 300"/>
        <xdr:cNvSpPr txBox="1"/>
      </xdr:nvSpPr>
      <xdr:spPr>
        <a:xfrm>
          <a:off x="9372111" y="63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137787</xdr:rowOff>
    </xdr:from>
    <xdr:to>
      <xdr:col>12</xdr:col>
      <xdr:colOff>511175</xdr:colOff>
      <xdr:row>37</xdr:row>
      <xdr:rowOff>142542</xdr:rowOff>
    </xdr:to>
    <xdr:cxnSp macro="">
      <xdr:nvCxnSpPr>
        <xdr:cNvPr id="302" name="直線コネクタ 301"/>
        <xdr:cNvCxnSpPr/>
      </xdr:nvCxnSpPr>
      <xdr:spPr>
        <a:xfrm>
          <a:off x="7861300" y="6309987"/>
          <a:ext cx="889000" cy="17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17691</xdr:rowOff>
    </xdr:from>
    <xdr:to>
      <xdr:col>12</xdr:col>
      <xdr:colOff>561975</xdr:colOff>
      <xdr:row>37</xdr:row>
      <xdr:rowOff>119291</xdr:rowOff>
    </xdr:to>
    <xdr:sp macro="" textlink="">
      <xdr:nvSpPr>
        <xdr:cNvPr id="303" name="フローチャート : 判断 302"/>
        <xdr:cNvSpPr/>
      </xdr:nvSpPr>
      <xdr:spPr>
        <a:xfrm>
          <a:off x="8699500" y="63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135818</xdr:rowOff>
    </xdr:from>
    <xdr:ext cx="534377" cy="259045"/>
    <xdr:sp macro="" textlink="">
      <xdr:nvSpPr>
        <xdr:cNvPr id="304" name="テキスト ボックス 303"/>
        <xdr:cNvSpPr txBox="1"/>
      </xdr:nvSpPr>
      <xdr:spPr>
        <a:xfrm>
          <a:off x="8483111" y="61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97539</xdr:rowOff>
    </xdr:from>
    <xdr:to>
      <xdr:col>11</xdr:col>
      <xdr:colOff>307975</xdr:colOff>
      <xdr:row>36</xdr:row>
      <xdr:rowOff>137787</xdr:rowOff>
    </xdr:to>
    <xdr:cxnSp macro="">
      <xdr:nvCxnSpPr>
        <xdr:cNvPr id="305" name="直線コネクタ 304"/>
        <xdr:cNvCxnSpPr/>
      </xdr:nvCxnSpPr>
      <xdr:spPr>
        <a:xfrm>
          <a:off x="6972300" y="6098289"/>
          <a:ext cx="889000" cy="21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26264</xdr:rowOff>
    </xdr:from>
    <xdr:to>
      <xdr:col>11</xdr:col>
      <xdr:colOff>358775</xdr:colOff>
      <xdr:row>37</xdr:row>
      <xdr:rowOff>127864</xdr:rowOff>
    </xdr:to>
    <xdr:sp macro="" textlink="">
      <xdr:nvSpPr>
        <xdr:cNvPr id="306" name="フローチャート : 判断 305"/>
        <xdr:cNvSpPr/>
      </xdr:nvSpPr>
      <xdr:spPr>
        <a:xfrm>
          <a:off x="7810500" y="636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118991</xdr:rowOff>
    </xdr:from>
    <xdr:ext cx="534377" cy="259045"/>
    <xdr:sp macro="" textlink="">
      <xdr:nvSpPr>
        <xdr:cNvPr id="307" name="テキスト ボックス 306"/>
        <xdr:cNvSpPr txBox="1"/>
      </xdr:nvSpPr>
      <xdr:spPr>
        <a:xfrm>
          <a:off x="7594111" y="646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99256</xdr:rowOff>
    </xdr:from>
    <xdr:to>
      <xdr:col>10</xdr:col>
      <xdr:colOff>155575</xdr:colOff>
      <xdr:row>37</xdr:row>
      <xdr:rowOff>29406</xdr:rowOff>
    </xdr:to>
    <xdr:sp macro="" textlink="">
      <xdr:nvSpPr>
        <xdr:cNvPr id="308" name="フローチャート : 判断 307"/>
        <xdr:cNvSpPr/>
      </xdr:nvSpPr>
      <xdr:spPr>
        <a:xfrm>
          <a:off x="6921500" y="627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20533</xdr:rowOff>
    </xdr:from>
    <xdr:ext cx="599010" cy="259045"/>
    <xdr:sp macro="" textlink="">
      <xdr:nvSpPr>
        <xdr:cNvPr id="309" name="テキスト ボックス 308"/>
        <xdr:cNvSpPr txBox="1"/>
      </xdr:nvSpPr>
      <xdr:spPr>
        <a:xfrm>
          <a:off x="6672794" y="636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554</xdr:rowOff>
    </xdr:from>
    <xdr:to>
      <xdr:col>15</xdr:col>
      <xdr:colOff>231775</xdr:colOff>
      <xdr:row>37</xdr:row>
      <xdr:rowOff>102154</xdr:rowOff>
    </xdr:to>
    <xdr:sp macro="" textlink="">
      <xdr:nvSpPr>
        <xdr:cNvPr id="315" name="円/楕円 314"/>
        <xdr:cNvSpPr/>
      </xdr:nvSpPr>
      <xdr:spPr>
        <a:xfrm>
          <a:off x="10426700" y="634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150431</xdr:rowOff>
    </xdr:from>
    <xdr:ext cx="534377" cy="259045"/>
    <xdr:sp macro="" textlink="">
      <xdr:nvSpPr>
        <xdr:cNvPr id="316" name="補助費等該当値テキスト"/>
        <xdr:cNvSpPr txBox="1"/>
      </xdr:nvSpPr>
      <xdr:spPr>
        <a:xfrm>
          <a:off x="10528300" y="632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94,094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85806</xdr:rowOff>
    </xdr:from>
    <xdr:to>
      <xdr:col>14</xdr:col>
      <xdr:colOff>79375</xdr:colOff>
      <xdr:row>37</xdr:row>
      <xdr:rowOff>15956</xdr:rowOff>
    </xdr:to>
    <xdr:sp macro="" textlink="">
      <xdr:nvSpPr>
        <xdr:cNvPr id="317" name="円/楕円 316"/>
        <xdr:cNvSpPr/>
      </xdr:nvSpPr>
      <xdr:spPr>
        <a:xfrm>
          <a:off x="9588500" y="625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32483</xdr:rowOff>
    </xdr:from>
    <xdr:ext cx="599010" cy="259045"/>
    <xdr:sp macro="" textlink="">
      <xdr:nvSpPr>
        <xdr:cNvPr id="318" name="テキスト ボックス 317"/>
        <xdr:cNvSpPr txBox="1"/>
      </xdr:nvSpPr>
      <xdr:spPr>
        <a:xfrm>
          <a:off x="9339794" y="603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105,406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91742</xdr:rowOff>
    </xdr:from>
    <xdr:to>
      <xdr:col>12</xdr:col>
      <xdr:colOff>561975</xdr:colOff>
      <xdr:row>38</xdr:row>
      <xdr:rowOff>21892</xdr:rowOff>
    </xdr:to>
    <xdr:sp macro="" textlink="">
      <xdr:nvSpPr>
        <xdr:cNvPr id="319" name="円/楕円 318"/>
        <xdr:cNvSpPr/>
      </xdr:nvSpPr>
      <xdr:spPr>
        <a:xfrm>
          <a:off x="8699500" y="64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13019</xdr:rowOff>
    </xdr:from>
    <xdr:ext cx="534377" cy="259045"/>
    <xdr:sp macro="" textlink="">
      <xdr:nvSpPr>
        <xdr:cNvPr id="320" name="テキスト ボックス 319"/>
        <xdr:cNvSpPr txBox="1"/>
      </xdr:nvSpPr>
      <xdr:spPr>
        <a:xfrm>
          <a:off x="8483111" y="652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82,127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86987</xdr:rowOff>
    </xdr:from>
    <xdr:to>
      <xdr:col>11</xdr:col>
      <xdr:colOff>358775</xdr:colOff>
      <xdr:row>37</xdr:row>
      <xdr:rowOff>17137</xdr:rowOff>
    </xdr:to>
    <xdr:sp macro="" textlink="">
      <xdr:nvSpPr>
        <xdr:cNvPr id="321" name="円/楕円 320"/>
        <xdr:cNvSpPr/>
      </xdr:nvSpPr>
      <xdr:spPr>
        <a:xfrm>
          <a:off x="7810500" y="62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33664</xdr:rowOff>
    </xdr:from>
    <xdr:ext cx="599010" cy="259045"/>
    <xdr:sp macro="" textlink="">
      <xdr:nvSpPr>
        <xdr:cNvPr id="322" name="テキスト ボックス 321"/>
        <xdr:cNvSpPr txBox="1"/>
      </xdr:nvSpPr>
      <xdr:spPr>
        <a:xfrm>
          <a:off x="7561794" y="603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105,251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46739</xdr:rowOff>
    </xdr:from>
    <xdr:to>
      <xdr:col>10</xdr:col>
      <xdr:colOff>155575</xdr:colOff>
      <xdr:row>35</xdr:row>
      <xdr:rowOff>148339</xdr:rowOff>
    </xdr:to>
    <xdr:sp macro="" textlink="">
      <xdr:nvSpPr>
        <xdr:cNvPr id="323" name="円/楕円 322"/>
        <xdr:cNvSpPr/>
      </xdr:nvSpPr>
      <xdr:spPr>
        <a:xfrm>
          <a:off x="6921500" y="604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164866</xdr:rowOff>
    </xdr:from>
    <xdr:ext cx="599010" cy="259045"/>
    <xdr:sp macro="" textlink="">
      <xdr:nvSpPr>
        <xdr:cNvPr id="324" name="テキスト ボックス 323"/>
        <xdr:cNvSpPr txBox="1"/>
      </xdr:nvSpPr>
      <xdr:spPr>
        <a:xfrm>
          <a:off x="6672794" y="582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137313</xdr:rowOff>
    </xdr:from>
    <xdr:to>
      <xdr:col>15</xdr:col>
      <xdr:colOff>180340</xdr:colOff>
      <xdr:row>59</xdr:row>
      <xdr:rowOff>35200</xdr:rowOff>
    </xdr:to>
    <xdr:cxnSp macro="">
      <xdr:nvCxnSpPr>
        <xdr:cNvPr id="348" name="直線コネクタ 347"/>
        <xdr:cNvCxnSpPr/>
      </xdr:nvCxnSpPr>
      <xdr:spPr>
        <a:xfrm flipV="1">
          <a:off x="10475595" y="8881263"/>
          <a:ext cx="1270" cy="126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39027</xdr:rowOff>
    </xdr:from>
    <xdr:ext cx="534377" cy="259045"/>
    <xdr:sp macro="" textlink="">
      <xdr:nvSpPr>
        <xdr:cNvPr id="349" name="普通建設事業費最小値テキスト"/>
        <xdr:cNvSpPr txBox="1"/>
      </xdr:nvSpPr>
      <xdr:spPr>
        <a:xfrm>
          <a:off x="10528300" y="10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35200</xdr:rowOff>
    </xdr:from>
    <xdr:to>
      <xdr:col>15</xdr:col>
      <xdr:colOff>269875</xdr:colOff>
      <xdr:row>59</xdr:row>
      <xdr:rowOff>35200</xdr:rowOff>
    </xdr:to>
    <xdr:cxnSp macro="">
      <xdr:nvCxnSpPr>
        <xdr:cNvPr id="350" name="直線コネクタ 349"/>
        <xdr:cNvCxnSpPr/>
      </xdr:nvCxnSpPr>
      <xdr:spPr>
        <a:xfrm>
          <a:off x="10388600" y="1015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83990</xdr:rowOff>
    </xdr:from>
    <xdr:ext cx="690189" cy="259045"/>
    <xdr:sp macro="" textlink="">
      <xdr:nvSpPr>
        <xdr:cNvPr id="351" name="普通建設事業費最大値テキスト"/>
        <xdr:cNvSpPr txBox="1"/>
      </xdr:nvSpPr>
      <xdr:spPr>
        <a:xfrm>
          <a:off x="10528300" y="8656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137313</xdr:rowOff>
    </xdr:from>
    <xdr:to>
      <xdr:col>15</xdr:col>
      <xdr:colOff>269875</xdr:colOff>
      <xdr:row>51</xdr:row>
      <xdr:rowOff>137313</xdr:rowOff>
    </xdr:to>
    <xdr:cxnSp macro="">
      <xdr:nvCxnSpPr>
        <xdr:cNvPr id="352" name="直線コネクタ 351"/>
        <xdr:cNvCxnSpPr/>
      </xdr:nvCxnSpPr>
      <xdr:spPr>
        <a:xfrm>
          <a:off x="10388600" y="888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170736</xdr:rowOff>
    </xdr:from>
    <xdr:to>
      <xdr:col>15</xdr:col>
      <xdr:colOff>180975</xdr:colOff>
      <xdr:row>59</xdr:row>
      <xdr:rowOff>29080</xdr:rowOff>
    </xdr:to>
    <xdr:cxnSp macro="">
      <xdr:nvCxnSpPr>
        <xdr:cNvPr id="353" name="直線コネクタ 352"/>
        <xdr:cNvCxnSpPr/>
      </xdr:nvCxnSpPr>
      <xdr:spPr>
        <a:xfrm>
          <a:off x="9639300" y="10114836"/>
          <a:ext cx="8382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116546</xdr:rowOff>
    </xdr:from>
    <xdr:ext cx="534377" cy="259045"/>
    <xdr:sp macro="" textlink="">
      <xdr:nvSpPr>
        <xdr:cNvPr id="354" name="普通建設事業費平均値テキスト"/>
        <xdr:cNvSpPr txBox="1"/>
      </xdr:nvSpPr>
      <xdr:spPr>
        <a:xfrm>
          <a:off x="10528300" y="9889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93669</xdr:rowOff>
    </xdr:from>
    <xdr:to>
      <xdr:col>15</xdr:col>
      <xdr:colOff>231775</xdr:colOff>
      <xdr:row>59</xdr:row>
      <xdr:rowOff>23819</xdr:rowOff>
    </xdr:to>
    <xdr:sp macro="" textlink="">
      <xdr:nvSpPr>
        <xdr:cNvPr id="355" name="フローチャート : 判断 354"/>
        <xdr:cNvSpPr/>
      </xdr:nvSpPr>
      <xdr:spPr>
        <a:xfrm>
          <a:off x="104267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170736</xdr:rowOff>
    </xdr:from>
    <xdr:to>
      <xdr:col>14</xdr:col>
      <xdr:colOff>28575</xdr:colOff>
      <xdr:row>59</xdr:row>
      <xdr:rowOff>28155</xdr:rowOff>
    </xdr:to>
    <xdr:cxnSp macro="">
      <xdr:nvCxnSpPr>
        <xdr:cNvPr id="356" name="直線コネクタ 355"/>
        <xdr:cNvCxnSpPr/>
      </xdr:nvCxnSpPr>
      <xdr:spPr>
        <a:xfrm flipV="1">
          <a:off x="8750300" y="10114836"/>
          <a:ext cx="889000" cy="2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64354</xdr:rowOff>
    </xdr:from>
    <xdr:to>
      <xdr:col>14</xdr:col>
      <xdr:colOff>79375</xdr:colOff>
      <xdr:row>58</xdr:row>
      <xdr:rowOff>165954</xdr:rowOff>
    </xdr:to>
    <xdr:sp macro="" textlink="">
      <xdr:nvSpPr>
        <xdr:cNvPr id="357" name="フローチャート : 判断 356"/>
        <xdr:cNvSpPr/>
      </xdr:nvSpPr>
      <xdr:spPr>
        <a:xfrm>
          <a:off x="9588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11031</xdr:rowOff>
    </xdr:from>
    <xdr:ext cx="599010" cy="259045"/>
    <xdr:sp macro="" textlink="">
      <xdr:nvSpPr>
        <xdr:cNvPr id="358" name="テキスト ボックス 357"/>
        <xdr:cNvSpPr txBox="1"/>
      </xdr:nvSpPr>
      <xdr:spPr>
        <a:xfrm>
          <a:off x="9339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28155</xdr:rowOff>
    </xdr:from>
    <xdr:to>
      <xdr:col>12</xdr:col>
      <xdr:colOff>511175</xdr:colOff>
      <xdr:row>59</xdr:row>
      <xdr:rowOff>31497</xdr:rowOff>
    </xdr:to>
    <xdr:cxnSp macro="">
      <xdr:nvCxnSpPr>
        <xdr:cNvPr id="359" name="直線コネクタ 358"/>
        <xdr:cNvCxnSpPr/>
      </xdr:nvCxnSpPr>
      <xdr:spPr>
        <a:xfrm flipV="1">
          <a:off x="7861300" y="10143705"/>
          <a:ext cx="889000" cy="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61028</xdr:rowOff>
    </xdr:from>
    <xdr:to>
      <xdr:col>12</xdr:col>
      <xdr:colOff>561975</xdr:colOff>
      <xdr:row>58</xdr:row>
      <xdr:rowOff>162628</xdr:rowOff>
    </xdr:to>
    <xdr:sp macro="" textlink="">
      <xdr:nvSpPr>
        <xdr:cNvPr id="360" name="フローチャート : 判断 359"/>
        <xdr:cNvSpPr/>
      </xdr:nvSpPr>
      <xdr:spPr>
        <a:xfrm>
          <a:off x="8699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7705</xdr:rowOff>
    </xdr:from>
    <xdr:ext cx="599010" cy="259045"/>
    <xdr:sp macro="" textlink="">
      <xdr:nvSpPr>
        <xdr:cNvPr id="361" name="テキスト ボックス 360"/>
        <xdr:cNvSpPr txBox="1"/>
      </xdr:nvSpPr>
      <xdr:spPr>
        <a:xfrm>
          <a:off x="8450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24236</xdr:rowOff>
    </xdr:from>
    <xdr:to>
      <xdr:col>11</xdr:col>
      <xdr:colOff>307975</xdr:colOff>
      <xdr:row>59</xdr:row>
      <xdr:rowOff>31497</xdr:rowOff>
    </xdr:to>
    <xdr:cxnSp macro="">
      <xdr:nvCxnSpPr>
        <xdr:cNvPr id="362" name="直線コネクタ 361"/>
        <xdr:cNvCxnSpPr/>
      </xdr:nvCxnSpPr>
      <xdr:spPr>
        <a:xfrm>
          <a:off x="6972300" y="10139786"/>
          <a:ext cx="889000" cy="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78158</xdr:rowOff>
    </xdr:from>
    <xdr:to>
      <xdr:col>11</xdr:col>
      <xdr:colOff>358775</xdr:colOff>
      <xdr:row>59</xdr:row>
      <xdr:rowOff>8308</xdr:rowOff>
    </xdr:to>
    <xdr:sp macro="" textlink="">
      <xdr:nvSpPr>
        <xdr:cNvPr id="363" name="フローチャート : 判断 362"/>
        <xdr:cNvSpPr/>
      </xdr:nvSpPr>
      <xdr:spPr>
        <a:xfrm>
          <a:off x="7810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24835</xdr:rowOff>
    </xdr:from>
    <xdr:ext cx="599010" cy="259045"/>
    <xdr:sp macro="" textlink="">
      <xdr:nvSpPr>
        <xdr:cNvPr id="364" name="テキスト ボックス 363"/>
        <xdr:cNvSpPr txBox="1"/>
      </xdr:nvSpPr>
      <xdr:spPr>
        <a:xfrm>
          <a:off x="7561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75761</xdr:rowOff>
    </xdr:from>
    <xdr:to>
      <xdr:col>10</xdr:col>
      <xdr:colOff>155575</xdr:colOff>
      <xdr:row>59</xdr:row>
      <xdr:rowOff>5911</xdr:rowOff>
    </xdr:to>
    <xdr:sp macro="" textlink="">
      <xdr:nvSpPr>
        <xdr:cNvPr id="365" name="フローチャート : 判断 364"/>
        <xdr:cNvSpPr/>
      </xdr:nvSpPr>
      <xdr:spPr>
        <a:xfrm>
          <a:off x="6921500" y="100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22438</xdr:rowOff>
    </xdr:from>
    <xdr:ext cx="599010" cy="259045"/>
    <xdr:sp macro="" textlink="">
      <xdr:nvSpPr>
        <xdr:cNvPr id="366" name="テキスト ボックス 365"/>
        <xdr:cNvSpPr txBox="1"/>
      </xdr:nvSpPr>
      <xdr:spPr>
        <a:xfrm>
          <a:off x="6672794" y="97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149730</xdr:rowOff>
    </xdr:from>
    <xdr:to>
      <xdr:col>15</xdr:col>
      <xdr:colOff>231775</xdr:colOff>
      <xdr:row>59</xdr:row>
      <xdr:rowOff>79880</xdr:rowOff>
    </xdr:to>
    <xdr:sp macro="" textlink="">
      <xdr:nvSpPr>
        <xdr:cNvPr id="372" name="円/楕円 371"/>
        <xdr:cNvSpPr/>
      </xdr:nvSpPr>
      <xdr:spPr>
        <a:xfrm>
          <a:off x="10426700" y="1009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72096</xdr:rowOff>
    </xdr:from>
    <xdr:ext cx="534377" cy="259045"/>
    <xdr:sp macro="" textlink="">
      <xdr:nvSpPr>
        <xdr:cNvPr id="373" name="普通建設事業費該当値テキスト"/>
        <xdr:cNvSpPr txBox="1"/>
      </xdr:nvSpPr>
      <xdr:spPr>
        <a:xfrm>
          <a:off x="10528300" y="100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20,170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119936</xdr:rowOff>
    </xdr:from>
    <xdr:to>
      <xdr:col>14</xdr:col>
      <xdr:colOff>79375</xdr:colOff>
      <xdr:row>59</xdr:row>
      <xdr:rowOff>50086</xdr:rowOff>
    </xdr:to>
    <xdr:sp macro="" textlink="">
      <xdr:nvSpPr>
        <xdr:cNvPr id="374" name="円/楕円 373"/>
        <xdr:cNvSpPr/>
      </xdr:nvSpPr>
      <xdr:spPr>
        <a:xfrm>
          <a:off x="9588500" y="1006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41213</xdr:rowOff>
    </xdr:from>
    <xdr:ext cx="534377" cy="259045"/>
    <xdr:sp macro="" textlink="">
      <xdr:nvSpPr>
        <xdr:cNvPr id="375" name="テキスト ボックス 374"/>
        <xdr:cNvSpPr txBox="1"/>
      </xdr:nvSpPr>
      <xdr:spPr>
        <a:xfrm>
          <a:off x="9372111" y="1015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148805</xdr:rowOff>
    </xdr:from>
    <xdr:to>
      <xdr:col>12</xdr:col>
      <xdr:colOff>561975</xdr:colOff>
      <xdr:row>59</xdr:row>
      <xdr:rowOff>78955</xdr:rowOff>
    </xdr:to>
    <xdr:sp macro="" textlink="">
      <xdr:nvSpPr>
        <xdr:cNvPr id="376" name="円/楕円 375"/>
        <xdr:cNvSpPr/>
      </xdr:nvSpPr>
      <xdr:spPr>
        <a:xfrm>
          <a:off x="8699500" y="100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70082</xdr:rowOff>
    </xdr:from>
    <xdr:ext cx="534377" cy="259045"/>
    <xdr:sp macro="" textlink="">
      <xdr:nvSpPr>
        <xdr:cNvPr id="377" name="テキスト ボックス 376"/>
        <xdr:cNvSpPr txBox="1"/>
      </xdr:nvSpPr>
      <xdr:spPr>
        <a:xfrm>
          <a:off x="8483111" y="101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152147</xdr:rowOff>
    </xdr:from>
    <xdr:to>
      <xdr:col>11</xdr:col>
      <xdr:colOff>358775</xdr:colOff>
      <xdr:row>59</xdr:row>
      <xdr:rowOff>82297</xdr:rowOff>
    </xdr:to>
    <xdr:sp macro="" textlink="">
      <xdr:nvSpPr>
        <xdr:cNvPr id="378" name="円/楕円 377"/>
        <xdr:cNvSpPr/>
      </xdr:nvSpPr>
      <xdr:spPr>
        <a:xfrm>
          <a:off x="7810500" y="1009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73424</xdr:rowOff>
    </xdr:from>
    <xdr:ext cx="534377" cy="259045"/>
    <xdr:sp macro="" textlink="">
      <xdr:nvSpPr>
        <xdr:cNvPr id="379" name="テキスト ボックス 378"/>
        <xdr:cNvSpPr txBox="1"/>
      </xdr:nvSpPr>
      <xdr:spPr>
        <a:xfrm>
          <a:off x="7594111" y="1018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144886</xdr:rowOff>
    </xdr:from>
    <xdr:to>
      <xdr:col>10</xdr:col>
      <xdr:colOff>155575</xdr:colOff>
      <xdr:row>59</xdr:row>
      <xdr:rowOff>75036</xdr:rowOff>
    </xdr:to>
    <xdr:sp macro="" textlink="">
      <xdr:nvSpPr>
        <xdr:cNvPr id="380" name="円/楕円 379"/>
        <xdr:cNvSpPr/>
      </xdr:nvSpPr>
      <xdr:spPr>
        <a:xfrm>
          <a:off x="6921500" y="1008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66163</xdr:rowOff>
    </xdr:from>
    <xdr:ext cx="534377" cy="259045"/>
    <xdr:sp macro="" textlink="">
      <xdr:nvSpPr>
        <xdr:cNvPr id="381" name="テキスト ボックス 380"/>
        <xdr:cNvSpPr txBox="1"/>
      </xdr:nvSpPr>
      <xdr:spPr>
        <a:xfrm>
          <a:off x="6705111" y="1018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83848</xdr:rowOff>
    </xdr:from>
    <xdr:to>
      <xdr:col>15</xdr:col>
      <xdr:colOff>180340</xdr:colOff>
      <xdr:row>79</xdr:row>
      <xdr:rowOff>98879</xdr:rowOff>
    </xdr:to>
    <xdr:cxnSp macro="">
      <xdr:nvCxnSpPr>
        <xdr:cNvPr id="407" name="直線コネクタ 406"/>
        <xdr:cNvCxnSpPr/>
      </xdr:nvCxnSpPr>
      <xdr:spPr>
        <a:xfrm flipV="1">
          <a:off x="10475595" y="12085348"/>
          <a:ext cx="1270" cy="15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111634</xdr:rowOff>
    </xdr:from>
    <xdr:ext cx="249299" cy="259045"/>
    <xdr:sp macro="" textlink="">
      <xdr:nvSpPr>
        <xdr:cNvPr id="408" name="普通建設事業費 （ うち新規整備　）最小値テキスト"/>
        <xdr:cNvSpPr txBox="1"/>
      </xdr:nvSpPr>
      <xdr:spPr>
        <a:xfrm>
          <a:off x="10528300" y="1365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30525</xdr:rowOff>
    </xdr:from>
    <xdr:ext cx="690189" cy="259045"/>
    <xdr:sp macro="" textlink="">
      <xdr:nvSpPr>
        <xdr:cNvPr id="410" name="普通建設事業費 （ うち新規整備　）最大値テキスト"/>
        <xdr:cNvSpPr txBox="1"/>
      </xdr:nvSpPr>
      <xdr:spPr>
        <a:xfrm>
          <a:off x="10528300" y="1186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83848</xdr:rowOff>
    </xdr:from>
    <xdr:to>
      <xdr:col>15</xdr:col>
      <xdr:colOff>269875</xdr:colOff>
      <xdr:row>70</xdr:row>
      <xdr:rowOff>83848</xdr:rowOff>
    </xdr:to>
    <xdr:cxnSp macro="">
      <xdr:nvCxnSpPr>
        <xdr:cNvPr id="411" name="直線コネクタ 410"/>
        <xdr:cNvCxnSpPr/>
      </xdr:nvCxnSpPr>
      <xdr:spPr>
        <a:xfrm>
          <a:off x="10388600" y="120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64657</xdr:rowOff>
    </xdr:from>
    <xdr:to>
      <xdr:col>15</xdr:col>
      <xdr:colOff>180975</xdr:colOff>
      <xdr:row>79</xdr:row>
      <xdr:rowOff>87892</xdr:rowOff>
    </xdr:to>
    <xdr:cxnSp macro="">
      <xdr:nvCxnSpPr>
        <xdr:cNvPr id="412" name="直線コネクタ 411"/>
        <xdr:cNvCxnSpPr/>
      </xdr:nvCxnSpPr>
      <xdr:spPr>
        <a:xfrm>
          <a:off x="9639300" y="13609207"/>
          <a:ext cx="838200" cy="2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29084</xdr:rowOff>
    </xdr:from>
    <xdr:ext cx="534377" cy="259045"/>
    <xdr:sp macro="" textlink="">
      <xdr:nvSpPr>
        <xdr:cNvPr id="413" name="普通建設事業費 （ うち新規整備　）平均値テキスト"/>
        <xdr:cNvSpPr txBox="1"/>
      </xdr:nvSpPr>
      <xdr:spPr>
        <a:xfrm>
          <a:off x="10528300" y="13402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6207</xdr:rowOff>
    </xdr:from>
    <xdr:to>
      <xdr:col>15</xdr:col>
      <xdr:colOff>231775</xdr:colOff>
      <xdr:row>79</xdr:row>
      <xdr:rowOff>107807</xdr:rowOff>
    </xdr:to>
    <xdr:sp macro="" textlink="">
      <xdr:nvSpPr>
        <xdr:cNvPr id="414" name="フローチャート : 判断 413"/>
        <xdr:cNvSpPr/>
      </xdr:nvSpPr>
      <xdr:spPr>
        <a:xfrm>
          <a:off x="10426700" y="135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150073</xdr:rowOff>
    </xdr:from>
    <xdr:to>
      <xdr:col>14</xdr:col>
      <xdr:colOff>79375</xdr:colOff>
      <xdr:row>79</xdr:row>
      <xdr:rowOff>80223</xdr:rowOff>
    </xdr:to>
    <xdr:sp macro="" textlink="">
      <xdr:nvSpPr>
        <xdr:cNvPr id="415" name="フローチャート : 判断 414"/>
        <xdr:cNvSpPr/>
      </xdr:nvSpPr>
      <xdr:spPr>
        <a:xfrm>
          <a:off x="9588500" y="1352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96750</xdr:rowOff>
    </xdr:from>
    <xdr:ext cx="534377" cy="259045"/>
    <xdr:sp macro="" textlink="">
      <xdr:nvSpPr>
        <xdr:cNvPr id="416" name="テキスト ボックス 415"/>
        <xdr:cNvSpPr txBox="1"/>
      </xdr:nvSpPr>
      <xdr:spPr>
        <a:xfrm>
          <a:off x="9372111" y="132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37092</xdr:rowOff>
    </xdr:from>
    <xdr:to>
      <xdr:col>15</xdr:col>
      <xdr:colOff>231775</xdr:colOff>
      <xdr:row>79</xdr:row>
      <xdr:rowOff>138692</xdr:rowOff>
    </xdr:to>
    <xdr:sp macro="" textlink="">
      <xdr:nvSpPr>
        <xdr:cNvPr id="422" name="円/楕円 421"/>
        <xdr:cNvSpPr/>
      </xdr:nvSpPr>
      <xdr:spPr>
        <a:xfrm>
          <a:off x="10426700" y="135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156083</xdr:rowOff>
    </xdr:from>
    <xdr:ext cx="534377" cy="259045"/>
    <xdr:sp macro="" textlink="">
      <xdr:nvSpPr>
        <xdr:cNvPr id="423" name="普通建設事業費 （ うち新規整備　）該当値テキスト"/>
        <xdr:cNvSpPr txBox="1"/>
      </xdr:nvSpPr>
      <xdr:spPr>
        <a:xfrm>
          <a:off x="10528300" y="1352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10,092</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13857</xdr:rowOff>
    </xdr:from>
    <xdr:to>
      <xdr:col>14</xdr:col>
      <xdr:colOff>79375</xdr:colOff>
      <xdr:row>79</xdr:row>
      <xdr:rowOff>115457</xdr:rowOff>
    </xdr:to>
    <xdr:sp macro="" textlink="">
      <xdr:nvSpPr>
        <xdr:cNvPr id="424" name="円/楕円 423"/>
        <xdr:cNvSpPr/>
      </xdr:nvSpPr>
      <xdr:spPr>
        <a:xfrm>
          <a:off x="9588500" y="135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106584</xdr:rowOff>
    </xdr:from>
    <xdr:ext cx="534377" cy="259045"/>
    <xdr:sp macro="" textlink="">
      <xdr:nvSpPr>
        <xdr:cNvPr id="425" name="テキスト ボックス 424"/>
        <xdr:cNvSpPr txBox="1"/>
      </xdr:nvSpPr>
      <xdr:spPr>
        <a:xfrm>
          <a:off x="9372111" y="1365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133513</xdr:rowOff>
    </xdr:from>
    <xdr:to>
      <xdr:col>15</xdr:col>
      <xdr:colOff>180340</xdr:colOff>
      <xdr:row>99</xdr:row>
      <xdr:rowOff>44450</xdr:rowOff>
    </xdr:to>
    <xdr:cxnSp macro="">
      <xdr:nvCxnSpPr>
        <xdr:cNvPr id="449" name="直線コネクタ 448"/>
        <xdr:cNvCxnSpPr/>
      </xdr:nvCxnSpPr>
      <xdr:spPr>
        <a:xfrm flipV="1">
          <a:off x="10475595" y="15735463"/>
          <a:ext cx="1270" cy="128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80190</xdr:rowOff>
    </xdr:from>
    <xdr:ext cx="599010" cy="259045"/>
    <xdr:sp macro="" textlink="">
      <xdr:nvSpPr>
        <xdr:cNvPr id="452" name="普通建設事業費 （ うち更新整備　）最大値テキスト"/>
        <xdr:cNvSpPr txBox="1"/>
      </xdr:nvSpPr>
      <xdr:spPr>
        <a:xfrm>
          <a:off x="10528300" y="155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133513</xdr:rowOff>
    </xdr:from>
    <xdr:to>
      <xdr:col>15</xdr:col>
      <xdr:colOff>269875</xdr:colOff>
      <xdr:row>91</xdr:row>
      <xdr:rowOff>133513</xdr:rowOff>
    </xdr:to>
    <xdr:cxnSp macro="">
      <xdr:nvCxnSpPr>
        <xdr:cNvPr id="453" name="直線コネクタ 452"/>
        <xdr:cNvCxnSpPr/>
      </xdr:nvCxnSpPr>
      <xdr:spPr>
        <a:xfrm>
          <a:off x="10388600" y="1573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73330</xdr:rowOff>
    </xdr:from>
    <xdr:to>
      <xdr:col>15</xdr:col>
      <xdr:colOff>180975</xdr:colOff>
      <xdr:row>98</xdr:row>
      <xdr:rowOff>144760</xdr:rowOff>
    </xdr:to>
    <xdr:cxnSp macro="">
      <xdr:nvCxnSpPr>
        <xdr:cNvPr id="454" name="直線コネクタ 453"/>
        <xdr:cNvCxnSpPr/>
      </xdr:nvCxnSpPr>
      <xdr:spPr>
        <a:xfrm>
          <a:off x="9639300" y="16875430"/>
          <a:ext cx="838200" cy="7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56219</xdr:rowOff>
    </xdr:from>
    <xdr:ext cx="534377" cy="259045"/>
    <xdr:sp macro="" textlink="">
      <xdr:nvSpPr>
        <xdr:cNvPr id="455" name="普通建設事業費 （ うち更新整備　）平均値テキスト"/>
        <xdr:cNvSpPr txBox="1"/>
      </xdr:nvSpPr>
      <xdr:spPr>
        <a:xfrm>
          <a:off x="10528300" y="1651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33342</xdr:rowOff>
    </xdr:from>
    <xdr:to>
      <xdr:col>15</xdr:col>
      <xdr:colOff>231775</xdr:colOff>
      <xdr:row>97</xdr:row>
      <xdr:rowOff>134942</xdr:rowOff>
    </xdr:to>
    <xdr:sp macro="" textlink="">
      <xdr:nvSpPr>
        <xdr:cNvPr id="456" name="フローチャート : 判断 455"/>
        <xdr:cNvSpPr/>
      </xdr:nvSpPr>
      <xdr:spPr>
        <a:xfrm>
          <a:off x="104267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146889</xdr:rowOff>
    </xdr:from>
    <xdr:to>
      <xdr:col>14</xdr:col>
      <xdr:colOff>79375</xdr:colOff>
      <xdr:row>97</xdr:row>
      <xdr:rowOff>77039</xdr:rowOff>
    </xdr:to>
    <xdr:sp macro="" textlink="">
      <xdr:nvSpPr>
        <xdr:cNvPr id="457" name="フローチャート : 判断 456"/>
        <xdr:cNvSpPr/>
      </xdr:nvSpPr>
      <xdr:spPr>
        <a:xfrm>
          <a:off x="9588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93566</xdr:rowOff>
    </xdr:from>
    <xdr:ext cx="534377" cy="259045"/>
    <xdr:sp macro="" textlink="">
      <xdr:nvSpPr>
        <xdr:cNvPr id="458" name="テキスト ボックス 457"/>
        <xdr:cNvSpPr txBox="1"/>
      </xdr:nvSpPr>
      <xdr:spPr>
        <a:xfrm>
          <a:off x="9372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93960</xdr:rowOff>
    </xdr:from>
    <xdr:to>
      <xdr:col>15</xdr:col>
      <xdr:colOff>231775</xdr:colOff>
      <xdr:row>99</xdr:row>
      <xdr:rowOff>24110</xdr:rowOff>
    </xdr:to>
    <xdr:sp macro="" textlink="">
      <xdr:nvSpPr>
        <xdr:cNvPr id="464" name="円/楕円 463"/>
        <xdr:cNvSpPr/>
      </xdr:nvSpPr>
      <xdr:spPr>
        <a:xfrm>
          <a:off x="10426700" y="1689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8887</xdr:rowOff>
    </xdr:from>
    <xdr:ext cx="469744" cy="259045"/>
    <xdr:sp macro="" textlink="">
      <xdr:nvSpPr>
        <xdr:cNvPr id="465" name="普通建設事業費 （ うち更新整備　）該当値テキスト"/>
        <xdr:cNvSpPr txBox="1"/>
      </xdr:nvSpPr>
      <xdr:spPr>
        <a:xfrm>
          <a:off x="10528300" y="1681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22530</xdr:rowOff>
    </xdr:from>
    <xdr:to>
      <xdr:col>14</xdr:col>
      <xdr:colOff>79375</xdr:colOff>
      <xdr:row>98</xdr:row>
      <xdr:rowOff>124130</xdr:rowOff>
    </xdr:to>
    <xdr:sp macro="" textlink="">
      <xdr:nvSpPr>
        <xdr:cNvPr id="466" name="円/楕円 465"/>
        <xdr:cNvSpPr/>
      </xdr:nvSpPr>
      <xdr:spPr>
        <a:xfrm>
          <a:off x="9588500" y="168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115257</xdr:rowOff>
    </xdr:from>
    <xdr:ext cx="534377" cy="259045"/>
    <xdr:sp macro="" textlink="">
      <xdr:nvSpPr>
        <xdr:cNvPr id="467" name="テキスト ボックス 466"/>
        <xdr:cNvSpPr txBox="1"/>
      </xdr:nvSpPr>
      <xdr:spPr>
        <a:xfrm>
          <a:off x="9372111" y="169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1" name="テキスト ボックス 48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3" name="テキスト ボックス 48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5" name="テキスト ボックス 48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7" name="テキスト ボックス 48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88753</xdr:rowOff>
    </xdr:from>
    <xdr:to>
      <xdr:col>23</xdr:col>
      <xdr:colOff>516889</xdr:colOff>
      <xdr:row>39</xdr:row>
      <xdr:rowOff>44450</xdr:rowOff>
    </xdr:to>
    <xdr:cxnSp macro="">
      <xdr:nvCxnSpPr>
        <xdr:cNvPr id="491" name="直線コネクタ 490"/>
        <xdr:cNvCxnSpPr/>
      </xdr:nvCxnSpPr>
      <xdr:spPr>
        <a:xfrm flipV="1">
          <a:off x="16317595" y="5403703"/>
          <a:ext cx="1269" cy="132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76869</xdr:rowOff>
    </xdr:from>
    <xdr:ext cx="249299" cy="259045"/>
    <xdr:sp macro="" textlink="">
      <xdr:nvSpPr>
        <xdr:cNvPr id="492" name="災害復旧事業費最小値テキスト"/>
        <xdr:cNvSpPr txBox="1"/>
      </xdr:nvSpPr>
      <xdr:spPr>
        <a:xfrm>
          <a:off x="16370300" y="6763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35430</xdr:rowOff>
    </xdr:from>
    <xdr:ext cx="599010" cy="259045"/>
    <xdr:sp macro="" textlink="">
      <xdr:nvSpPr>
        <xdr:cNvPr id="494" name="災害復旧事業費最大値テキスト"/>
        <xdr:cNvSpPr txBox="1"/>
      </xdr:nvSpPr>
      <xdr:spPr>
        <a:xfrm>
          <a:off x="16370300" y="51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88753</xdr:rowOff>
    </xdr:from>
    <xdr:to>
      <xdr:col>23</xdr:col>
      <xdr:colOff>606425</xdr:colOff>
      <xdr:row>31</xdr:row>
      <xdr:rowOff>88753</xdr:rowOff>
    </xdr:to>
    <xdr:cxnSp macro="">
      <xdr:nvCxnSpPr>
        <xdr:cNvPr id="495" name="直線コネクタ 494"/>
        <xdr:cNvCxnSpPr/>
      </xdr:nvCxnSpPr>
      <xdr:spPr>
        <a:xfrm>
          <a:off x="16230600" y="540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6" name="直線コネクタ 49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165768</xdr:rowOff>
    </xdr:from>
    <xdr:ext cx="469744" cy="259045"/>
    <xdr:sp macro="" textlink="">
      <xdr:nvSpPr>
        <xdr:cNvPr id="497" name="災害復旧事業費平均値テキスト"/>
        <xdr:cNvSpPr txBox="1"/>
      </xdr:nvSpPr>
      <xdr:spPr>
        <a:xfrm>
          <a:off x="16370300" y="6509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142891</xdr:rowOff>
    </xdr:from>
    <xdr:to>
      <xdr:col>23</xdr:col>
      <xdr:colOff>568325</xdr:colOff>
      <xdr:row>39</xdr:row>
      <xdr:rowOff>73041</xdr:rowOff>
    </xdr:to>
    <xdr:sp macro="" textlink="">
      <xdr:nvSpPr>
        <xdr:cNvPr id="498" name="フローチャート : 判断 497"/>
        <xdr:cNvSpPr/>
      </xdr:nvSpPr>
      <xdr:spPr>
        <a:xfrm>
          <a:off x="162687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9" name="直線コネクタ 49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106719</xdr:rowOff>
    </xdr:from>
    <xdr:to>
      <xdr:col>22</xdr:col>
      <xdr:colOff>415925</xdr:colOff>
      <xdr:row>39</xdr:row>
      <xdr:rowOff>36869</xdr:rowOff>
    </xdr:to>
    <xdr:sp macro="" textlink="">
      <xdr:nvSpPr>
        <xdr:cNvPr id="500" name="フローチャート : 判断 499"/>
        <xdr:cNvSpPr/>
      </xdr:nvSpPr>
      <xdr:spPr>
        <a:xfrm>
          <a:off x="15430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53396</xdr:rowOff>
    </xdr:from>
    <xdr:ext cx="534377" cy="259045"/>
    <xdr:sp macro="" textlink="">
      <xdr:nvSpPr>
        <xdr:cNvPr id="501" name="テキスト ボックス 500"/>
        <xdr:cNvSpPr txBox="1"/>
      </xdr:nvSpPr>
      <xdr:spPr>
        <a:xfrm>
          <a:off x="15214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2" name="直線コネクタ 50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112118</xdr:rowOff>
    </xdr:from>
    <xdr:to>
      <xdr:col>21</xdr:col>
      <xdr:colOff>212725</xdr:colOff>
      <xdr:row>39</xdr:row>
      <xdr:rowOff>42268</xdr:rowOff>
    </xdr:to>
    <xdr:sp macro="" textlink="">
      <xdr:nvSpPr>
        <xdr:cNvPr id="503" name="フローチャート : 判断 502"/>
        <xdr:cNvSpPr/>
      </xdr:nvSpPr>
      <xdr:spPr>
        <a:xfrm>
          <a:off x="14541500" y="66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58795</xdr:rowOff>
    </xdr:from>
    <xdr:ext cx="534377" cy="259045"/>
    <xdr:sp macro="" textlink="">
      <xdr:nvSpPr>
        <xdr:cNvPr id="504" name="テキスト ボックス 503"/>
        <xdr:cNvSpPr txBox="1"/>
      </xdr:nvSpPr>
      <xdr:spPr>
        <a:xfrm>
          <a:off x="14325111" y="64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5" name="直線コネクタ 50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101488</xdr:rowOff>
    </xdr:from>
    <xdr:to>
      <xdr:col>20</xdr:col>
      <xdr:colOff>9525</xdr:colOff>
      <xdr:row>39</xdr:row>
      <xdr:rowOff>31638</xdr:rowOff>
    </xdr:to>
    <xdr:sp macro="" textlink="">
      <xdr:nvSpPr>
        <xdr:cNvPr id="506" name="フローチャート : 判断 505"/>
        <xdr:cNvSpPr/>
      </xdr:nvSpPr>
      <xdr:spPr>
        <a:xfrm>
          <a:off x="13652500" y="661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48165</xdr:rowOff>
    </xdr:from>
    <xdr:ext cx="534377" cy="259045"/>
    <xdr:sp macro="" textlink="">
      <xdr:nvSpPr>
        <xdr:cNvPr id="507" name="テキスト ボックス 506"/>
        <xdr:cNvSpPr txBox="1"/>
      </xdr:nvSpPr>
      <xdr:spPr>
        <a:xfrm>
          <a:off x="13436111" y="63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119723</xdr:rowOff>
    </xdr:from>
    <xdr:to>
      <xdr:col>18</xdr:col>
      <xdr:colOff>492125</xdr:colOff>
      <xdr:row>39</xdr:row>
      <xdr:rowOff>49873</xdr:rowOff>
    </xdr:to>
    <xdr:sp macro="" textlink="">
      <xdr:nvSpPr>
        <xdr:cNvPr id="508" name="フローチャート : 判断 507"/>
        <xdr:cNvSpPr/>
      </xdr:nvSpPr>
      <xdr:spPr>
        <a:xfrm>
          <a:off x="12763500" y="66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66400</xdr:rowOff>
    </xdr:from>
    <xdr:ext cx="534377" cy="259045"/>
    <xdr:sp macro="" textlink="">
      <xdr:nvSpPr>
        <xdr:cNvPr id="509" name="テキスト ボックス 508"/>
        <xdr:cNvSpPr txBox="1"/>
      </xdr:nvSpPr>
      <xdr:spPr>
        <a:xfrm>
          <a:off x="12547111" y="64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5" name="円/楕円 51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121319</xdr:rowOff>
    </xdr:from>
    <xdr:ext cx="249299" cy="259045"/>
    <xdr:sp macro="" textlink="">
      <xdr:nvSpPr>
        <xdr:cNvPr id="516" name="災害復旧事業費該当値テキスト"/>
        <xdr:cNvSpPr txBox="1"/>
      </xdr:nvSpPr>
      <xdr:spPr>
        <a:xfrm>
          <a:off x="16370300" y="6636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7" name="円/楕円 51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8" name="テキスト ボックス 51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9" name="円/楕円 51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0" name="テキスト ボックス 519"/>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1" name="円/楕円 52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2" name="テキスト ボックス 52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3" name="円/楕円 52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4" name="テキスト ボックス 523"/>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5" name="テキスト ボックス 58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7" name="テキスト ボックス 58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9" name="テキスト ボックス 58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1" name="テキスト ボックス 59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75509</xdr:rowOff>
    </xdr:from>
    <xdr:to>
      <xdr:col>23</xdr:col>
      <xdr:colOff>516889</xdr:colOff>
      <xdr:row>78</xdr:row>
      <xdr:rowOff>51812</xdr:rowOff>
    </xdr:to>
    <xdr:cxnSp macro="">
      <xdr:nvCxnSpPr>
        <xdr:cNvPr id="595" name="直線コネクタ 594"/>
        <xdr:cNvCxnSpPr/>
      </xdr:nvCxnSpPr>
      <xdr:spPr>
        <a:xfrm flipV="1">
          <a:off x="16317595" y="12419909"/>
          <a:ext cx="1269" cy="100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55639</xdr:rowOff>
    </xdr:from>
    <xdr:ext cx="534377" cy="259045"/>
    <xdr:sp macro="" textlink="">
      <xdr:nvSpPr>
        <xdr:cNvPr id="596" name="公債費最小値テキスト"/>
        <xdr:cNvSpPr txBox="1"/>
      </xdr:nvSpPr>
      <xdr:spPr>
        <a:xfrm>
          <a:off x="16370300" y="13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51812</xdr:rowOff>
    </xdr:from>
    <xdr:to>
      <xdr:col>23</xdr:col>
      <xdr:colOff>606425</xdr:colOff>
      <xdr:row>78</xdr:row>
      <xdr:rowOff>51812</xdr:rowOff>
    </xdr:to>
    <xdr:cxnSp macro="">
      <xdr:nvCxnSpPr>
        <xdr:cNvPr id="597" name="直線コネクタ 596"/>
        <xdr:cNvCxnSpPr/>
      </xdr:nvCxnSpPr>
      <xdr:spPr>
        <a:xfrm>
          <a:off x="16230600" y="1342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22186</xdr:rowOff>
    </xdr:from>
    <xdr:ext cx="599010" cy="259045"/>
    <xdr:sp macro="" textlink="">
      <xdr:nvSpPr>
        <xdr:cNvPr id="598" name="公債費最大値テキスト"/>
        <xdr:cNvSpPr txBox="1"/>
      </xdr:nvSpPr>
      <xdr:spPr>
        <a:xfrm>
          <a:off x="16370300" y="12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75509</xdr:rowOff>
    </xdr:from>
    <xdr:to>
      <xdr:col>23</xdr:col>
      <xdr:colOff>606425</xdr:colOff>
      <xdr:row>72</xdr:row>
      <xdr:rowOff>75509</xdr:rowOff>
    </xdr:to>
    <xdr:cxnSp macro="">
      <xdr:nvCxnSpPr>
        <xdr:cNvPr id="599" name="直線コネクタ 598"/>
        <xdr:cNvCxnSpPr/>
      </xdr:nvCxnSpPr>
      <xdr:spPr>
        <a:xfrm>
          <a:off x="16230600" y="1241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115922</xdr:rowOff>
    </xdr:from>
    <xdr:to>
      <xdr:col>23</xdr:col>
      <xdr:colOff>517525</xdr:colOff>
      <xdr:row>77</xdr:row>
      <xdr:rowOff>126189</xdr:rowOff>
    </xdr:to>
    <xdr:cxnSp macro="">
      <xdr:nvCxnSpPr>
        <xdr:cNvPr id="600" name="直線コネクタ 599"/>
        <xdr:cNvCxnSpPr/>
      </xdr:nvCxnSpPr>
      <xdr:spPr>
        <a:xfrm>
          <a:off x="15481300" y="13317572"/>
          <a:ext cx="838200" cy="1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71352</xdr:rowOff>
    </xdr:from>
    <xdr:ext cx="534377" cy="259045"/>
    <xdr:sp macro="" textlink="">
      <xdr:nvSpPr>
        <xdr:cNvPr id="601" name="公債費平均値テキスト"/>
        <xdr:cNvSpPr txBox="1"/>
      </xdr:nvSpPr>
      <xdr:spPr>
        <a:xfrm>
          <a:off x="16370300" y="129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48475</xdr:rowOff>
    </xdr:from>
    <xdr:to>
      <xdr:col>23</xdr:col>
      <xdr:colOff>568325</xdr:colOff>
      <xdr:row>76</xdr:row>
      <xdr:rowOff>150075</xdr:rowOff>
    </xdr:to>
    <xdr:sp macro="" textlink="">
      <xdr:nvSpPr>
        <xdr:cNvPr id="602" name="フローチャート : 判断 601"/>
        <xdr:cNvSpPr/>
      </xdr:nvSpPr>
      <xdr:spPr>
        <a:xfrm>
          <a:off x="162687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113128</xdr:rowOff>
    </xdr:from>
    <xdr:to>
      <xdr:col>22</xdr:col>
      <xdr:colOff>365125</xdr:colOff>
      <xdr:row>77</xdr:row>
      <xdr:rowOff>115922</xdr:rowOff>
    </xdr:to>
    <xdr:cxnSp macro="">
      <xdr:nvCxnSpPr>
        <xdr:cNvPr id="603" name="直線コネクタ 602"/>
        <xdr:cNvCxnSpPr/>
      </xdr:nvCxnSpPr>
      <xdr:spPr>
        <a:xfrm>
          <a:off x="14592300" y="13314778"/>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4" name="フローチャート : 判断 603"/>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118486</xdr:rowOff>
    </xdr:from>
    <xdr:ext cx="534377" cy="259045"/>
    <xdr:sp macro="" textlink="">
      <xdr:nvSpPr>
        <xdr:cNvPr id="605" name="テキスト ボックス 604"/>
        <xdr:cNvSpPr txBox="1"/>
      </xdr:nvSpPr>
      <xdr:spPr>
        <a:xfrm>
          <a:off x="15214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104907</xdr:rowOff>
    </xdr:from>
    <xdr:to>
      <xdr:col>21</xdr:col>
      <xdr:colOff>161925</xdr:colOff>
      <xdr:row>77</xdr:row>
      <xdr:rowOff>113128</xdr:rowOff>
    </xdr:to>
    <xdr:cxnSp macro="">
      <xdr:nvCxnSpPr>
        <xdr:cNvPr id="606" name="直線コネクタ 605"/>
        <xdr:cNvCxnSpPr/>
      </xdr:nvCxnSpPr>
      <xdr:spPr>
        <a:xfrm>
          <a:off x="13703300" y="13306557"/>
          <a:ext cx="889000" cy="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7" name="フローチャート : 判断 606"/>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112012</xdr:rowOff>
    </xdr:from>
    <xdr:ext cx="534377" cy="259045"/>
    <xdr:sp macro="" textlink="">
      <xdr:nvSpPr>
        <xdr:cNvPr id="608" name="テキスト ボックス 607"/>
        <xdr:cNvSpPr txBox="1"/>
      </xdr:nvSpPr>
      <xdr:spPr>
        <a:xfrm>
          <a:off x="14325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101016</xdr:rowOff>
    </xdr:from>
    <xdr:to>
      <xdr:col>19</xdr:col>
      <xdr:colOff>644525</xdr:colOff>
      <xdr:row>77</xdr:row>
      <xdr:rowOff>104907</xdr:rowOff>
    </xdr:to>
    <xdr:cxnSp macro="">
      <xdr:nvCxnSpPr>
        <xdr:cNvPr id="609" name="直線コネクタ 608"/>
        <xdr:cNvCxnSpPr/>
      </xdr:nvCxnSpPr>
      <xdr:spPr>
        <a:xfrm>
          <a:off x="12814300" y="13302666"/>
          <a:ext cx="889000" cy="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0" name="フローチャート : 判断 609"/>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102361</xdr:rowOff>
    </xdr:from>
    <xdr:ext cx="534377" cy="259045"/>
    <xdr:sp macro="" textlink="">
      <xdr:nvSpPr>
        <xdr:cNvPr id="611" name="テキスト ボックス 610"/>
        <xdr:cNvSpPr txBox="1"/>
      </xdr:nvSpPr>
      <xdr:spPr>
        <a:xfrm>
          <a:off x="13436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2" name="フローチャート : 判断 611"/>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101606</xdr:rowOff>
    </xdr:from>
    <xdr:ext cx="534377" cy="259045"/>
    <xdr:sp macro="" textlink="">
      <xdr:nvSpPr>
        <xdr:cNvPr id="613" name="テキスト ボックス 612"/>
        <xdr:cNvSpPr txBox="1"/>
      </xdr:nvSpPr>
      <xdr:spPr>
        <a:xfrm>
          <a:off x="12547111" y="1278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75389</xdr:rowOff>
    </xdr:from>
    <xdr:to>
      <xdr:col>23</xdr:col>
      <xdr:colOff>568325</xdr:colOff>
      <xdr:row>78</xdr:row>
      <xdr:rowOff>5539</xdr:rowOff>
    </xdr:to>
    <xdr:sp macro="" textlink="">
      <xdr:nvSpPr>
        <xdr:cNvPr id="619" name="円/楕円 618"/>
        <xdr:cNvSpPr/>
      </xdr:nvSpPr>
      <xdr:spPr>
        <a:xfrm>
          <a:off x="16268700" y="1327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161766</xdr:rowOff>
    </xdr:from>
    <xdr:ext cx="534377" cy="259045"/>
    <xdr:sp macro="" textlink="">
      <xdr:nvSpPr>
        <xdr:cNvPr id="620" name="公債費該当値テキスト"/>
        <xdr:cNvSpPr txBox="1"/>
      </xdr:nvSpPr>
      <xdr:spPr>
        <a:xfrm>
          <a:off x="16370300" y="13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40,455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65122</xdr:rowOff>
    </xdr:from>
    <xdr:to>
      <xdr:col>22</xdr:col>
      <xdr:colOff>415925</xdr:colOff>
      <xdr:row>77</xdr:row>
      <xdr:rowOff>166722</xdr:rowOff>
    </xdr:to>
    <xdr:sp macro="" textlink="">
      <xdr:nvSpPr>
        <xdr:cNvPr id="621" name="円/楕円 620"/>
        <xdr:cNvSpPr/>
      </xdr:nvSpPr>
      <xdr:spPr>
        <a:xfrm>
          <a:off x="15430500" y="132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157849</xdr:rowOff>
    </xdr:from>
    <xdr:ext cx="534377" cy="259045"/>
    <xdr:sp macro="" textlink="">
      <xdr:nvSpPr>
        <xdr:cNvPr id="622" name="テキスト ボックス 621"/>
        <xdr:cNvSpPr txBox="1"/>
      </xdr:nvSpPr>
      <xdr:spPr>
        <a:xfrm>
          <a:off x="15214111" y="1335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62328</xdr:rowOff>
    </xdr:from>
    <xdr:to>
      <xdr:col>21</xdr:col>
      <xdr:colOff>212725</xdr:colOff>
      <xdr:row>77</xdr:row>
      <xdr:rowOff>163928</xdr:rowOff>
    </xdr:to>
    <xdr:sp macro="" textlink="">
      <xdr:nvSpPr>
        <xdr:cNvPr id="623" name="円/楕円 622"/>
        <xdr:cNvSpPr/>
      </xdr:nvSpPr>
      <xdr:spPr>
        <a:xfrm>
          <a:off x="14541500" y="1326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155055</xdr:rowOff>
    </xdr:from>
    <xdr:ext cx="534377" cy="259045"/>
    <xdr:sp macro="" textlink="">
      <xdr:nvSpPr>
        <xdr:cNvPr id="624" name="テキスト ボックス 623"/>
        <xdr:cNvSpPr txBox="1"/>
      </xdr:nvSpPr>
      <xdr:spPr>
        <a:xfrm>
          <a:off x="14325111" y="1335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54107</xdr:rowOff>
    </xdr:from>
    <xdr:to>
      <xdr:col>20</xdr:col>
      <xdr:colOff>9525</xdr:colOff>
      <xdr:row>77</xdr:row>
      <xdr:rowOff>155707</xdr:rowOff>
    </xdr:to>
    <xdr:sp macro="" textlink="">
      <xdr:nvSpPr>
        <xdr:cNvPr id="625" name="円/楕円 624"/>
        <xdr:cNvSpPr/>
      </xdr:nvSpPr>
      <xdr:spPr>
        <a:xfrm>
          <a:off x="13652500" y="1325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146834</xdr:rowOff>
    </xdr:from>
    <xdr:ext cx="534377" cy="259045"/>
    <xdr:sp macro="" textlink="">
      <xdr:nvSpPr>
        <xdr:cNvPr id="626" name="テキスト ボックス 625"/>
        <xdr:cNvSpPr txBox="1"/>
      </xdr:nvSpPr>
      <xdr:spPr>
        <a:xfrm>
          <a:off x="13436111" y="1334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45,110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50216</xdr:rowOff>
    </xdr:from>
    <xdr:to>
      <xdr:col>18</xdr:col>
      <xdr:colOff>492125</xdr:colOff>
      <xdr:row>77</xdr:row>
      <xdr:rowOff>151816</xdr:rowOff>
    </xdr:to>
    <xdr:sp macro="" textlink="">
      <xdr:nvSpPr>
        <xdr:cNvPr id="627" name="円/楕円 626"/>
        <xdr:cNvSpPr/>
      </xdr:nvSpPr>
      <xdr:spPr>
        <a:xfrm>
          <a:off x="12763500" y="1325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142943</xdr:rowOff>
    </xdr:from>
    <xdr:ext cx="534377" cy="259045"/>
    <xdr:sp macro="" textlink="">
      <xdr:nvSpPr>
        <xdr:cNvPr id="628" name="テキスト ボックス 627"/>
        <xdr:cNvSpPr txBox="1"/>
      </xdr:nvSpPr>
      <xdr:spPr>
        <a:xfrm>
          <a:off x="12547111" y="1334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47889</xdr:rowOff>
    </xdr:from>
    <xdr:to>
      <xdr:col>23</xdr:col>
      <xdr:colOff>516889</xdr:colOff>
      <xdr:row>99</xdr:row>
      <xdr:rowOff>44300</xdr:rowOff>
    </xdr:to>
    <xdr:cxnSp macro="">
      <xdr:nvCxnSpPr>
        <xdr:cNvPr id="652" name="直線コネクタ 651"/>
        <xdr:cNvCxnSpPr/>
      </xdr:nvCxnSpPr>
      <xdr:spPr>
        <a:xfrm flipV="1">
          <a:off x="16317595" y="15649839"/>
          <a:ext cx="1269" cy="1368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65334</xdr:rowOff>
    </xdr:from>
    <xdr:ext cx="378565" cy="259045"/>
    <xdr:sp macro="" textlink="">
      <xdr:nvSpPr>
        <xdr:cNvPr id="653" name="積立金最小値テキスト"/>
        <xdr:cNvSpPr txBox="1"/>
      </xdr:nvSpPr>
      <xdr:spPr>
        <a:xfrm>
          <a:off x="16370300" y="1703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44300</xdr:rowOff>
    </xdr:from>
    <xdr:to>
      <xdr:col>23</xdr:col>
      <xdr:colOff>606425</xdr:colOff>
      <xdr:row>99</xdr:row>
      <xdr:rowOff>44300</xdr:rowOff>
    </xdr:to>
    <xdr:cxnSp macro="">
      <xdr:nvCxnSpPr>
        <xdr:cNvPr id="654" name="直線コネクタ 653"/>
        <xdr:cNvCxnSpPr/>
      </xdr:nvCxnSpPr>
      <xdr:spPr>
        <a:xfrm>
          <a:off x="16230600" y="170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166016</xdr:rowOff>
    </xdr:from>
    <xdr:ext cx="690189" cy="259045"/>
    <xdr:sp macro="" textlink="">
      <xdr:nvSpPr>
        <xdr:cNvPr id="655" name="積立金最大値テキスト"/>
        <xdr:cNvSpPr txBox="1"/>
      </xdr:nvSpPr>
      <xdr:spPr>
        <a:xfrm>
          <a:off x="16370300" y="15425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91</xdr:row>
      <xdr:rowOff>47889</xdr:rowOff>
    </xdr:from>
    <xdr:to>
      <xdr:col>23</xdr:col>
      <xdr:colOff>606425</xdr:colOff>
      <xdr:row>91</xdr:row>
      <xdr:rowOff>47889</xdr:rowOff>
    </xdr:to>
    <xdr:cxnSp macro="">
      <xdr:nvCxnSpPr>
        <xdr:cNvPr id="656" name="直線コネクタ 655"/>
        <xdr:cNvCxnSpPr/>
      </xdr:nvCxnSpPr>
      <xdr:spPr>
        <a:xfrm>
          <a:off x="16230600" y="1564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41114</xdr:rowOff>
    </xdr:from>
    <xdr:to>
      <xdr:col>23</xdr:col>
      <xdr:colOff>517525</xdr:colOff>
      <xdr:row>99</xdr:row>
      <xdr:rowOff>41897</xdr:rowOff>
    </xdr:to>
    <xdr:cxnSp macro="">
      <xdr:nvCxnSpPr>
        <xdr:cNvPr id="657" name="直線コネクタ 656"/>
        <xdr:cNvCxnSpPr/>
      </xdr:nvCxnSpPr>
      <xdr:spPr>
        <a:xfrm>
          <a:off x="15481300" y="17014664"/>
          <a:ext cx="8382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154235</xdr:rowOff>
    </xdr:from>
    <xdr:ext cx="534377" cy="259045"/>
    <xdr:sp macro="" textlink="">
      <xdr:nvSpPr>
        <xdr:cNvPr id="658" name="積立金平均値テキスト"/>
        <xdr:cNvSpPr txBox="1"/>
      </xdr:nvSpPr>
      <xdr:spPr>
        <a:xfrm>
          <a:off x="16370300" y="16784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131358</xdr:rowOff>
    </xdr:from>
    <xdr:to>
      <xdr:col>23</xdr:col>
      <xdr:colOff>568325</xdr:colOff>
      <xdr:row>99</xdr:row>
      <xdr:rowOff>61508</xdr:rowOff>
    </xdr:to>
    <xdr:sp macro="" textlink="">
      <xdr:nvSpPr>
        <xdr:cNvPr id="659" name="フローチャート : 判断 658"/>
        <xdr:cNvSpPr/>
      </xdr:nvSpPr>
      <xdr:spPr>
        <a:xfrm>
          <a:off x="162687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17013</xdr:rowOff>
    </xdr:from>
    <xdr:to>
      <xdr:col>22</xdr:col>
      <xdr:colOff>365125</xdr:colOff>
      <xdr:row>99</xdr:row>
      <xdr:rowOff>41114</xdr:rowOff>
    </xdr:to>
    <xdr:cxnSp macro="">
      <xdr:nvCxnSpPr>
        <xdr:cNvPr id="660" name="直線コネクタ 659"/>
        <xdr:cNvCxnSpPr/>
      </xdr:nvCxnSpPr>
      <xdr:spPr>
        <a:xfrm>
          <a:off x="14592300" y="16990563"/>
          <a:ext cx="889000" cy="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130434</xdr:rowOff>
    </xdr:from>
    <xdr:to>
      <xdr:col>22</xdr:col>
      <xdr:colOff>415925</xdr:colOff>
      <xdr:row>99</xdr:row>
      <xdr:rowOff>60584</xdr:rowOff>
    </xdr:to>
    <xdr:sp macro="" textlink="">
      <xdr:nvSpPr>
        <xdr:cNvPr id="661" name="フローチャート : 判断 660"/>
        <xdr:cNvSpPr/>
      </xdr:nvSpPr>
      <xdr:spPr>
        <a:xfrm>
          <a:off x="15430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77111</xdr:rowOff>
    </xdr:from>
    <xdr:ext cx="534377" cy="259045"/>
    <xdr:sp macro="" textlink="">
      <xdr:nvSpPr>
        <xdr:cNvPr id="662" name="テキスト ボックス 661"/>
        <xdr:cNvSpPr txBox="1"/>
      </xdr:nvSpPr>
      <xdr:spPr>
        <a:xfrm>
          <a:off x="15214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17013</xdr:rowOff>
    </xdr:from>
    <xdr:to>
      <xdr:col>21</xdr:col>
      <xdr:colOff>161925</xdr:colOff>
      <xdr:row>99</xdr:row>
      <xdr:rowOff>35167</xdr:rowOff>
    </xdr:to>
    <xdr:cxnSp macro="">
      <xdr:nvCxnSpPr>
        <xdr:cNvPr id="663" name="直線コネクタ 662"/>
        <xdr:cNvCxnSpPr/>
      </xdr:nvCxnSpPr>
      <xdr:spPr>
        <a:xfrm flipV="1">
          <a:off x="13703300" y="16990563"/>
          <a:ext cx="889000" cy="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122868</xdr:rowOff>
    </xdr:from>
    <xdr:to>
      <xdr:col>21</xdr:col>
      <xdr:colOff>212725</xdr:colOff>
      <xdr:row>99</xdr:row>
      <xdr:rowOff>53018</xdr:rowOff>
    </xdr:to>
    <xdr:sp macro="" textlink="">
      <xdr:nvSpPr>
        <xdr:cNvPr id="664" name="フローチャート : 判断 663"/>
        <xdr:cNvSpPr/>
      </xdr:nvSpPr>
      <xdr:spPr>
        <a:xfrm>
          <a:off x="14541500" y="1692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69545</xdr:rowOff>
    </xdr:from>
    <xdr:ext cx="534377" cy="259045"/>
    <xdr:sp macro="" textlink="">
      <xdr:nvSpPr>
        <xdr:cNvPr id="665" name="テキスト ボックス 664"/>
        <xdr:cNvSpPr txBox="1"/>
      </xdr:nvSpPr>
      <xdr:spPr>
        <a:xfrm>
          <a:off x="14325111" y="167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35167</xdr:rowOff>
    </xdr:from>
    <xdr:to>
      <xdr:col>19</xdr:col>
      <xdr:colOff>644525</xdr:colOff>
      <xdr:row>99</xdr:row>
      <xdr:rowOff>43273</xdr:rowOff>
    </xdr:to>
    <xdr:cxnSp macro="">
      <xdr:nvCxnSpPr>
        <xdr:cNvPr id="666" name="直線コネクタ 665"/>
        <xdr:cNvCxnSpPr/>
      </xdr:nvCxnSpPr>
      <xdr:spPr>
        <a:xfrm flipV="1">
          <a:off x="12814300" y="17008717"/>
          <a:ext cx="88900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125419</xdr:rowOff>
    </xdr:from>
    <xdr:to>
      <xdr:col>20</xdr:col>
      <xdr:colOff>9525</xdr:colOff>
      <xdr:row>99</xdr:row>
      <xdr:rowOff>55569</xdr:rowOff>
    </xdr:to>
    <xdr:sp macro="" textlink="">
      <xdr:nvSpPr>
        <xdr:cNvPr id="667" name="フローチャート : 判断 666"/>
        <xdr:cNvSpPr/>
      </xdr:nvSpPr>
      <xdr:spPr>
        <a:xfrm>
          <a:off x="13652500" y="1692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72096</xdr:rowOff>
    </xdr:from>
    <xdr:ext cx="534377" cy="259045"/>
    <xdr:sp macro="" textlink="">
      <xdr:nvSpPr>
        <xdr:cNvPr id="668" name="テキスト ボックス 667"/>
        <xdr:cNvSpPr txBox="1"/>
      </xdr:nvSpPr>
      <xdr:spPr>
        <a:xfrm>
          <a:off x="13436111" y="1670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123841</xdr:rowOff>
    </xdr:from>
    <xdr:to>
      <xdr:col>18</xdr:col>
      <xdr:colOff>492125</xdr:colOff>
      <xdr:row>99</xdr:row>
      <xdr:rowOff>53991</xdr:rowOff>
    </xdr:to>
    <xdr:sp macro="" textlink="">
      <xdr:nvSpPr>
        <xdr:cNvPr id="669" name="フローチャート : 判断 668"/>
        <xdr:cNvSpPr/>
      </xdr:nvSpPr>
      <xdr:spPr>
        <a:xfrm>
          <a:off x="12763500" y="1692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70518</xdr:rowOff>
    </xdr:from>
    <xdr:ext cx="534377" cy="259045"/>
    <xdr:sp macro="" textlink="">
      <xdr:nvSpPr>
        <xdr:cNvPr id="670" name="テキスト ボックス 669"/>
        <xdr:cNvSpPr txBox="1"/>
      </xdr:nvSpPr>
      <xdr:spPr>
        <a:xfrm>
          <a:off x="12547111" y="1670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162547</xdr:rowOff>
    </xdr:from>
    <xdr:to>
      <xdr:col>23</xdr:col>
      <xdr:colOff>568325</xdr:colOff>
      <xdr:row>99</xdr:row>
      <xdr:rowOff>92697</xdr:rowOff>
    </xdr:to>
    <xdr:sp macro="" textlink="">
      <xdr:nvSpPr>
        <xdr:cNvPr id="676" name="円/楕円 675"/>
        <xdr:cNvSpPr/>
      </xdr:nvSpPr>
      <xdr:spPr>
        <a:xfrm>
          <a:off x="16268700" y="169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109785</xdr:rowOff>
    </xdr:from>
    <xdr:ext cx="469744" cy="259045"/>
    <xdr:sp macro="" textlink="">
      <xdr:nvSpPr>
        <xdr:cNvPr id="677" name="積立金該当値テキスト"/>
        <xdr:cNvSpPr txBox="1"/>
      </xdr:nvSpPr>
      <xdr:spPr>
        <a:xfrm>
          <a:off x="16370300" y="1691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161764</xdr:rowOff>
    </xdr:from>
    <xdr:to>
      <xdr:col>22</xdr:col>
      <xdr:colOff>415925</xdr:colOff>
      <xdr:row>99</xdr:row>
      <xdr:rowOff>91914</xdr:rowOff>
    </xdr:to>
    <xdr:sp macro="" textlink="">
      <xdr:nvSpPr>
        <xdr:cNvPr id="678" name="円/楕円 677"/>
        <xdr:cNvSpPr/>
      </xdr:nvSpPr>
      <xdr:spPr>
        <a:xfrm>
          <a:off x="15430500" y="1696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83041</xdr:rowOff>
    </xdr:from>
    <xdr:ext cx="469744" cy="259045"/>
    <xdr:sp macro="" textlink="">
      <xdr:nvSpPr>
        <xdr:cNvPr id="679" name="テキスト ボックス 678"/>
        <xdr:cNvSpPr txBox="1"/>
      </xdr:nvSpPr>
      <xdr:spPr>
        <a:xfrm>
          <a:off x="15246427" y="1705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137663</xdr:rowOff>
    </xdr:from>
    <xdr:to>
      <xdr:col>21</xdr:col>
      <xdr:colOff>212725</xdr:colOff>
      <xdr:row>99</xdr:row>
      <xdr:rowOff>67813</xdr:rowOff>
    </xdr:to>
    <xdr:sp macro="" textlink="">
      <xdr:nvSpPr>
        <xdr:cNvPr id="680" name="円/楕円 679"/>
        <xdr:cNvSpPr/>
      </xdr:nvSpPr>
      <xdr:spPr>
        <a:xfrm>
          <a:off x="14541500" y="1693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58940</xdr:rowOff>
    </xdr:from>
    <xdr:ext cx="534377" cy="259045"/>
    <xdr:sp macro="" textlink="">
      <xdr:nvSpPr>
        <xdr:cNvPr id="681" name="テキスト ボックス 680"/>
        <xdr:cNvSpPr txBox="1"/>
      </xdr:nvSpPr>
      <xdr:spPr>
        <a:xfrm>
          <a:off x="14325111" y="1703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155817</xdr:rowOff>
    </xdr:from>
    <xdr:to>
      <xdr:col>20</xdr:col>
      <xdr:colOff>9525</xdr:colOff>
      <xdr:row>99</xdr:row>
      <xdr:rowOff>85967</xdr:rowOff>
    </xdr:to>
    <xdr:sp macro="" textlink="">
      <xdr:nvSpPr>
        <xdr:cNvPr id="682" name="円/楕円 681"/>
        <xdr:cNvSpPr/>
      </xdr:nvSpPr>
      <xdr:spPr>
        <a:xfrm>
          <a:off x="13652500" y="1695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77094</xdr:rowOff>
    </xdr:from>
    <xdr:ext cx="469744" cy="259045"/>
    <xdr:sp macro="" textlink="">
      <xdr:nvSpPr>
        <xdr:cNvPr id="683" name="テキスト ボックス 682"/>
        <xdr:cNvSpPr txBox="1"/>
      </xdr:nvSpPr>
      <xdr:spPr>
        <a:xfrm>
          <a:off x="13468427" y="1705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163923</xdr:rowOff>
    </xdr:from>
    <xdr:to>
      <xdr:col>18</xdr:col>
      <xdr:colOff>492125</xdr:colOff>
      <xdr:row>99</xdr:row>
      <xdr:rowOff>94073</xdr:rowOff>
    </xdr:to>
    <xdr:sp macro="" textlink="">
      <xdr:nvSpPr>
        <xdr:cNvPr id="684" name="円/楕円 683"/>
        <xdr:cNvSpPr/>
      </xdr:nvSpPr>
      <xdr:spPr>
        <a:xfrm>
          <a:off x="12763500" y="1696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85200</xdr:rowOff>
    </xdr:from>
    <xdr:ext cx="378565" cy="259045"/>
    <xdr:sp macro="" textlink="">
      <xdr:nvSpPr>
        <xdr:cNvPr id="685" name="テキスト ボックス 684"/>
        <xdr:cNvSpPr txBox="1"/>
      </xdr:nvSpPr>
      <xdr:spPr>
        <a:xfrm>
          <a:off x="12625017" y="17058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138862</xdr:rowOff>
    </xdr:from>
    <xdr:to>
      <xdr:col>32</xdr:col>
      <xdr:colOff>186689</xdr:colOff>
      <xdr:row>39</xdr:row>
      <xdr:rowOff>44450</xdr:rowOff>
    </xdr:to>
    <xdr:cxnSp macro="">
      <xdr:nvCxnSpPr>
        <xdr:cNvPr id="709" name="直線コネクタ 708"/>
        <xdr:cNvCxnSpPr/>
      </xdr:nvCxnSpPr>
      <xdr:spPr>
        <a:xfrm flipV="1">
          <a:off x="22159595" y="5453812"/>
          <a:ext cx="1269"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85539</xdr:rowOff>
    </xdr:from>
    <xdr:ext cx="534377" cy="259045"/>
    <xdr:sp macro="" textlink="">
      <xdr:nvSpPr>
        <xdr:cNvPr id="712" name="投資及び出資金最大値テキスト"/>
        <xdr:cNvSpPr txBox="1"/>
      </xdr:nvSpPr>
      <xdr:spPr>
        <a:xfrm>
          <a:off x="22212300" y="52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31</xdr:row>
      <xdr:rowOff>138862</xdr:rowOff>
    </xdr:from>
    <xdr:to>
      <xdr:col>32</xdr:col>
      <xdr:colOff>276225</xdr:colOff>
      <xdr:row>31</xdr:row>
      <xdr:rowOff>138862</xdr:rowOff>
    </xdr:to>
    <xdr:cxnSp macro="">
      <xdr:nvCxnSpPr>
        <xdr:cNvPr id="713" name="直線コネクタ 712"/>
        <xdr:cNvCxnSpPr/>
      </xdr:nvCxnSpPr>
      <xdr:spPr>
        <a:xfrm>
          <a:off x="22072600" y="545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32791</xdr:rowOff>
    </xdr:from>
    <xdr:to>
      <xdr:col>32</xdr:col>
      <xdr:colOff>187325</xdr:colOff>
      <xdr:row>38</xdr:row>
      <xdr:rowOff>70510</xdr:rowOff>
    </xdr:to>
    <xdr:cxnSp macro="">
      <xdr:nvCxnSpPr>
        <xdr:cNvPr id="714" name="直線コネクタ 713"/>
        <xdr:cNvCxnSpPr/>
      </xdr:nvCxnSpPr>
      <xdr:spPr>
        <a:xfrm>
          <a:off x="21323300" y="6547891"/>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71441</xdr:rowOff>
    </xdr:from>
    <xdr:ext cx="378565" cy="259045"/>
    <xdr:sp macro="" textlink="">
      <xdr:nvSpPr>
        <xdr:cNvPr id="715" name="投資及び出資金平均値テキスト"/>
        <xdr:cNvSpPr txBox="1"/>
      </xdr:nvSpPr>
      <xdr:spPr>
        <a:xfrm>
          <a:off x="22212300" y="6586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93014</xdr:rowOff>
    </xdr:from>
    <xdr:to>
      <xdr:col>32</xdr:col>
      <xdr:colOff>238125</xdr:colOff>
      <xdr:row>39</xdr:row>
      <xdr:rowOff>23164</xdr:rowOff>
    </xdr:to>
    <xdr:sp macro="" textlink="">
      <xdr:nvSpPr>
        <xdr:cNvPr id="716" name="フローチャート : 判断 715"/>
        <xdr:cNvSpPr/>
      </xdr:nvSpPr>
      <xdr:spPr>
        <a:xfrm>
          <a:off x="221107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68529</xdr:rowOff>
    </xdr:from>
    <xdr:to>
      <xdr:col>31</xdr:col>
      <xdr:colOff>34925</xdr:colOff>
      <xdr:row>38</xdr:row>
      <xdr:rowOff>32791</xdr:rowOff>
    </xdr:to>
    <xdr:cxnSp macro="">
      <xdr:nvCxnSpPr>
        <xdr:cNvPr id="717" name="直線コネクタ 716"/>
        <xdr:cNvCxnSpPr/>
      </xdr:nvCxnSpPr>
      <xdr:spPr>
        <a:xfrm>
          <a:off x="20434300" y="6412179"/>
          <a:ext cx="889000" cy="1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82271</xdr:rowOff>
    </xdr:from>
    <xdr:to>
      <xdr:col>31</xdr:col>
      <xdr:colOff>85725</xdr:colOff>
      <xdr:row>39</xdr:row>
      <xdr:rowOff>12421</xdr:rowOff>
    </xdr:to>
    <xdr:sp macro="" textlink="">
      <xdr:nvSpPr>
        <xdr:cNvPr id="718" name="フローチャート : 判断 717"/>
        <xdr:cNvSpPr/>
      </xdr:nvSpPr>
      <xdr:spPr>
        <a:xfrm>
          <a:off x="21272500" y="659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3548</xdr:rowOff>
    </xdr:from>
    <xdr:ext cx="469744" cy="259045"/>
    <xdr:sp macro="" textlink="">
      <xdr:nvSpPr>
        <xdr:cNvPr id="719" name="テキスト ボックス 718"/>
        <xdr:cNvSpPr txBox="1"/>
      </xdr:nvSpPr>
      <xdr:spPr>
        <a:xfrm>
          <a:off x="21088427" y="669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43688</xdr:rowOff>
    </xdr:from>
    <xdr:to>
      <xdr:col>29</xdr:col>
      <xdr:colOff>517525</xdr:colOff>
      <xdr:row>37</xdr:row>
      <xdr:rowOff>68529</xdr:rowOff>
    </xdr:to>
    <xdr:cxnSp macro="">
      <xdr:nvCxnSpPr>
        <xdr:cNvPr id="720" name="直線コネクタ 719"/>
        <xdr:cNvCxnSpPr/>
      </xdr:nvCxnSpPr>
      <xdr:spPr>
        <a:xfrm>
          <a:off x="19545300" y="6215888"/>
          <a:ext cx="889000" cy="19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152222</xdr:rowOff>
    </xdr:from>
    <xdr:to>
      <xdr:col>29</xdr:col>
      <xdr:colOff>568325</xdr:colOff>
      <xdr:row>38</xdr:row>
      <xdr:rowOff>82372</xdr:rowOff>
    </xdr:to>
    <xdr:sp macro="" textlink="">
      <xdr:nvSpPr>
        <xdr:cNvPr id="721" name="フローチャート : 判断 720"/>
        <xdr:cNvSpPr/>
      </xdr:nvSpPr>
      <xdr:spPr>
        <a:xfrm>
          <a:off x="20383500" y="649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73499</xdr:rowOff>
    </xdr:from>
    <xdr:ext cx="469744" cy="259045"/>
    <xdr:sp macro="" textlink="">
      <xdr:nvSpPr>
        <xdr:cNvPr id="722" name="テキスト ボックス 721"/>
        <xdr:cNvSpPr txBox="1"/>
      </xdr:nvSpPr>
      <xdr:spPr>
        <a:xfrm>
          <a:off x="20199427" y="658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43688</xdr:rowOff>
    </xdr:from>
    <xdr:to>
      <xdr:col>28</xdr:col>
      <xdr:colOff>314325</xdr:colOff>
      <xdr:row>39</xdr:row>
      <xdr:rowOff>5969</xdr:rowOff>
    </xdr:to>
    <xdr:cxnSp macro="">
      <xdr:nvCxnSpPr>
        <xdr:cNvPr id="723" name="直線コネクタ 722"/>
        <xdr:cNvCxnSpPr/>
      </xdr:nvCxnSpPr>
      <xdr:spPr>
        <a:xfrm flipV="1">
          <a:off x="18656300" y="6215888"/>
          <a:ext cx="889000" cy="47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49885</xdr:rowOff>
    </xdr:from>
    <xdr:to>
      <xdr:col>28</xdr:col>
      <xdr:colOff>365125</xdr:colOff>
      <xdr:row>38</xdr:row>
      <xdr:rowOff>151485</xdr:rowOff>
    </xdr:to>
    <xdr:sp macro="" textlink="">
      <xdr:nvSpPr>
        <xdr:cNvPr id="724" name="フローチャート : 判断 723"/>
        <xdr:cNvSpPr/>
      </xdr:nvSpPr>
      <xdr:spPr>
        <a:xfrm>
          <a:off x="19494500" y="656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142612</xdr:rowOff>
    </xdr:from>
    <xdr:ext cx="469744" cy="259045"/>
    <xdr:sp macro="" textlink="">
      <xdr:nvSpPr>
        <xdr:cNvPr id="725" name="テキスト ボックス 724"/>
        <xdr:cNvSpPr txBox="1"/>
      </xdr:nvSpPr>
      <xdr:spPr>
        <a:xfrm>
          <a:off x="19310427" y="665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2337</xdr:rowOff>
    </xdr:from>
    <xdr:to>
      <xdr:col>27</xdr:col>
      <xdr:colOff>161925</xdr:colOff>
      <xdr:row>38</xdr:row>
      <xdr:rowOff>103937</xdr:rowOff>
    </xdr:to>
    <xdr:sp macro="" textlink="">
      <xdr:nvSpPr>
        <xdr:cNvPr id="726" name="フローチャート : 判断 725"/>
        <xdr:cNvSpPr/>
      </xdr:nvSpPr>
      <xdr:spPr>
        <a:xfrm>
          <a:off x="18605500" y="651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120464</xdr:rowOff>
    </xdr:from>
    <xdr:ext cx="469744" cy="259045"/>
    <xdr:sp macro="" textlink="">
      <xdr:nvSpPr>
        <xdr:cNvPr id="727" name="テキスト ボックス 726"/>
        <xdr:cNvSpPr txBox="1"/>
      </xdr:nvSpPr>
      <xdr:spPr>
        <a:xfrm>
          <a:off x="18421427" y="62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19710</xdr:rowOff>
    </xdr:from>
    <xdr:to>
      <xdr:col>32</xdr:col>
      <xdr:colOff>238125</xdr:colOff>
      <xdr:row>38</xdr:row>
      <xdr:rowOff>121310</xdr:rowOff>
    </xdr:to>
    <xdr:sp macro="" textlink="">
      <xdr:nvSpPr>
        <xdr:cNvPr id="733" name="円/楕円 732"/>
        <xdr:cNvSpPr/>
      </xdr:nvSpPr>
      <xdr:spPr>
        <a:xfrm>
          <a:off x="22110700" y="65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42587</xdr:rowOff>
    </xdr:from>
    <xdr:ext cx="469744" cy="259045"/>
    <xdr:sp macro="" textlink="">
      <xdr:nvSpPr>
        <xdr:cNvPr id="734" name="投資及び出資金該当値テキスト"/>
        <xdr:cNvSpPr txBox="1"/>
      </xdr:nvSpPr>
      <xdr:spPr>
        <a:xfrm>
          <a:off x="22212300" y="63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153441</xdr:rowOff>
    </xdr:from>
    <xdr:to>
      <xdr:col>31</xdr:col>
      <xdr:colOff>85725</xdr:colOff>
      <xdr:row>38</xdr:row>
      <xdr:rowOff>83592</xdr:rowOff>
    </xdr:to>
    <xdr:sp macro="" textlink="">
      <xdr:nvSpPr>
        <xdr:cNvPr id="735" name="円/楕円 734"/>
        <xdr:cNvSpPr/>
      </xdr:nvSpPr>
      <xdr:spPr>
        <a:xfrm>
          <a:off x="21272500" y="64970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100118</xdr:rowOff>
    </xdr:from>
    <xdr:ext cx="469744" cy="259045"/>
    <xdr:sp macro="" textlink="">
      <xdr:nvSpPr>
        <xdr:cNvPr id="736" name="テキスト ボックス 735"/>
        <xdr:cNvSpPr txBox="1"/>
      </xdr:nvSpPr>
      <xdr:spPr>
        <a:xfrm>
          <a:off x="21088427" y="627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17729</xdr:rowOff>
    </xdr:from>
    <xdr:to>
      <xdr:col>29</xdr:col>
      <xdr:colOff>568325</xdr:colOff>
      <xdr:row>37</xdr:row>
      <xdr:rowOff>119329</xdr:rowOff>
    </xdr:to>
    <xdr:sp macro="" textlink="">
      <xdr:nvSpPr>
        <xdr:cNvPr id="737" name="円/楕円 736"/>
        <xdr:cNvSpPr/>
      </xdr:nvSpPr>
      <xdr:spPr>
        <a:xfrm>
          <a:off x="20383500" y="636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135856</xdr:rowOff>
    </xdr:from>
    <xdr:ext cx="469744" cy="259045"/>
    <xdr:sp macro="" textlink="">
      <xdr:nvSpPr>
        <xdr:cNvPr id="738" name="テキスト ボックス 737"/>
        <xdr:cNvSpPr txBox="1"/>
      </xdr:nvSpPr>
      <xdr:spPr>
        <a:xfrm>
          <a:off x="20199427" y="61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164338</xdr:rowOff>
    </xdr:from>
    <xdr:to>
      <xdr:col>28</xdr:col>
      <xdr:colOff>365125</xdr:colOff>
      <xdr:row>36</xdr:row>
      <xdr:rowOff>94488</xdr:rowOff>
    </xdr:to>
    <xdr:sp macro="" textlink="">
      <xdr:nvSpPr>
        <xdr:cNvPr id="739" name="円/楕円 738"/>
        <xdr:cNvSpPr/>
      </xdr:nvSpPr>
      <xdr:spPr>
        <a:xfrm>
          <a:off x="19494500" y="6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111015</xdr:rowOff>
    </xdr:from>
    <xdr:ext cx="469744" cy="259045"/>
    <xdr:sp macro="" textlink="">
      <xdr:nvSpPr>
        <xdr:cNvPr id="740" name="テキスト ボックス 739"/>
        <xdr:cNvSpPr txBox="1"/>
      </xdr:nvSpPr>
      <xdr:spPr>
        <a:xfrm>
          <a:off x="19310427" y="594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126619</xdr:rowOff>
    </xdr:from>
    <xdr:to>
      <xdr:col>27</xdr:col>
      <xdr:colOff>161925</xdr:colOff>
      <xdr:row>39</xdr:row>
      <xdr:rowOff>56769</xdr:rowOff>
    </xdr:to>
    <xdr:sp macro="" textlink="">
      <xdr:nvSpPr>
        <xdr:cNvPr id="741" name="円/楕円 740"/>
        <xdr:cNvSpPr/>
      </xdr:nvSpPr>
      <xdr:spPr>
        <a:xfrm>
          <a:off x="18605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47896</xdr:rowOff>
    </xdr:from>
    <xdr:ext cx="378565" cy="259045"/>
    <xdr:sp macro="" textlink="">
      <xdr:nvSpPr>
        <xdr:cNvPr id="742" name="テキスト ボックス 741"/>
        <xdr:cNvSpPr txBox="1"/>
      </xdr:nvSpPr>
      <xdr:spPr>
        <a:xfrm>
          <a:off x="18467017" y="673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66281</xdr:rowOff>
    </xdr:from>
    <xdr:to>
      <xdr:col>32</xdr:col>
      <xdr:colOff>186689</xdr:colOff>
      <xdr:row>59</xdr:row>
      <xdr:rowOff>44450</xdr:rowOff>
    </xdr:to>
    <xdr:cxnSp macro="">
      <xdr:nvCxnSpPr>
        <xdr:cNvPr id="766" name="直線コネクタ 765"/>
        <xdr:cNvCxnSpPr/>
      </xdr:nvCxnSpPr>
      <xdr:spPr>
        <a:xfrm flipV="1">
          <a:off x="22159595" y="8810231"/>
          <a:ext cx="1269" cy="134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12958</xdr:rowOff>
    </xdr:from>
    <xdr:ext cx="534377" cy="259045"/>
    <xdr:sp macro="" textlink="">
      <xdr:nvSpPr>
        <xdr:cNvPr id="769" name="貸付金最大値テキスト"/>
        <xdr:cNvSpPr txBox="1"/>
      </xdr:nvSpPr>
      <xdr:spPr>
        <a:xfrm>
          <a:off x="22212300" y="85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51</xdr:row>
      <xdr:rowOff>66281</xdr:rowOff>
    </xdr:from>
    <xdr:to>
      <xdr:col>32</xdr:col>
      <xdr:colOff>276225</xdr:colOff>
      <xdr:row>51</xdr:row>
      <xdr:rowOff>66281</xdr:rowOff>
    </xdr:to>
    <xdr:cxnSp macro="">
      <xdr:nvCxnSpPr>
        <xdr:cNvPr id="770" name="直線コネクタ 769"/>
        <xdr:cNvCxnSpPr/>
      </xdr:nvCxnSpPr>
      <xdr:spPr>
        <a:xfrm>
          <a:off x="22072600" y="881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11950</xdr:rowOff>
    </xdr:from>
    <xdr:to>
      <xdr:col>32</xdr:col>
      <xdr:colOff>187325</xdr:colOff>
      <xdr:row>59</xdr:row>
      <xdr:rowOff>12408</xdr:rowOff>
    </xdr:to>
    <xdr:cxnSp macro="">
      <xdr:nvCxnSpPr>
        <xdr:cNvPr id="771" name="直線コネクタ 770"/>
        <xdr:cNvCxnSpPr/>
      </xdr:nvCxnSpPr>
      <xdr:spPr>
        <a:xfrm flipV="1">
          <a:off x="21323300" y="10127500"/>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87203</xdr:rowOff>
    </xdr:from>
    <xdr:ext cx="469744" cy="259045"/>
    <xdr:sp macro="" textlink="">
      <xdr:nvSpPr>
        <xdr:cNvPr id="772" name="貸付金平均値テキスト"/>
        <xdr:cNvSpPr txBox="1"/>
      </xdr:nvSpPr>
      <xdr:spPr>
        <a:xfrm>
          <a:off x="22212300" y="9859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64326</xdr:rowOff>
    </xdr:from>
    <xdr:to>
      <xdr:col>32</xdr:col>
      <xdr:colOff>238125</xdr:colOff>
      <xdr:row>58</xdr:row>
      <xdr:rowOff>165926</xdr:rowOff>
    </xdr:to>
    <xdr:sp macro="" textlink="">
      <xdr:nvSpPr>
        <xdr:cNvPr id="773" name="フローチャート : 判断 772"/>
        <xdr:cNvSpPr/>
      </xdr:nvSpPr>
      <xdr:spPr>
        <a:xfrm>
          <a:off x="221107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12408</xdr:rowOff>
    </xdr:from>
    <xdr:to>
      <xdr:col>31</xdr:col>
      <xdr:colOff>34925</xdr:colOff>
      <xdr:row>59</xdr:row>
      <xdr:rowOff>12789</xdr:rowOff>
    </xdr:to>
    <xdr:cxnSp macro="">
      <xdr:nvCxnSpPr>
        <xdr:cNvPr id="774" name="直線コネクタ 773"/>
        <xdr:cNvCxnSpPr/>
      </xdr:nvCxnSpPr>
      <xdr:spPr>
        <a:xfrm flipV="1">
          <a:off x="20434300" y="1012795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68040</xdr:rowOff>
    </xdr:from>
    <xdr:to>
      <xdr:col>31</xdr:col>
      <xdr:colOff>85725</xdr:colOff>
      <xdr:row>58</xdr:row>
      <xdr:rowOff>169640</xdr:rowOff>
    </xdr:to>
    <xdr:sp macro="" textlink="">
      <xdr:nvSpPr>
        <xdr:cNvPr id="775" name="フローチャート : 判断 774"/>
        <xdr:cNvSpPr/>
      </xdr:nvSpPr>
      <xdr:spPr>
        <a:xfrm>
          <a:off x="21272500" y="100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14717</xdr:rowOff>
    </xdr:from>
    <xdr:ext cx="469744" cy="259045"/>
    <xdr:sp macro="" textlink="">
      <xdr:nvSpPr>
        <xdr:cNvPr id="776" name="テキスト ボックス 775"/>
        <xdr:cNvSpPr txBox="1"/>
      </xdr:nvSpPr>
      <xdr:spPr>
        <a:xfrm>
          <a:off x="21088427" y="978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12694</xdr:rowOff>
    </xdr:from>
    <xdr:to>
      <xdr:col>29</xdr:col>
      <xdr:colOff>517525</xdr:colOff>
      <xdr:row>59</xdr:row>
      <xdr:rowOff>12789</xdr:rowOff>
    </xdr:to>
    <xdr:cxnSp macro="">
      <xdr:nvCxnSpPr>
        <xdr:cNvPr id="777" name="直線コネクタ 776"/>
        <xdr:cNvCxnSpPr/>
      </xdr:nvCxnSpPr>
      <xdr:spPr>
        <a:xfrm>
          <a:off x="19545300" y="10128244"/>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62516</xdr:rowOff>
    </xdr:from>
    <xdr:to>
      <xdr:col>29</xdr:col>
      <xdr:colOff>568325</xdr:colOff>
      <xdr:row>58</xdr:row>
      <xdr:rowOff>164116</xdr:rowOff>
    </xdr:to>
    <xdr:sp macro="" textlink="">
      <xdr:nvSpPr>
        <xdr:cNvPr id="778" name="フローチャート : 判断 777"/>
        <xdr:cNvSpPr/>
      </xdr:nvSpPr>
      <xdr:spPr>
        <a:xfrm>
          <a:off x="20383500" y="100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9193</xdr:rowOff>
    </xdr:from>
    <xdr:ext cx="469744" cy="259045"/>
    <xdr:sp macro="" textlink="">
      <xdr:nvSpPr>
        <xdr:cNvPr id="779" name="テキスト ボックス 778"/>
        <xdr:cNvSpPr txBox="1"/>
      </xdr:nvSpPr>
      <xdr:spPr>
        <a:xfrm>
          <a:off x="20199427" y="97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12694</xdr:rowOff>
    </xdr:from>
    <xdr:to>
      <xdr:col>28</xdr:col>
      <xdr:colOff>314325</xdr:colOff>
      <xdr:row>59</xdr:row>
      <xdr:rowOff>13665</xdr:rowOff>
    </xdr:to>
    <xdr:cxnSp macro="">
      <xdr:nvCxnSpPr>
        <xdr:cNvPr id="780" name="直線コネクタ 779"/>
        <xdr:cNvCxnSpPr/>
      </xdr:nvCxnSpPr>
      <xdr:spPr>
        <a:xfrm flipV="1">
          <a:off x="18656300" y="10128244"/>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58820</xdr:rowOff>
    </xdr:from>
    <xdr:to>
      <xdr:col>28</xdr:col>
      <xdr:colOff>365125</xdr:colOff>
      <xdr:row>58</xdr:row>
      <xdr:rowOff>160420</xdr:rowOff>
    </xdr:to>
    <xdr:sp macro="" textlink="">
      <xdr:nvSpPr>
        <xdr:cNvPr id="781" name="フローチャート : 判断 780"/>
        <xdr:cNvSpPr/>
      </xdr:nvSpPr>
      <xdr:spPr>
        <a:xfrm>
          <a:off x="19494500" y="100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5497</xdr:rowOff>
    </xdr:from>
    <xdr:ext cx="469744" cy="259045"/>
    <xdr:sp macro="" textlink="">
      <xdr:nvSpPr>
        <xdr:cNvPr id="782" name="テキスト ボックス 781"/>
        <xdr:cNvSpPr txBox="1"/>
      </xdr:nvSpPr>
      <xdr:spPr>
        <a:xfrm>
          <a:off x="19310427" y="97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58001</xdr:rowOff>
    </xdr:from>
    <xdr:to>
      <xdr:col>27</xdr:col>
      <xdr:colOff>161925</xdr:colOff>
      <xdr:row>58</xdr:row>
      <xdr:rowOff>159601</xdr:rowOff>
    </xdr:to>
    <xdr:sp macro="" textlink="">
      <xdr:nvSpPr>
        <xdr:cNvPr id="783" name="フローチャート : 判断 782"/>
        <xdr:cNvSpPr/>
      </xdr:nvSpPr>
      <xdr:spPr>
        <a:xfrm>
          <a:off x="18605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4678</xdr:rowOff>
    </xdr:from>
    <xdr:ext cx="469744" cy="259045"/>
    <xdr:sp macro="" textlink="">
      <xdr:nvSpPr>
        <xdr:cNvPr id="784" name="テキスト ボックス 783"/>
        <xdr:cNvSpPr txBox="1"/>
      </xdr:nvSpPr>
      <xdr:spPr>
        <a:xfrm>
          <a:off x="18421427" y="977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132600</xdr:rowOff>
    </xdr:from>
    <xdr:to>
      <xdr:col>32</xdr:col>
      <xdr:colOff>238125</xdr:colOff>
      <xdr:row>59</xdr:row>
      <xdr:rowOff>62750</xdr:rowOff>
    </xdr:to>
    <xdr:sp macro="" textlink="">
      <xdr:nvSpPr>
        <xdr:cNvPr id="790" name="円/楕円 789"/>
        <xdr:cNvSpPr/>
      </xdr:nvSpPr>
      <xdr:spPr>
        <a:xfrm>
          <a:off x="22110700" y="100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47527</xdr:rowOff>
    </xdr:from>
    <xdr:ext cx="469744" cy="259045"/>
    <xdr:sp macro="" textlink="">
      <xdr:nvSpPr>
        <xdr:cNvPr id="791" name="貸付金該当値テキスト"/>
        <xdr:cNvSpPr txBox="1"/>
      </xdr:nvSpPr>
      <xdr:spPr>
        <a:xfrm>
          <a:off x="22212300" y="999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133058</xdr:rowOff>
    </xdr:from>
    <xdr:to>
      <xdr:col>31</xdr:col>
      <xdr:colOff>85725</xdr:colOff>
      <xdr:row>59</xdr:row>
      <xdr:rowOff>63208</xdr:rowOff>
    </xdr:to>
    <xdr:sp macro="" textlink="">
      <xdr:nvSpPr>
        <xdr:cNvPr id="792" name="円/楕円 791"/>
        <xdr:cNvSpPr/>
      </xdr:nvSpPr>
      <xdr:spPr>
        <a:xfrm>
          <a:off x="21272500" y="1007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54335</xdr:rowOff>
    </xdr:from>
    <xdr:ext cx="469744" cy="259045"/>
    <xdr:sp macro="" textlink="">
      <xdr:nvSpPr>
        <xdr:cNvPr id="793" name="テキスト ボックス 792"/>
        <xdr:cNvSpPr txBox="1"/>
      </xdr:nvSpPr>
      <xdr:spPr>
        <a:xfrm>
          <a:off x="21088427" y="1016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133439</xdr:rowOff>
    </xdr:from>
    <xdr:to>
      <xdr:col>29</xdr:col>
      <xdr:colOff>568325</xdr:colOff>
      <xdr:row>59</xdr:row>
      <xdr:rowOff>63589</xdr:rowOff>
    </xdr:to>
    <xdr:sp macro="" textlink="">
      <xdr:nvSpPr>
        <xdr:cNvPr id="794" name="円/楕円 793"/>
        <xdr:cNvSpPr/>
      </xdr:nvSpPr>
      <xdr:spPr>
        <a:xfrm>
          <a:off x="20383500" y="1007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54716</xdr:rowOff>
    </xdr:from>
    <xdr:ext cx="469744" cy="259045"/>
    <xdr:sp macro="" textlink="">
      <xdr:nvSpPr>
        <xdr:cNvPr id="795" name="テキスト ボックス 794"/>
        <xdr:cNvSpPr txBox="1"/>
      </xdr:nvSpPr>
      <xdr:spPr>
        <a:xfrm>
          <a:off x="20199427" y="1017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133344</xdr:rowOff>
    </xdr:from>
    <xdr:to>
      <xdr:col>28</xdr:col>
      <xdr:colOff>365125</xdr:colOff>
      <xdr:row>59</xdr:row>
      <xdr:rowOff>63494</xdr:rowOff>
    </xdr:to>
    <xdr:sp macro="" textlink="">
      <xdr:nvSpPr>
        <xdr:cNvPr id="796" name="円/楕円 795"/>
        <xdr:cNvSpPr/>
      </xdr:nvSpPr>
      <xdr:spPr>
        <a:xfrm>
          <a:off x="19494500" y="1007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54621</xdr:rowOff>
    </xdr:from>
    <xdr:ext cx="469744" cy="259045"/>
    <xdr:sp macro="" textlink="">
      <xdr:nvSpPr>
        <xdr:cNvPr id="797" name="テキスト ボックス 796"/>
        <xdr:cNvSpPr txBox="1"/>
      </xdr:nvSpPr>
      <xdr:spPr>
        <a:xfrm>
          <a:off x="19310427" y="1017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134315</xdr:rowOff>
    </xdr:from>
    <xdr:to>
      <xdr:col>27</xdr:col>
      <xdr:colOff>161925</xdr:colOff>
      <xdr:row>59</xdr:row>
      <xdr:rowOff>64465</xdr:rowOff>
    </xdr:to>
    <xdr:sp macro="" textlink="">
      <xdr:nvSpPr>
        <xdr:cNvPr id="798" name="円/楕円 797"/>
        <xdr:cNvSpPr/>
      </xdr:nvSpPr>
      <xdr:spPr>
        <a:xfrm>
          <a:off x="18605500" y="1007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55592</xdr:rowOff>
    </xdr:from>
    <xdr:ext cx="469744" cy="259045"/>
    <xdr:sp macro="" textlink="">
      <xdr:nvSpPr>
        <xdr:cNvPr id="799" name="テキスト ボックス 798"/>
        <xdr:cNvSpPr txBox="1"/>
      </xdr:nvSpPr>
      <xdr:spPr>
        <a:xfrm>
          <a:off x="18421427" y="1017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140157</xdr:rowOff>
    </xdr:from>
    <xdr:to>
      <xdr:col>32</xdr:col>
      <xdr:colOff>186689</xdr:colOff>
      <xdr:row>79</xdr:row>
      <xdr:rowOff>123774</xdr:rowOff>
    </xdr:to>
    <xdr:cxnSp macro="">
      <xdr:nvCxnSpPr>
        <xdr:cNvPr id="824" name="直線コネクタ 823"/>
        <xdr:cNvCxnSpPr/>
      </xdr:nvCxnSpPr>
      <xdr:spPr>
        <a:xfrm flipV="1">
          <a:off x="22159595" y="12141657"/>
          <a:ext cx="1269" cy="152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127601</xdr:rowOff>
    </xdr:from>
    <xdr:ext cx="534377" cy="259045"/>
    <xdr:sp macro="" textlink="">
      <xdr:nvSpPr>
        <xdr:cNvPr id="825" name="繰出金最小値テキスト"/>
        <xdr:cNvSpPr txBox="1"/>
      </xdr:nvSpPr>
      <xdr:spPr>
        <a:xfrm>
          <a:off x="22212300" y="136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123774</xdr:rowOff>
    </xdr:from>
    <xdr:to>
      <xdr:col>32</xdr:col>
      <xdr:colOff>276225</xdr:colOff>
      <xdr:row>79</xdr:row>
      <xdr:rowOff>123774</xdr:rowOff>
    </xdr:to>
    <xdr:cxnSp macro="">
      <xdr:nvCxnSpPr>
        <xdr:cNvPr id="826" name="直線コネクタ 825"/>
        <xdr:cNvCxnSpPr/>
      </xdr:nvCxnSpPr>
      <xdr:spPr>
        <a:xfrm>
          <a:off x="22072600" y="1366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86834</xdr:rowOff>
    </xdr:from>
    <xdr:ext cx="599010" cy="259045"/>
    <xdr:sp macro="" textlink="">
      <xdr:nvSpPr>
        <xdr:cNvPr id="827" name="繰出金最大値テキスト"/>
        <xdr:cNvSpPr txBox="1"/>
      </xdr:nvSpPr>
      <xdr:spPr>
        <a:xfrm>
          <a:off x="22212300" y="119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140157</xdr:rowOff>
    </xdr:from>
    <xdr:to>
      <xdr:col>32</xdr:col>
      <xdr:colOff>276225</xdr:colOff>
      <xdr:row>70</xdr:row>
      <xdr:rowOff>140157</xdr:rowOff>
    </xdr:to>
    <xdr:cxnSp macro="">
      <xdr:nvCxnSpPr>
        <xdr:cNvPr id="828" name="直線コネクタ 827"/>
        <xdr:cNvCxnSpPr/>
      </xdr:nvCxnSpPr>
      <xdr:spPr>
        <a:xfrm>
          <a:off x="22072600" y="1214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115824</xdr:rowOff>
    </xdr:from>
    <xdr:to>
      <xdr:col>32</xdr:col>
      <xdr:colOff>187325</xdr:colOff>
      <xdr:row>78</xdr:row>
      <xdr:rowOff>2502</xdr:rowOff>
    </xdr:to>
    <xdr:cxnSp macro="">
      <xdr:nvCxnSpPr>
        <xdr:cNvPr id="829" name="直線コネクタ 828"/>
        <xdr:cNvCxnSpPr/>
      </xdr:nvCxnSpPr>
      <xdr:spPr>
        <a:xfrm flipV="1">
          <a:off x="21323300" y="13317474"/>
          <a:ext cx="838200" cy="5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152049</xdr:rowOff>
    </xdr:from>
    <xdr:ext cx="534377" cy="259045"/>
    <xdr:sp macro="" textlink="">
      <xdr:nvSpPr>
        <xdr:cNvPr id="830" name="繰出金平均値テキスト"/>
        <xdr:cNvSpPr txBox="1"/>
      </xdr:nvSpPr>
      <xdr:spPr>
        <a:xfrm>
          <a:off x="22212300" y="12839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129172</xdr:rowOff>
    </xdr:from>
    <xdr:to>
      <xdr:col>32</xdr:col>
      <xdr:colOff>238125</xdr:colOff>
      <xdr:row>76</xdr:row>
      <xdr:rowOff>59322</xdr:rowOff>
    </xdr:to>
    <xdr:sp macro="" textlink="">
      <xdr:nvSpPr>
        <xdr:cNvPr id="831" name="フローチャート : 判断 830"/>
        <xdr:cNvSpPr/>
      </xdr:nvSpPr>
      <xdr:spPr>
        <a:xfrm>
          <a:off x="221107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2502</xdr:rowOff>
    </xdr:from>
    <xdr:to>
      <xdr:col>31</xdr:col>
      <xdr:colOff>34925</xdr:colOff>
      <xdr:row>78</xdr:row>
      <xdr:rowOff>37885</xdr:rowOff>
    </xdr:to>
    <xdr:cxnSp macro="">
      <xdr:nvCxnSpPr>
        <xdr:cNvPr id="832" name="直線コネクタ 831"/>
        <xdr:cNvCxnSpPr/>
      </xdr:nvCxnSpPr>
      <xdr:spPr>
        <a:xfrm flipV="1">
          <a:off x="20434300" y="13375602"/>
          <a:ext cx="889000" cy="3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126212</xdr:rowOff>
    </xdr:from>
    <xdr:to>
      <xdr:col>31</xdr:col>
      <xdr:colOff>85725</xdr:colOff>
      <xdr:row>76</xdr:row>
      <xdr:rowOff>56362</xdr:rowOff>
    </xdr:to>
    <xdr:sp macro="" textlink="">
      <xdr:nvSpPr>
        <xdr:cNvPr id="833" name="フローチャート : 判断 832"/>
        <xdr:cNvSpPr/>
      </xdr:nvSpPr>
      <xdr:spPr>
        <a:xfrm>
          <a:off x="21272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72889</xdr:rowOff>
    </xdr:from>
    <xdr:ext cx="534377" cy="259045"/>
    <xdr:sp macro="" textlink="">
      <xdr:nvSpPr>
        <xdr:cNvPr id="834" name="テキスト ボックス 833"/>
        <xdr:cNvSpPr txBox="1"/>
      </xdr:nvSpPr>
      <xdr:spPr>
        <a:xfrm>
          <a:off x="21056111" y="12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37885</xdr:rowOff>
    </xdr:from>
    <xdr:to>
      <xdr:col>29</xdr:col>
      <xdr:colOff>517525</xdr:colOff>
      <xdr:row>78</xdr:row>
      <xdr:rowOff>39433</xdr:rowOff>
    </xdr:to>
    <xdr:cxnSp macro="">
      <xdr:nvCxnSpPr>
        <xdr:cNvPr id="835" name="直線コネクタ 834"/>
        <xdr:cNvCxnSpPr/>
      </xdr:nvCxnSpPr>
      <xdr:spPr>
        <a:xfrm flipV="1">
          <a:off x="19545300" y="13410985"/>
          <a:ext cx="889000" cy="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163767</xdr:rowOff>
    </xdr:from>
    <xdr:to>
      <xdr:col>29</xdr:col>
      <xdr:colOff>568325</xdr:colOff>
      <xdr:row>76</xdr:row>
      <xdr:rowOff>93917</xdr:rowOff>
    </xdr:to>
    <xdr:sp macro="" textlink="">
      <xdr:nvSpPr>
        <xdr:cNvPr id="836" name="フローチャート : 判断 835"/>
        <xdr:cNvSpPr/>
      </xdr:nvSpPr>
      <xdr:spPr>
        <a:xfrm>
          <a:off x="20383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110444</xdr:rowOff>
    </xdr:from>
    <xdr:ext cx="534377" cy="259045"/>
    <xdr:sp macro="" textlink="">
      <xdr:nvSpPr>
        <xdr:cNvPr id="837" name="テキスト ボックス 836"/>
        <xdr:cNvSpPr txBox="1"/>
      </xdr:nvSpPr>
      <xdr:spPr>
        <a:xfrm>
          <a:off x="20167111" y="127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38240</xdr:rowOff>
    </xdr:from>
    <xdr:to>
      <xdr:col>28</xdr:col>
      <xdr:colOff>314325</xdr:colOff>
      <xdr:row>78</xdr:row>
      <xdr:rowOff>39433</xdr:rowOff>
    </xdr:to>
    <xdr:cxnSp macro="">
      <xdr:nvCxnSpPr>
        <xdr:cNvPr id="838" name="直線コネクタ 837"/>
        <xdr:cNvCxnSpPr/>
      </xdr:nvCxnSpPr>
      <xdr:spPr>
        <a:xfrm>
          <a:off x="18656300" y="13411340"/>
          <a:ext cx="8890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11545</xdr:rowOff>
    </xdr:from>
    <xdr:to>
      <xdr:col>28</xdr:col>
      <xdr:colOff>365125</xdr:colOff>
      <xdr:row>76</xdr:row>
      <xdr:rowOff>113145</xdr:rowOff>
    </xdr:to>
    <xdr:sp macro="" textlink="">
      <xdr:nvSpPr>
        <xdr:cNvPr id="839" name="フローチャート : 判断 838"/>
        <xdr:cNvSpPr/>
      </xdr:nvSpPr>
      <xdr:spPr>
        <a:xfrm>
          <a:off x="19494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129671</xdr:rowOff>
    </xdr:from>
    <xdr:ext cx="534377" cy="259045"/>
    <xdr:sp macro="" textlink="">
      <xdr:nvSpPr>
        <xdr:cNvPr id="840" name="テキスト ボックス 839"/>
        <xdr:cNvSpPr txBox="1"/>
      </xdr:nvSpPr>
      <xdr:spPr>
        <a:xfrm>
          <a:off x="19278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10491</xdr:rowOff>
    </xdr:from>
    <xdr:to>
      <xdr:col>27</xdr:col>
      <xdr:colOff>161925</xdr:colOff>
      <xdr:row>76</xdr:row>
      <xdr:rowOff>112091</xdr:rowOff>
    </xdr:to>
    <xdr:sp macro="" textlink="">
      <xdr:nvSpPr>
        <xdr:cNvPr id="841" name="フローチャート : 判断 840"/>
        <xdr:cNvSpPr/>
      </xdr:nvSpPr>
      <xdr:spPr>
        <a:xfrm>
          <a:off x="18605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128617</xdr:rowOff>
    </xdr:from>
    <xdr:ext cx="534377" cy="259045"/>
    <xdr:sp macro="" textlink="">
      <xdr:nvSpPr>
        <xdr:cNvPr id="842" name="テキスト ボックス 841"/>
        <xdr:cNvSpPr txBox="1"/>
      </xdr:nvSpPr>
      <xdr:spPr>
        <a:xfrm>
          <a:off x="18389111" y="128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65024</xdr:rowOff>
    </xdr:from>
    <xdr:to>
      <xdr:col>32</xdr:col>
      <xdr:colOff>238125</xdr:colOff>
      <xdr:row>77</xdr:row>
      <xdr:rowOff>166624</xdr:rowOff>
    </xdr:to>
    <xdr:sp macro="" textlink="">
      <xdr:nvSpPr>
        <xdr:cNvPr id="848" name="円/楕円 847"/>
        <xdr:cNvSpPr/>
      </xdr:nvSpPr>
      <xdr:spPr>
        <a:xfrm>
          <a:off x="22110700" y="132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43451</xdr:rowOff>
    </xdr:from>
    <xdr:ext cx="534377" cy="259045"/>
    <xdr:sp macro="" textlink="">
      <xdr:nvSpPr>
        <xdr:cNvPr id="849" name="繰出金該当値テキスト"/>
        <xdr:cNvSpPr txBox="1"/>
      </xdr:nvSpPr>
      <xdr:spPr>
        <a:xfrm>
          <a:off x="22212300" y="1324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51,380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123152</xdr:rowOff>
    </xdr:from>
    <xdr:to>
      <xdr:col>31</xdr:col>
      <xdr:colOff>85725</xdr:colOff>
      <xdr:row>78</xdr:row>
      <xdr:rowOff>53302</xdr:rowOff>
    </xdr:to>
    <xdr:sp macro="" textlink="">
      <xdr:nvSpPr>
        <xdr:cNvPr id="850" name="円/楕円 849"/>
        <xdr:cNvSpPr/>
      </xdr:nvSpPr>
      <xdr:spPr>
        <a:xfrm>
          <a:off x="21272500" y="1332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44429</xdr:rowOff>
    </xdr:from>
    <xdr:ext cx="534377" cy="259045"/>
    <xdr:sp macro="" textlink="">
      <xdr:nvSpPr>
        <xdr:cNvPr id="851" name="テキスト ボックス 850"/>
        <xdr:cNvSpPr txBox="1"/>
      </xdr:nvSpPr>
      <xdr:spPr>
        <a:xfrm>
          <a:off x="21056111" y="1341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158535</xdr:rowOff>
    </xdr:from>
    <xdr:to>
      <xdr:col>29</xdr:col>
      <xdr:colOff>568325</xdr:colOff>
      <xdr:row>78</xdr:row>
      <xdr:rowOff>88685</xdr:rowOff>
    </xdr:to>
    <xdr:sp macro="" textlink="">
      <xdr:nvSpPr>
        <xdr:cNvPr id="852" name="円/楕円 851"/>
        <xdr:cNvSpPr/>
      </xdr:nvSpPr>
      <xdr:spPr>
        <a:xfrm>
          <a:off x="20383500" y="133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79812</xdr:rowOff>
    </xdr:from>
    <xdr:ext cx="534377" cy="259045"/>
    <xdr:sp macro="" textlink="">
      <xdr:nvSpPr>
        <xdr:cNvPr id="853" name="テキスト ボックス 852"/>
        <xdr:cNvSpPr txBox="1"/>
      </xdr:nvSpPr>
      <xdr:spPr>
        <a:xfrm>
          <a:off x="20167111" y="1345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160083</xdr:rowOff>
    </xdr:from>
    <xdr:to>
      <xdr:col>28</xdr:col>
      <xdr:colOff>365125</xdr:colOff>
      <xdr:row>78</xdr:row>
      <xdr:rowOff>90233</xdr:rowOff>
    </xdr:to>
    <xdr:sp macro="" textlink="">
      <xdr:nvSpPr>
        <xdr:cNvPr id="854" name="円/楕円 853"/>
        <xdr:cNvSpPr/>
      </xdr:nvSpPr>
      <xdr:spPr>
        <a:xfrm>
          <a:off x="19494500" y="1336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81360</xdr:rowOff>
    </xdr:from>
    <xdr:ext cx="534377" cy="259045"/>
    <xdr:sp macro="" textlink="">
      <xdr:nvSpPr>
        <xdr:cNvPr id="855" name="テキスト ボックス 854"/>
        <xdr:cNvSpPr txBox="1"/>
      </xdr:nvSpPr>
      <xdr:spPr>
        <a:xfrm>
          <a:off x="19278111" y="1345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43,895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158890</xdr:rowOff>
    </xdr:from>
    <xdr:to>
      <xdr:col>27</xdr:col>
      <xdr:colOff>161925</xdr:colOff>
      <xdr:row>78</xdr:row>
      <xdr:rowOff>89040</xdr:rowOff>
    </xdr:to>
    <xdr:sp macro="" textlink="">
      <xdr:nvSpPr>
        <xdr:cNvPr id="856" name="円/楕円 855"/>
        <xdr:cNvSpPr/>
      </xdr:nvSpPr>
      <xdr:spPr>
        <a:xfrm>
          <a:off x="18605500" y="133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80167</xdr:rowOff>
    </xdr:from>
    <xdr:ext cx="534377" cy="259045"/>
    <xdr:sp macro="" textlink="">
      <xdr:nvSpPr>
        <xdr:cNvPr id="857" name="テキスト ボックス 856"/>
        <xdr:cNvSpPr txBox="1"/>
      </xdr:nvSpPr>
      <xdr:spPr>
        <a:xfrm>
          <a:off x="18389111" y="1345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1" name="テキスト ボックス 870"/>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3" name="テキスト ボックス 87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5" name="テキスト ボックス 874"/>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7" name="テキスト ボックス 876"/>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9" name="テキスト ボックス 878"/>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2" name="直線コネクタ 89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5" name="直線コネクタ 89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6"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7" name="テキスト ボックス 896"/>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8" name="フローチャート : 判断 897"/>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9" name="テキスト ボックス 898"/>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1"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人件費に対する住民一人当たりのコストは、類似団体平均と比較して</a:t>
          </a:r>
          <a:r>
            <a:rPr kumimoji="1" lang="en-US" altLang="ja-JP" sz="1300">
              <a:latin typeface="ＭＳ Ｐゴシック"/>
            </a:rPr>
            <a:t>25</a:t>
          </a:r>
          <a:r>
            <a:rPr kumimoji="1" lang="ja-JP" altLang="en-US" sz="1300">
              <a:latin typeface="ＭＳ Ｐゴシック"/>
            </a:rPr>
            <a:t>千円ほど低い。ラスパイレス指数は平均とほぼ同程度であるが、人口千人当たりの職員数が少ないことが要因である。</a:t>
          </a:r>
          <a:endParaRPr kumimoji="1" lang="en-US" altLang="ja-JP" sz="1300">
            <a:latin typeface="ＭＳ Ｐゴシック"/>
          </a:endParaRPr>
        </a:p>
        <a:p>
          <a:r>
            <a:rPr kumimoji="1" lang="ja-JP" altLang="en-US" sz="1300">
              <a:latin typeface="ＭＳ Ｐゴシック"/>
            </a:rPr>
            <a:t>　扶助費では義務負担がある制度への支出のほか、地方単独事業に係る負担も多額であることから、類似団体平均より</a:t>
          </a:r>
          <a:r>
            <a:rPr kumimoji="1" lang="en-US" altLang="ja-JP" sz="1300">
              <a:latin typeface="ＭＳ Ｐゴシック"/>
            </a:rPr>
            <a:t>17</a:t>
          </a:r>
          <a:r>
            <a:rPr kumimoji="1" lang="ja-JP" altLang="en-US" sz="1300">
              <a:latin typeface="ＭＳ Ｐゴシック"/>
            </a:rPr>
            <a:t>千円ほどコストがかかっている。</a:t>
          </a:r>
          <a:endParaRPr kumimoji="1" lang="en-US" altLang="ja-JP" sz="1300">
            <a:latin typeface="ＭＳ Ｐゴシック"/>
          </a:endParaRPr>
        </a:p>
        <a:p>
          <a:r>
            <a:rPr kumimoji="1" lang="ja-JP" altLang="en-US" sz="1300">
              <a:latin typeface="ＭＳ Ｐゴシック"/>
            </a:rPr>
            <a:t>　同じ義務的経費である公債費では、類似団体平均の半分以下のコストである。新規発行債の抑制により地方債現在高が減っており、これに伴い元利償還金が減少している。</a:t>
          </a:r>
          <a:endParaRPr kumimoji="1" lang="en-US" altLang="ja-JP" sz="1300">
            <a:latin typeface="ＭＳ Ｐゴシック"/>
          </a:endParaRPr>
        </a:p>
        <a:p>
          <a:r>
            <a:rPr kumimoji="1" lang="ja-JP" altLang="en-US" sz="1300">
              <a:latin typeface="ＭＳ Ｐゴシック"/>
            </a:rPr>
            <a:t>　新規発行債の抑制と併せて、普通建設事業の実施が計画的に行われていることから、類似団体平均よりもコストが</a:t>
          </a:r>
          <a:r>
            <a:rPr kumimoji="1" lang="en-US" altLang="ja-JP" sz="1300">
              <a:latin typeface="ＭＳ Ｐゴシック"/>
            </a:rPr>
            <a:t>74</a:t>
          </a:r>
          <a:r>
            <a:rPr kumimoji="1" lang="ja-JP" altLang="en-US" sz="1300">
              <a:latin typeface="ＭＳ Ｐゴシック"/>
            </a:rPr>
            <a:t>千円ほど低い。</a:t>
          </a:r>
          <a:endParaRPr kumimoji="1" lang="en-US" altLang="ja-JP" sz="1300">
            <a:latin typeface="ＭＳ Ｐゴシック"/>
          </a:endParaRPr>
        </a:p>
        <a:p>
          <a:r>
            <a:rPr kumimoji="1" lang="ja-JP" altLang="en-US" sz="1300">
              <a:latin typeface="ＭＳ Ｐゴシック"/>
            </a:rPr>
            <a:t>　財政状況が依然厳しいことをうけ、物件費にかかるコストは低く抑えられている。</a:t>
          </a:r>
          <a:endParaRPr kumimoji="1" lang="en-US" altLang="ja-JP" sz="1300">
            <a:latin typeface="ＭＳ Ｐゴシック"/>
          </a:endParaRPr>
        </a:p>
        <a:p>
          <a:r>
            <a:rPr kumimoji="1" lang="ja-JP" altLang="en-US" sz="1300">
              <a:latin typeface="ＭＳ Ｐゴシック"/>
            </a:rPr>
            <a:t>　補助費等と繰出金に係るコストは類似団体平均よりは下回っているが、財政運営においてこれらのコストは大きな負担となっているため、見直しや削減に努める必要がある。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青森県鶴田町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13,625
13,609
46.43
6,219,439
5,933,183
285,042
4,032,761
4,918,757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140.6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30353</xdr:rowOff>
    </xdr:from>
    <xdr:to>
      <xdr:col>6</xdr:col>
      <xdr:colOff>510540</xdr:colOff>
      <xdr:row>39</xdr:row>
      <xdr:rowOff>79883</xdr:rowOff>
    </xdr:to>
    <xdr:cxnSp macro="">
      <xdr:nvCxnSpPr>
        <xdr:cNvPr id="56" name="直線コネクタ 55"/>
        <xdr:cNvCxnSpPr/>
      </xdr:nvCxnSpPr>
      <xdr:spPr>
        <a:xfrm flipV="1">
          <a:off x="4633595" y="5173853"/>
          <a:ext cx="127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83710</xdr:rowOff>
    </xdr:from>
    <xdr:ext cx="469744" cy="259045"/>
    <xdr:sp macro="" textlink="">
      <xdr:nvSpPr>
        <xdr:cNvPr id="57" name="議会費最小値テキスト"/>
        <xdr:cNvSpPr txBox="1"/>
      </xdr:nvSpPr>
      <xdr:spPr>
        <a:xfrm>
          <a:off x="4686300" y="677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39</xdr:row>
      <xdr:rowOff>79883</xdr:rowOff>
    </xdr:from>
    <xdr:to>
      <xdr:col>6</xdr:col>
      <xdr:colOff>600075</xdr:colOff>
      <xdr:row>39</xdr:row>
      <xdr:rowOff>79883</xdr:rowOff>
    </xdr:to>
    <xdr:cxnSp macro="">
      <xdr:nvCxnSpPr>
        <xdr:cNvPr id="58" name="直線コネクタ 57"/>
        <xdr:cNvCxnSpPr/>
      </xdr:nvCxnSpPr>
      <xdr:spPr>
        <a:xfrm>
          <a:off x="4546600" y="6766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148480</xdr:rowOff>
    </xdr:from>
    <xdr:ext cx="534377" cy="259045"/>
    <xdr:sp macro="" textlink="">
      <xdr:nvSpPr>
        <xdr:cNvPr id="59" name="議会費最大値テキスト"/>
        <xdr:cNvSpPr txBox="1"/>
      </xdr:nvSpPr>
      <xdr:spPr>
        <a:xfrm>
          <a:off x="4686300" y="49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30</xdr:row>
      <xdr:rowOff>30353</xdr:rowOff>
    </xdr:from>
    <xdr:to>
      <xdr:col>6</xdr:col>
      <xdr:colOff>600075</xdr:colOff>
      <xdr:row>30</xdr:row>
      <xdr:rowOff>30353</xdr:rowOff>
    </xdr:to>
    <xdr:cxnSp macro="">
      <xdr:nvCxnSpPr>
        <xdr:cNvPr id="60" name="直線コネクタ 59"/>
        <xdr:cNvCxnSpPr/>
      </xdr:nvCxnSpPr>
      <xdr:spPr>
        <a:xfrm>
          <a:off x="4546600" y="517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108458</xdr:rowOff>
    </xdr:from>
    <xdr:to>
      <xdr:col>6</xdr:col>
      <xdr:colOff>511175</xdr:colOff>
      <xdr:row>38</xdr:row>
      <xdr:rowOff>127889</xdr:rowOff>
    </xdr:to>
    <xdr:cxnSp macro="">
      <xdr:nvCxnSpPr>
        <xdr:cNvPr id="61" name="直線コネクタ 60"/>
        <xdr:cNvCxnSpPr/>
      </xdr:nvCxnSpPr>
      <xdr:spPr>
        <a:xfrm flipV="1">
          <a:off x="3797300" y="6623558"/>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86631</xdr:rowOff>
    </xdr:from>
    <xdr:ext cx="469744" cy="259045"/>
    <xdr:sp macro="" textlink="">
      <xdr:nvSpPr>
        <xdr:cNvPr id="62" name="議会費平均値テキスト"/>
        <xdr:cNvSpPr txBox="1"/>
      </xdr:nvSpPr>
      <xdr:spPr>
        <a:xfrm>
          <a:off x="4686300" y="5915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63754</xdr:rowOff>
    </xdr:from>
    <xdr:to>
      <xdr:col>6</xdr:col>
      <xdr:colOff>561975</xdr:colOff>
      <xdr:row>35</xdr:row>
      <xdr:rowOff>165354</xdr:rowOff>
    </xdr:to>
    <xdr:sp macro="" textlink="">
      <xdr:nvSpPr>
        <xdr:cNvPr id="63" name="フローチャート : 判断 62"/>
        <xdr:cNvSpPr/>
      </xdr:nvSpPr>
      <xdr:spPr>
        <a:xfrm>
          <a:off x="45847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127889</xdr:rowOff>
    </xdr:from>
    <xdr:to>
      <xdr:col>5</xdr:col>
      <xdr:colOff>358775</xdr:colOff>
      <xdr:row>39</xdr:row>
      <xdr:rowOff>51308</xdr:rowOff>
    </xdr:to>
    <xdr:cxnSp macro="">
      <xdr:nvCxnSpPr>
        <xdr:cNvPr id="64" name="直線コネクタ 63"/>
        <xdr:cNvCxnSpPr/>
      </xdr:nvCxnSpPr>
      <xdr:spPr>
        <a:xfrm flipV="1">
          <a:off x="2908300" y="6642989"/>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66040</xdr:rowOff>
    </xdr:from>
    <xdr:to>
      <xdr:col>5</xdr:col>
      <xdr:colOff>409575</xdr:colOff>
      <xdr:row>35</xdr:row>
      <xdr:rowOff>167640</xdr:rowOff>
    </xdr:to>
    <xdr:sp macro="" textlink="">
      <xdr:nvSpPr>
        <xdr:cNvPr id="65" name="フローチャート : 判断 64"/>
        <xdr:cNvSpPr/>
      </xdr:nvSpPr>
      <xdr:spPr>
        <a:xfrm>
          <a:off x="3746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12717</xdr:rowOff>
    </xdr:from>
    <xdr:ext cx="469744" cy="259045"/>
    <xdr:sp macro="" textlink="">
      <xdr:nvSpPr>
        <xdr:cNvPr id="66" name="テキスト ボックス 65"/>
        <xdr:cNvSpPr txBox="1"/>
      </xdr:nvSpPr>
      <xdr:spPr>
        <a:xfrm>
          <a:off x="3562427" y="58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154178</xdr:rowOff>
    </xdr:from>
    <xdr:to>
      <xdr:col>4</xdr:col>
      <xdr:colOff>155575</xdr:colOff>
      <xdr:row>39</xdr:row>
      <xdr:rowOff>51308</xdr:rowOff>
    </xdr:to>
    <xdr:cxnSp macro="">
      <xdr:nvCxnSpPr>
        <xdr:cNvPr id="67" name="直線コネクタ 66"/>
        <xdr:cNvCxnSpPr/>
      </xdr:nvCxnSpPr>
      <xdr:spPr>
        <a:xfrm>
          <a:off x="2019300" y="666927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104902</xdr:rowOff>
    </xdr:from>
    <xdr:to>
      <xdr:col>4</xdr:col>
      <xdr:colOff>206375</xdr:colOff>
      <xdr:row>36</xdr:row>
      <xdr:rowOff>35052</xdr:rowOff>
    </xdr:to>
    <xdr:sp macro="" textlink="">
      <xdr:nvSpPr>
        <xdr:cNvPr id="68" name="フローチャート : 判断 67"/>
        <xdr:cNvSpPr/>
      </xdr:nvSpPr>
      <xdr:spPr>
        <a:xfrm>
          <a:off x="2857500" y="610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51579</xdr:rowOff>
    </xdr:from>
    <xdr:ext cx="469744" cy="259045"/>
    <xdr:sp macro="" textlink="">
      <xdr:nvSpPr>
        <xdr:cNvPr id="69" name="テキスト ボックス 68"/>
        <xdr:cNvSpPr txBox="1"/>
      </xdr:nvSpPr>
      <xdr:spPr>
        <a:xfrm>
          <a:off x="2673427" y="588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85979</xdr:rowOff>
    </xdr:from>
    <xdr:to>
      <xdr:col>2</xdr:col>
      <xdr:colOff>638175</xdr:colOff>
      <xdr:row>38</xdr:row>
      <xdr:rowOff>154178</xdr:rowOff>
    </xdr:to>
    <xdr:cxnSp macro="">
      <xdr:nvCxnSpPr>
        <xdr:cNvPr id="70" name="直線コネクタ 69"/>
        <xdr:cNvCxnSpPr/>
      </xdr:nvCxnSpPr>
      <xdr:spPr>
        <a:xfrm>
          <a:off x="1130300" y="6601079"/>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40513</xdr:rowOff>
    </xdr:from>
    <xdr:to>
      <xdr:col>3</xdr:col>
      <xdr:colOff>3175</xdr:colOff>
      <xdr:row>35</xdr:row>
      <xdr:rowOff>142113</xdr:rowOff>
    </xdr:to>
    <xdr:sp macro="" textlink="">
      <xdr:nvSpPr>
        <xdr:cNvPr id="71" name="フローチャート : 判断 70"/>
        <xdr:cNvSpPr/>
      </xdr:nvSpPr>
      <xdr:spPr>
        <a:xfrm>
          <a:off x="1968500" y="60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158640</xdr:rowOff>
    </xdr:from>
    <xdr:ext cx="469744" cy="259045"/>
    <xdr:sp macro="" textlink="">
      <xdr:nvSpPr>
        <xdr:cNvPr id="72" name="テキスト ボックス 71"/>
        <xdr:cNvSpPr txBox="1"/>
      </xdr:nvSpPr>
      <xdr:spPr>
        <a:xfrm>
          <a:off x="1784427"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88900</xdr:rowOff>
    </xdr:from>
    <xdr:to>
      <xdr:col>1</xdr:col>
      <xdr:colOff>485775</xdr:colOff>
      <xdr:row>34</xdr:row>
      <xdr:rowOff>19050</xdr:rowOff>
    </xdr:to>
    <xdr:sp macro="" textlink="">
      <xdr:nvSpPr>
        <xdr:cNvPr id="73" name="フローチャート : 判断 72"/>
        <xdr:cNvSpPr/>
      </xdr:nvSpPr>
      <xdr:spPr>
        <a:xfrm>
          <a:off x="1079500" y="57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35577</xdr:rowOff>
    </xdr:from>
    <xdr:ext cx="469744" cy="259045"/>
    <xdr:sp macro="" textlink="">
      <xdr:nvSpPr>
        <xdr:cNvPr id="74" name="テキスト ボックス 73"/>
        <xdr:cNvSpPr txBox="1"/>
      </xdr:nvSpPr>
      <xdr:spPr>
        <a:xfrm>
          <a:off x="895427" y="552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57658</xdr:rowOff>
    </xdr:from>
    <xdr:to>
      <xdr:col>6</xdr:col>
      <xdr:colOff>561975</xdr:colOff>
      <xdr:row>38</xdr:row>
      <xdr:rowOff>159258</xdr:rowOff>
    </xdr:to>
    <xdr:sp macro="" textlink="">
      <xdr:nvSpPr>
        <xdr:cNvPr id="80" name="円/楕円 79"/>
        <xdr:cNvSpPr/>
      </xdr:nvSpPr>
      <xdr:spPr>
        <a:xfrm>
          <a:off x="4584700" y="65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36085</xdr:rowOff>
    </xdr:from>
    <xdr:ext cx="469744" cy="259045"/>
    <xdr:sp macro="" textlink="">
      <xdr:nvSpPr>
        <xdr:cNvPr id="81" name="議会費該当値テキスト"/>
        <xdr:cNvSpPr txBox="1"/>
      </xdr:nvSpPr>
      <xdr:spPr>
        <a:xfrm>
          <a:off x="4686300"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77089</xdr:rowOff>
    </xdr:from>
    <xdr:to>
      <xdr:col>5</xdr:col>
      <xdr:colOff>409575</xdr:colOff>
      <xdr:row>39</xdr:row>
      <xdr:rowOff>7239</xdr:rowOff>
    </xdr:to>
    <xdr:sp macro="" textlink="">
      <xdr:nvSpPr>
        <xdr:cNvPr id="82" name="円/楕円 81"/>
        <xdr:cNvSpPr/>
      </xdr:nvSpPr>
      <xdr:spPr>
        <a:xfrm>
          <a:off x="3746500" y="65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169816</xdr:rowOff>
    </xdr:from>
    <xdr:ext cx="469744" cy="259045"/>
    <xdr:sp macro="" textlink="">
      <xdr:nvSpPr>
        <xdr:cNvPr id="83" name="テキスト ボックス 82"/>
        <xdr:cNvSpPr txBox="1"/>
      </xdr:nvSpPr>
      <xdr:spPr>
        <a:xfrm>
          <a:off x="3562427" y="668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6,231</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508</xdr:rowOff>
    </xdr:from>
    <xdr:to>
      <xdr:col>4</xdr:col>
      <xdr:colOff>206375</xdr:colOff>
      <xdr:row>39</xdr:row>
      <xdr:rowOff>102108</xdr:rowOff>
    </xdr:to>
    <xdr:sp macro="" textlink="">
      <xdr:nvSpPr>
        <xdr:cNvPr id="84" name="円/楕円 83"/>
        <xdr:cNvSpPr/>
      </xdr:nvSpPr>
      <xdr:spPr>
        <a:xfrm>
          <a:off x="2857500" y="66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93235</xdr:rowOff>
    </xdr:from>
    <xdr:ext cx="469744" cy="259045"/>
    <xdr:sp macro="" textlink="">
      <xdr:nvSpPr>
        <xdr:cNvPr id="85" name="テキスト ボックス 84"/>
        <xdr:cNvSpPr txBox="1"/>
      </xdr:nvSpPr>
      <xdr:spPr>
        <a:xfrm>
          <a:off x="2673427" y="677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103378</xdr:rowOff>
    </xdr:from>
    <xdr:to>
      <xdr:col>3</xdr:col>
      <xdr:colOff>3175</xdr:colOff>
      <xdr:row>39</xdr:row>
      <xdr:rowOff>33528</xdr:rowOff>
    </xdr:to>
    <xdr:sp macro="" textlink="">
      <xdr:nvSpPr>
        <xdr:cNvPr id="86" name="円/楕円 85"/>
        <xdr:cNvSpPr/>
      </xdr:nvSpPr>
      <xdr:spPr>
        <a:xfrm>
          <a:off x="1968500" y="66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24655</xdr:rowOff>
    </xdr:from>
    <xdr:ext cx="469744" cy="259045"/>
    <xdr:sp macro="" textlink="">
      <xdr:nvSpPr>
        <xdr:cNvPr id="87" name="テキスト ボックス 86"/>
        <xdr:cNvSpPr txBox="1"/>
      </xdr:nvSpPr>
      <xdr:spPr>
        <a:xfrm>
          <a:off x="1784427" y="671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35179</xdr:rowOff>
    </xdr:from>
    <xdr:to>
      <xdr:col>1</xdr:col>
      <xdr:colOff>485775</xdr:colOff>
      <xdr:row>38</xdr:row>
      <xdr:rowOff>136779</xdr:rowOff>
    </xdr:to>
    <xdr:sp macro="" textlink="">
      <xdr:nvSpPr>
        <xdr:cNvPr id="88" name="円/楕円 87"/>
        <xdr:cNvSpPr/>
      </xdr:nvSpPr>
      <xdr:spPr>
        <a:xfrm>
          <a:off x="1079500" y="65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127906</xdr:rowOff>
    </xdr:from>
    <xdr:ext cx="469744" cy="259045"/>
    <xdr:sp macro="" textlink="">
      <xdr:nvSpPr>
        <xdr:cNvPr id="89" name="テキスト ボックス 88"/>
        <xdr:cNvSpPr txBox="1"/>
      </xdr:nvSpPr>
      <xdr:spPr>
        <a:xfrm>
          <a:off x="895427" y="664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151910</xdr:rowOff>
    </xdr:from>
    <xdr:to>
      <xdr:col>6</xdr:col>
      <xdr:colOff>510540</xdr:colOff>
      <xdr:row>58</xdr:row>
      <xdr:rowOff>148676</xdr:rowOff>
    </xdr:to>
    <xdr:cxnSp macro="">
      <xdr:nvCxnSpPr>
        <xdr:cNvPr id="113" name="直線コネクタ 112"/>
        <xdr:cNvCxnSpPr/>
      </xdr:nvCxnSpPr>
      <xdr:spPr>
        <a:xfrm flipV="1">
          <a:off x="4633595" y="8724410"/>
          <a:ext cx="1270" cy="1368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152503</xdr:rowOff>
    </xdr:from>
    <xdr:ext cx="534377" cy="259045"/>
    <xdr:sp macro="" textlink="">
      <xdr:nvSpPr>
        <xdr:cNvPr id="114" name="総務費最小値テキスト"/>
        <xdr:cNvSpPr txBox="1"/>
      </xdr:nvSpPr>
      <xdr:spPr>
        <a:xfrm>
          <a:off x="4686300" y="100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58</xdr:row>
      <xdr:rowOff>148676</xdr:rowOff>
    </xdr:from>
    <xdr:to>
      <xdr:col>6</xdr:col>
      <xdr:colOff>600075</xdr:colOff>
      <xdr:row>58</xdr:row>
      <xdr:rowOff>148676</xdr:rowOff>
    </xdr:to>
    <xdr:cxnSp macro="">
      <xdr:nvCxnSpPr>
        <xdr:cNvPr id="115" name="直線コネクタ 114"/>
        <xdr:cNvCxnSpPr/>
      </xdr:nvCxnSpPr>
      <xdr:spPr>
        <a:xfrm>
          <a:off x="4546600" y="1009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98587</xdr:rowOff>
    </xdr:from>
    <xdr:ext cx="690189" cy="259045"/>
    <xdr:sp macro="" textlink="">
      <xdr:nvSpPr>
        <xdr:cNvPr id="116" name="総務費最大値テキスト"/>
        <xdr:cNvSpPr txBox="1"/>
      </xdr:nvSpPr>
      <xdr:spPr>
        <a:xfrm>
          <a:off x="4686300" y="84996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50</xdr:row>
      <xdr:rowOff>151910</xdr:rowOff>
    </xdr:from>
    <xdr:to>
      <xdr:col>6</xdr:col>
      <xdr:colOff>600075</xdr:colOff>
      <xdr:row>50</xdr:row>
      <xdr:rowOff>151910</xdr:rowOff>
    </xdr:to>
    <xdr:cxnSp macro="">
      <xdr:nvCxnSpPr>
        <xdr:cNvPr id="117" name="直線コネクタ 116"/>
        <xdr:cNvCxnSpPr/>
      </xdr:nvCxnSpPr>
      <xdr:spPr>
        <a:xfrm>
          <a:off x="4546600" y="872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121168</xdr:rowOff>
    </xdr:from>
    <xdr:to>
      <xdr:col>6</xdr:col>
      <xdr:colOff>511175</xdr:colOff>
      <xdr:row>58</xdr:row>
      <xdr:rowOff>144552</xdr:rowOff>
    </xdr:to>
    <xdr:cxnSp macro="">
      <xdr:nvCxnSpPr>
        <xdr:cNvPr id="118" name="直線コネクタ 117"/>
        <xdr:cNvCxnSpPr/>
      </xdr:nvCxnSpPr>
      <xdr:spPr>
        <a:xfrm>
          <a:off x="3797300" y="10065268"/>
          <a:ext cx="838200" cy="2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52250</xdr:rowOff>
    </xdr:from>
    <xdr:ext cx="599010" cy="259045"/>
    <xdr:sp macro="" textlink="">
      <xdr:nvSpPr>
        <xdr:cNvPr id="119" name="総務費平均値テキスト"/>
        <xdr:cNvSpPr txBox="1"/>
      </xdr:nvSpPr>
      <xdr:spPr>
        <a:xfrm>
          <a:off x="4686300" y="9824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29373</xdr:rowOff>
    </xdr:from>
    <xdr:to>
      <xdr:col>6</xdr:col>
      <xdr:colOff>561975</xdr:colOff>
      <xdr:row>58</xdr:row>
      <xdr:rowOff>130973</xdr:rowOff>
    </xdr:to>
    <xdr:sp macro="" textlink="">
      <xdr:nvSpPr>
        <xdr:cNvPr id="120" name="フローチャート : 判断 119"/>
        <xdr:cNvSpPr/>
      </xdr:nvSpPr>
      <xdr:spPr>
        <a:xfrm>
          <a:off x="45847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121168</xdr:rowOff>
    </xdr:from>
    <xdr:to>
      <xdr:col>5</xdr:col>
      <xdr:colOff>358775</xdr:colOff>
      <xdr:row>58</xdr:row>
      <xdr:rowOff>127233</xdr:rowOff>
    </xdr:to>
    <xdr:cxnSp macro="">
      <xdr:nvCxnSpPr>
        <xdr:cNvPr id="121" name="直線コネクタ 120"/>
        <xdr:cNvCxnSpPr/>
      </xdr:nvCxnSpPr>
      <xdr:spPr>
        <a:xfrm flipV="1">
          <a:off x="2908300" y="10065268"/>
          <a:ext cx="889000" cy="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23892</xdr:rowOff>
    </xdr:from>
    <xdr:to>
      <xdr:col>5</xdr:col>
      <xdr:colOff>409575</xdr:colOff>
      <xdr:row>58</xdr:row>
      <xdr:rowOff>125492</xdr:rowOff>
    </xdr:to>
    <xdr:sp macro="" textlink="">
      <xdr:nvSpPr>
        <xdr:cNvPr id="122" name="フローチャート : 判断 121"/>
        <xdr:cNvSpPr/>
      </xdr:nvSpPr>
      <xdr:spPr>
        <a:xfrm>
          <a:off x="3746500" y="99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142019</xdr:rowOff>
    </xdr:from>
    <xdr:ext cx="599010" cy="259045"/>
    <xdr:sp macro="" textlink="">
      <xdr:nvSpPr>
        <xdr:cNvPr id="123" name="テキスト ボックス 122"/>
        <xdr:cNvSpPr txBox="1"/>
      </xdr:nvSpPr>
      <xdr:spPr>
        <a:xfrm>
          <a:off x="3497794" y="974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127233</xdr:rowOff>
    </xdr:from>
    <xdr:to>
      <xdr:col>4</xdr:col>
      <xdr:colOff>155575</xdr:colOff>
      <xdr:row>58</xdr:row>
      <xdr:rowOff>144178</xdr:rowOff>
    </xdr:to>
    <xdr:cxnSp macro="">
      <xdr:nvCxnSpPr>
        <xdr:cNvPr id="124" name="直線コネクタ 123"/>
        <xdr:cNvCxnSpPr/>
      </xdr:nvCxnSpPr>
      <xdr:spPr>
        <a:xfrm flipV="1">
          <a:off x="2019300" y="10071333"/>
          <a:ext cx="889000" cy="1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20787</xdr:rowOff>
    </xdr:from>
    <xdr:to>
      <xdr:col>4</xdr:col>
      <xdr:colOff>206375</xdr:colOff>
      <xdr:row>58</xdr:row>
      <xdr:rowOff>122387</xdr:rowOff>
    </xdr:to>
    <xdr:sp macro="" textlink="">
      <xdr:nvSpPr>
        <xdr:cNvPr id="125" name="フローチャート : 判断 124"/>
        <xdr:cNvSpPr/>
      </xdr:nvSpPr>
      <xdr:spPr>
        <a:xfrm>
          <a:off x="2857500" y="996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138914</xdr:rowOff>
    </xdr:from>
    <xdr:ext cx="599010" cy="259045"/>
    <xdr:sp macro="" textlink="">
      <xdr:nvSpPr>
        <xdr:cNvPr id="126" name="テキスト ボックス 125"/>
        <xdr:cNvSpPr txBox="1"/>
      </xdr:nvSpPr>
      <xdr:spPr>
        <a:xfrm>
          <a:off x="2608794" y="974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144178</xdr:rowOff>
    </xdr:from>
    <xdr:to>
      <xdr:col>2</xdr:col>
      <xdr:colOff>638175</xdr:colOff>
      <xdr:row>58</xdr:row>
      <xdr:rowOff>156874</xdr:rowOff>
    </xdr:to>
    <xdr:cxnSp macro="">
      <xdr:nvCxnSpPr>
        <xdr:cNvPr id="127" name="直線コネクタ 126"/>
        <xdr:cNvCxnSpPr/>
      </xdr:nvCxnSpPr>
      <xdr:spPr>
        <a:xfrm flipV="1">
          <a:off x="1130300" y="10088278"/>
          <a:ext cx="889000" cy="1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34959</xdr:rowOff>
    </xdr:from>
    <xdr:to>
      <xdr:col>3</xdr:col>
      <xdr:colOff>3175</xdr:colOff>
      <xdr:row>58</xdr:row>
      <xdr:rowOff>136559</xdr:rowOff>
    </xdr:to>
    <xdr:sp macro="" textlink="">
      <xdr:nvSpPr>
        <xdr:cNvPr id="128" name="フローチャート : 判断 127"/>
        <xdr:cNvSpPr/>
      </xdr:nvSpPr>
      <xdr:spPr>
        <a:xfrm>
          <a:off x="1968500" y="997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153086</xdr:rowOff>
    </xdr:from>
    <xdr:ext cx="599010" cy="259045"/>
    <xdr:sp macro="" textlink="">
      <xdr:nvSpPr>
        <xdr:cNvPr id="129" name="テキスト ボックス 128"/>
        <xdr:cNvSpPr txBox="1"/>
      </xdr:nvSpPr>
      <xdr:spPr>
        <a:xfrm>
          <a:off x="1719794" y="975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29906</xdr:rowOff>
    </xdr:from>
    <xdr:to>
      <xdr:col>1</xdr:col>
      <xdr:colOff>485775</xdr:colOff>
      <xdr:row>58</xdr:row>
      <xdr:rowOff>131506</xdr:rowOff>
    </xdr:to>
    <xdr:sp macro="" textlink="">
      <xdr:nvSpPr>
        <xdr:cNvPr id="130" name="フローチャート : 判断 129"/>
        <xdr:cNvSpPr/>
      </xdr:nvSpPr>
      <xdr:spPr>
        <a:xfrm>
          <a:off x="1079500" y="997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148033</xdr:rowOff>
    </xdr:from>
    <xdr:ext cx="599010" cy="259045"/>
    <xdr:sp macro="" textlink="">
      <xdr:nvSpPr>
        <xdr:cNvPr id="131" name="テキスト ボックス 130"/>
        <xdr:cNvSpPr txBox="1"/>
      </xdr:nvSpPr>
      <xdr:spPr>
        <a:xfrm>
          <a:off x="830794" y="974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93752</xdr:rowOff>
    </xdr:from>
    <xdr:to>
      <xdr:col>6</xdr:col>
      <xdr:colOff>561975</xdr:colOff>
      <xdr:row>59</xdr:row>
      <xdr:rowOff>23902</xdr:rowOff>
    </xdr:to>
    <xdr:sp macro="" textlink="">
      <xdr:nvSpPr>
        <xdr:cNvPr id="137" name="円/楕円 136"/>
        <xdr:cNvSpPr/>
      </xdr:nvSpPr>
      <xdr:spPr>
        <a:xfrm>
          <a:off x="4584700" y="1003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8679</xdr:rowOff>
    </xdr:from>
    <xdr:ext cx="534377" cy="259045"/>
    <xdr:sp macro="" textlink="">
      <xdr:nvSpPr>
        <xdr:cNvPr id="138" name="総務費該当値テキスト"/>
        <xdr:cNvSpPr txBox="1"/>
      </xdr:nvSpPr>
      <xdr:spPr>
        <a:xfrm>
          <a:off x="4686300" y="995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56,180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70368</xdr:rowOff>
    </xdr:from>
    <xdr:to>
      <xdr:col>5</xdr:col>
      <xdr:colOff>409575</xdr:colOff>
      <xdr:row>59</xdr:row>
      <xdr:rowOff>518</xdr:rowOff>
    </xdr:to>
    <xdr:sp macro="" textlink="">
      <xdr:nvSpPr>
        <xdr:cNvPr id="139" name="円/楕円 138"/>
        <xdr:cNvSpPr/>
      </xdr:nvSpPr>
      <xdr:spPr>
        <a:xfrm>
          <a:off x="3746500" y="100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163095</xdr:rowOff>
    </xdr:from>
    <xdr:ext cx="534377" cy="259045"/>
    <xdr:sp macro="" textlink="">
      <xdr:nvSpPr>
        <xdr:cNvPr id="140" name="テキスト ボックス 139"/>
        <xdr:cNvSpPr txBox="1"/>
      </xdr:nvSpPr>
      <xdr:spPr>
        <a:xfrm>
          <a:off x="3530111" y="1010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74,592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76433</xdr:rowOff>
    </xdr:from>
    <xdr:to>
      <xdr:col>4</xdr:col>
      <xdr:colOff>206375</xdr:colOff>
      <xdr:row>59</xdr:row>
      <xdr:rowOff>6583</xdr:rowOff>
    </xdr:to>
    <xdr:sp macro="" textlink="">
      <xdr:nvSpPr>
        <xdr:cNvPr id="141" name="円/楕円 140"/>
        <xdr:cNvSpPr/>
      </xdr:nvSpPr>
      <xdr:spPr>
        <a:xfrm>
          <a:off x="2857500" y="1002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169160</xdr:rowOff>
    </xdr:from>
    <xdr:ext cx="534377" cy="259045"/>
    <xdr:sp macro="" textlink="">
      <xdr:nvSpPr>
        <xdr:cNvPr id="142" name="テキスト ボックス 141"/>
        <xdr:cNvSpPr txBox="1"/>
      </xdr:nvSpPr>
      <xdr:spPr>
        <a:xfrm>
          <a:off x="2641111" y="1011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69,817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93378</xdr:rowOff>
    </xdr:from>
    <xdr:to>
      <xdr:col>3</xdr:col>
      <xdr:colOff>3175</xdr:colOff>
      <xdr:row>59</xdr:row>
      <xdr:rowOff>23528</xdr:rowOff>
    </xdr:to>
    <xdr:sp macro="" textlink="">
      <xdr:nvSpPr>
        <xdr:cNvPr id="143" name="円/楕円 142"/>
        <xdr:cNvSpPr/>
      </xdr:nvSpPr>
      <xdr:spPr>
        <a:xfrm>
          <a:off x="1968500" y="100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14655</xdr:rowOff>
    </xdr:from>
    <xdr:ext cx="534377" cy="259045"/>
    <xdr:sp macro="" textlink="">
      <xdr:nvSpPr>
        <xdr:cNvPr id="144" name="テキスト ボックス 143"/>
        <xdr:cNvSpPr txBox="1"/>
      </xdr:nvSpPr>
      <xdr:spPr>
        <a:xfrm>
          <a:off x="1752111" y="1013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56,474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106074</xdr:rowOff>
    </xdr:from>
    <xdr:to>
      <xdr:col>1</xdr:col>
      <xdr:colOff>485775</xdr:colOff>
      <xdr:row>59</xdr:row>
      <xdr:rowOff>36224</xdr:rowOff>
    </xdr:to>
    <xdr:sp macro="" textlink="">
      <xdr:nvSpPr>
        <xdr:cNvPr id="145" name="円/楕円 144"/>
        <xdr:cNvSpPr/>
      </xdr:nvSpPr>
      <xdr:spPr>
        <a:xfrm>
          <a:off x="1079500" y="1005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27351</xdr:rowOff>
    </xdr:from>
    <xdr:ext cx="534377" cy="259045"/>
    <xdr:sp macro="" textlink="">
      <xdr:nvSpPr>
        <xdr:cNvPr id="146" name="テキスト ボックス 145"/>
        <xdr:cNvSpPr txBox="1"/>
      </xdr:nvSpPr>
      <xdr:spPr>
        <a:xfrm>
          <a:off x="863111" y="101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103918</xdr:rowOff>
    </xdr:from>
    <xdr:to>
      <xdr:col>6</xdr:col>
      <xdr:colOff>510540</xdr:colOff>
      <xdr:row>78</xdr:row>
      <xdr:rowOff>165173</xdr:rowOff>
    </xdr:to>
    <xdr:cxnSp macro="">
      <xdr:nvCxnSpPr>
        <xdr:cNvPr id="173" name="直線コネクタ 172"/>
        <xdr:cNvCxnSpPr/>
      </xdr:nvCxnSpPr>
      <xdr:spPr>
        <a:xfrm flipV="1">
          <a:off x="4633595" y="12105418"/>
          <a:ext cx="1270" cy="143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169000</xdr:rowOff>
    </xdr:from>
    <xdr:ext cx="534377" cy="259045"/>
    <xdr:sp macro="" textlink="">
      <xdr:nvSpPr>
        <xdr:cNvPr id="174" name="民生費最小値テキスト"/>
        <xdr:cNvSpPr txBox="1"/>
      </xdr:nvSpPr>
      <xdr:spPr>
        <a:xfrm>
          <a:off x="4686300" y="13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165173</xdr:rowOff>
    </xdr:from>
    <xdr:to>
      <xdr:col>6</xdr:col>
      <xdr:colOff>600075</xdr:colOff>
      <xdr:row>78</xdr:row>
      <xdr:rowOff>165173</xdr:rowOff>
    </xdr:to>
    <xdr:cxnSp macro="">
      <xdr:nvCxnSpPr>
        <xdr:cNvPr id="175" name="直線コネクタ 174"/>
        <xdr:cNvCxnSpPr/>
      </xdr:nvCxnSpPr>
      <xdr:spPr>
        <a:xfrm>
          <a:off x="4546600" y="1353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50595</xdr:rowOff>
    </xdr:from>
    <xdr:ext cx="599010" cy="259045"/>
    <xdr:sp macro="" textlink="">
      <xdr:nvSpPr>
        <xdr:cNvPr id="176" name="民生費最大値テキスト"/>
        <xdr:cNvSpPr txBox="1"/>
      </xdr:nvSpPr>
      <xdr:spPr>
        <a:xfrm>
          <a:off x="4686300" y="118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70</xdr:row>
      <xdr:rowOff>103918</xdr:rowOff>
    </xdr:from>
    <xdr:to>
      <xdr:col>6</xdr:col>
      <xdr:colOff>600075</xdr:colOff>
      <xdr:row>70</xdr:row>
      <xdr:rowOff>103918</xdr:rowOff>
    </xdr:to>
    <xdr:cxnSp macro="">
      <xdr:nvCxnSpPr>
        <xdr:cNvPr id="177" name="直線コネクタ 176"/>
        <xdr:cNvCxnSpPr/>
      </xdr:nvCxnSpPr>
      <xdr:spPr>
        <a:xfrm>
          <a:off x="4546600" y="12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67169</xdr:rowOff>
    </xdr:from>
    <xdr:to>
      <xdr:col>6</xdr:col>
      <xdr:colOff>511175</xdr:colOff>
      <xdr:row>75</xdr:row>
      <xdr:rowOff>140876</xdr:rowOff>
    </xdr:to>
    <xdr:cxnSp macro="">
      <xdr:nvCxnSpPr>
        <xdr:cNvPr id="178" name="直線コネクタ 177"/>
        <xdr:cNvCxnSpPr/>
      </xdr:nvCxnSpPr>
      <xdr:spPr>
        <a:xfrm flipV="1">
          <a:off x="3797300" y="12925919"/>
          <a:ext cx="838200" cy="7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11505</xdr:rowOff>
    </xdr:from>
    <xdr:ext cx="599010" cy="259045"/>
    <xdr:sp macro="" textlink="">
      <xdr:nvSpPr>
        <xdr:cNvPr id="179" name="民生費平均値テキスト"/>
        <xdr:cNvSpPr txBox="1"/>
      </xdr:nvSpPr>
      <xdr:spPr>
        <a:xfrm>
          <a:off x="4686300" y="12870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33078</xdr:rowOff>
    </xdr:from>
    <xdr:to>
      <xdr:col>6</xdr:col>
      <xdr:colOff>561975</xdr:colOff>
      <xdr:row>75</xdr:row>
      <xdr:rowOff>134678</xdr:rowOff>
    </xdr:to>
    <xdr:sp macro="" textlink="">
      <xdr:nvSpPr>
        <xdr:cNvPr id="180" name="フローチャート : 判断 179"/>
        <xdr:cNvSpPr/>
      </xdr:nvSpPr>
      <xdr:spPr>
        <a:xfrm>
          <a:off x="45847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140876</xdr:rowOff>
    </xdr:from>
    <xdr:to>
      <xdr:col>5</xdr:col>
      <xdr:colOff>358775</xdr:colOff>
      <xdr:row>76</xdr:row>
      <xdr:rowOff>128183</xdr:rowOff>
    </xdr:to>
    <xdr:cxnSp macro="">
      <xdr:nvCxnSpPr>
        <xdr:cNvPr id="181" name="直線コネクタ 180"/>
        <xdr:cNvCxnSpPr/>
      </xdr:nvCxnSpPr>
      <xdr:spPr>
        <a:xfrm flipV="1">
          <a:off x="2908300" y="12999626"/>
          <a:ext cx="889000" cy="15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148217</xdr:rowOff>
    </xdr:from>
    <xdr:to>
      <xdr:col>5</xdr:col>
      <xdr:colOff>409575</xdr:colOff>
      <xdr:row>75</xdr:row>
      <xdr:rowOff>78367</xdr:rowOff>
    </xdr:to>
    <xdr:sp macro="" textlink="">
      <xdr:nvSpPr>
        <xdr:cNvPr id="182" name="フローチャート : 判断 181"/>
        <xdr:cNvSpPr/>
      </xdr:nvSpPr>
      <xdr:spPr>
        <a:xfrm>
          <a:off x="3746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94894</xdr:rowOff>
    </xdr:from>
    <xdr:ext cx="599010" cy="259045"/>
    <xdr:sp macro="" textlink="">
      <xdr:nvSpPr>
        <xdr:cNvPr id="183" name="テキスト ボックス 182"/>
        <xdr:cNvSpPr txBox="1"/>
      </xdr:nvSpPr>
      <xdr:spPr>
        <a:xfrm>
          <a:off x="3497794"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128183</xdr:rowOff>
    </xdr:from>
    <xdr:to>
      <xdr:col>4</xdr:col>
      <xdr:colOff>155575</xdr:colOff>
      <xdr:row>77</xdr:row>
      <xdr:rowOff>5435</xdr:rowOff>
    </xdr:to>
    <xdr:cxnSp macro="">
      <xdr:nvCxnSpPr>
        <xdr:cNvPr id="184" name="直線コネクタ 183"/>
        <xdr:cNvCxnSpPr/>
      </xdr:nvCxnSpPr>
      <xdr:spPr>
        <a:xfrm flipV="1">
          <a:off x="2019300" y="13158383"/>
          <a:ext cx="889000" cy="4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124246</xdr:rowOff>
    </xdr:from>
    <xdr:to>
      <xdr:col>4</xdr:col>
      <xdr:colOff>206375</xdr:colOff>
      <xdr:row>76</xdr:row>
      <xdr:rowOff>54397</xdr:rowOff>
    </xdr:to>
    <xdr:sp macro="" textlink="">
      <xdr:nvSpPr>
        <xdr:cNvPr id="185" name="フローチャート : 判断 184"/>
        <xdr:cNvSpPr/>
      </xdr:nvSpPr>
      <xdr:spPr>
        <a:xfrm>
          <a:off x="2857500" y="129829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70923</xdr:rowOff>
    </xdr:from>
    <xdr:ext cx="599010" cy="259045"/>
    <xdr:sp macro="" textlink="">
      <xdr:nvSpPr>
        <xdr:cNvPr id="186" name="テキスト ボックス 185"/>
        <xdr:cNvSpPr txBox="1"/>
      </xdr:nvSpPr>
      <xdr:spPr>
        <a:xfrm>
          <a:off x="2608794" y="1275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5435</xdr:rowOff>
    </xdr:from>
    <xdr:to>
      <xdr:col>2</xdr:col>
      <xdr:colOff>638175</xdr:colOff>
      <xdr:row>77</xdr:row>
      <xdr:rowOff>65122</xdr:rowOff>
    </xdr:to>
    <xdr:cxnSp macro="">
      <xdr:nvCxnSpPr>
        <xdr:cNvPr id="187" name="直線コネクタ 186"/>
        <xdr:cNvCxnSpPr/>
      </xdr:nvCxnSpPr>
      <xdr:spPr>
        <a:xfrm flipV="1">
          <a:off x="1130300" y="13207085"/>
          <a:ext cx="889000" cy="5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149588</xdr:rowOff>
    </xdr:from>
    <xdr:to>
      <xdr:col>3</xdr:col>
      <xdr:colOff>3175</xdr:colOff>
      <xdr:row>76</xdr:row>
      <xdr:rowOff>79738</xdr:rowOff>
    </xdr:to>
    <xdr:sp macro="" textlink="">
      <xdr:nvSpPr>
        <xdr:cNvPr id="188" name="フローチャート : 判断 187"/>
        <xdr:cNvSpPr/>
      </xdr:nvSpPr>
      <xdr:spPr>
        <a:xfrm>
          <a:off x="1968500" y="1300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96265</xdr:rowOff>
    </xdr:from>
    <xdr:ext cx="599010" cy="259045"/>
    <xdr:sp macro="" textlink="">
      <xdr:nvSpPr>
        <xdr:cNvPr id="189" name="テキスト ボックス 188"/>
        <xdr:cNvSpPr txBox="1"/>
      </xdr:nvSpPr>
      <xdr:spPr>
        <a:xfrm>
          <a:off x="1719794" y="1278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5787</xdr:rowOff>
    </xdr:from>
    <xdr:to>
      <xdr:col>1</xdr:col>
      <xdr:colOff>485775</xdr:colOff>
      <xdr:row>76</xdr:row>
      <xdr:rowOff>107387</xdr:rowOff>
    </xdr:to>
    <xdr:sp macro="" textlink="">
      <xdr:nvSpPr>
        <xdr:cNvPr id="190" name="フローチャート : 判断 189"/>
        <xdr:cNvSpPr/>
      </xdr:nvSpPr>
      <xdr:spPr>
        <a:xfrm>
          <a:off x="1079500" y="1303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123914</xdr:rowOff>
    </xdr:from>
    <xdr:ext cx="599010" cy="259045"/>
    <xdr:sp macro="" textlink="">
      <xdr:nvSpPr>
        <xdr:cNvPr id="191" name="テキスト ボックス 190"/>
        <xdr:cNvSpPr txBox="1"/>
      </xdr:nvSpPr>
      <xdr:spPr>
        <a:xfrm>
          <a:off x="830794" y="1281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16369</xdr:rowOff>
    </xdr:from>
    <xdr:to>
      <xdr:col>6</xdr:col>
      <xdr:colOff>561975</xdr:colOff>
      <xdr:row>75</xdr:row>
      <xdr:rowOff>117969</xdr:rowOff>
    </xdr:to>
    <xdr:sp macro="" textlink="">
      <xdr:nvSpPr>
        <xdr:cNvPr id="197" name="円/楕円 196"/>
        <xdr:cNvSpPr/>
      </xdr:nvSpPr>
      <xdr:spPr>
        <a:xfrm>
          <a:off x="4584700" y="128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39246</xdr:rowOff>
    </xdr:from>
    <xdr:ext cx="599010" cy="259045"/>
    <xdr:sp macro="" textlink="">
      <xdr:nvSpPr>
        <xdr:cNvPr id="198" name="民生費該当値テキスト"/>
        <xdr:cNvSpPr txBox="1"/>
      </xdr:nvSpPr>
      <xdr:spPr>
        <a:xfrm>
          <a:off x="4686300" y="1272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155,913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90076</xdr:rowOff>
    </xdr:from>
    <xdr:to>
      <xdr:col>5</xdr:col>
      <xdr:colOff>409575</xdr:colOff>
      <xdr:row>76</xdr:row>
      <xdr:rowOff>20225</xdr:rowOff>
    </xdr:to>
    <xdr:sp macro="" textlink="">
      <xdr:nvSpPr>
        <xdr:cNvPr id="199" name="円/楕円 198"/>
        <xdr:cNvSpPr/>
      </xdr:nvSpPr>
      <xdr:spPr>
        <a:xfrm>
          <a:off x="3746500" y="129488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11352</xdr:rowOff>
    </xdr:from>
    <xdr:ext cx="599010" cy="259045"/>
    <xdr:sp macro="" textlink="">
      <xdr:nvSpPr>
        <xdr:cNvPr id="200" name="テキスト ボックス 199"/>
        <xdr:cNvSpPr txBox="1"/>
      </xdr:nvSpPr>
      <xdr:spPr>
        <a:xfrm>
          <a:off x="3497794" y="1304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149,142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77383</xdr:rowOff>
    </xdr:from>
    <xdr:to>
      <xdr:col>4</xdr:col>
      <xdr:colOff>206375</xdr:colOff>
      <xdr:row>77</xdr:row>
      <xdr:rowOff>7533</xdr:rowOff>
    </xdr:to>
    <xdr:sp macro="" textlink="">
      <xdr:nvSpPr>
        <xdr:cNvPr id="201" name="円/楕円 200"/>
        <xdr:cNvSpPr/>
      </xdr:nvSpPr>
      <xdr:spPr>
        <a:xfrm>
          <a:off x="2857500" y="1310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170110</xdr:rowOff>
    </xdr:from>
    <xdr:ext cx="599010" cy="259045"/>
    <xdr:sp macro="" textlink="">
      <xdr:nvSpPr>
        <xdr:cNvPr id="202" name="テキスト ボックス 201"/>
        <xdr:cNvSpPr txBox="1"/>
      </xdr:nvSpPr>
      <xdr:spPr>
        <a:xfrm>
          <a:off x="2608794" y="1320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134,558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126085</xdr:rowOff>
    </xdr:from>
    <xdr:to>
      <xdr:col>3</xdr:col>
      <xdr:colOff>3175</xdr:colOff>
      <xdr:row>77</xdr:row>
      <xdr:rowOff>56235</xdr:rowOff>
    </xdr:to>
    <xdr:sp macro="" textlink="">
      <xdr:nvSpPr>
        <xdr:cNvPr id="203" name="円/楕円 202"/>
        <xdr:cNvSpPr/>
      </xdr:nvSpPr>
      <xdr:spPr>
        <a:xfrm>
          <a:off x="1968500" y="131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47362</xdr:rowOff>
    </xdr:from>
    <xdr:ext cx="599010" cy="259045"/>
    <xdr:sp macro="" textlink="">
      <xdr:nvSpPr>
        <xdr:cNvPr id="204" name="テキスト ボックス 203"/>
        <xdr:cNvSpPr txBox="1"/>
      </xdr:nvSpPr>
      <xdr:spPr>
        <a:xfrm>
          <a:off x="1719794" y="1324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130,084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14322</xdr:rowOff>
    </xdr:from>
    <xdr:to>
      <xdr:col>1</xdr:col>
      <xdr:colOff>485775</xdr:colOff>
      <xdr:row>77</xdr:row>
      <xdr:rowOff>115922</xdr:rowOff>
    </xdr:to>
    <xdr:sp macro="" textlink="">
      <xdr:nvSpPr>
        <xdr:cNvPr id="205" name="円/楕円 204"/>
        <xdr:cNvSpPr/>
      </xdr:nvSpPr>
      <xdr:spPr>
        <a:xfrm>
          <a:off x="1079500" y="1321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107049</xdr:rowOff>
    </xdr:from>
    <xdr:ext cx="599010" cy="259045"/>
    <xdr:sp macro="" textlink="">
      <xdr:nvSpPr>
        <xdr:cNvPr id="206" name="テキスト ボックス 205"/>
        <xdr:cNvSpPr txBox="1"/>
      </xdr:nvSpPr>
      <xdr:spPr>
        <a:xfrm>
          <a:off x="830794" y="13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136970</xdr:rowOff>
    </xdr:from>
    <xdr:to>
      <xdr:col>6</xdr:col>
      <xdr:colOff>510540</xdr:colOff>
      <xdr:row>97</xdr:row>
      <xdr:rowOff>116332</xdr:rowOff>
    </xdr:to>
    <xdr:cxnSp macro="">
      <xdr:nvCxnSpPr>
        <xdr:cNvPr id="230" name="直線コネクタ 229"/>
        <xdr:cNvCxnSpPr/>
      </xdr:nvCxnSpPr>
      <xdr:spPr>
        <a:xfrm flipV="1">
          <a:off x="4633595" y="15396020"/>
          <a:ext cx="1270" cy="1350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120159</xdr:rowOff>
    </xdr:from>
    <xdr:ext cx="534377" cy="259045"/>
    <xdr:sp macro="" textlink="">
      <xdr:nvSpPr>
        <xdr:cNvPr id="231" name="衛生費最小値テキスト"/>
        <xdr:cNvSpPr txBox="1"/>
      </xdr:nvSpPr>
      <xdr:spPr>
        <a:xfrm>
          <a:off x="4686300"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97</xdr:row>
      <xdr:rowOff>116332</xdr:rowOff>
    </xdr:from>
    <xdr:to>
      <xdr:col>6</xdr:col>
      <xdr:colOff>600075</xdr:colOff>
      <xdr:row>97</xdr:row>
      <xdr:rowOff>116332</xdr:rowOff>
    </xdr:to>
    <xdr:cxnSp macro="">
      <xdr:nvCxnSpPr>
        <xdr:cNvPr id="232" name="直線コネクタ 231"/>
        <xdr:cNvCxnSpPr/>
      </xdr:nvCxnSpPr>
      <xdr:spPr>
        <a:xfrm>
          <a:off x="4546600" y="1674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83647</xdr:rowOff>
    </xdr:from>
    <xdr:ext cx="599010" cy="259045"/>
    <xdr:sp macro="" textlink="">
      <xdr:nvSpPr>
        <xdr:cNvPr id="233" name="衛生費最大値テキスト"/>
        <xdr:cNvSpPr txBox="1"/>
      </xdr:nvSpPr>
      <xdr:spPr>
        <a:xfrm>
          <a:off x="4686300" y="151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89</xdr:row>
      <xdr:rowOff>136970</xdr:rowOff>
    </xdr:from>
    <xdr:to>
      <xdr:col>6</xdr:col>
      <xdr:colOff>600075</xdr:colOff>
      <xdr:row>89</xdr:row>
      <xdr:rowOff>136970</xdr:rowOff>
    </xdr:to>
    <xdr:cxnSp macro="">
      <xdr:nvCxnSpPr>
        <xdr:cNvPr id="234" name="直線コネクタ 233"/>
        <xdr:cNvCxnSpPr/>
      </xdr:nvCxnSpPr>
      <xdr:spPr>
        <a:xfrm>
          <a:off x="4546600" y="1539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132093</xdr:rowOff>
    </xdr:from>
    <xdr:to>
      <xdr:col>6</xdr:col>
      <xdr:colOff>511175</xdr:colOff>
      <xdr:row>96</xdr:row>
      <xdr:rowOff>140195</xdr:rowOff>
    </xdr:to>
    <xdr:cxnSp macro="">
      <xdr:nvCxnSpPr>
        <xdr:cNvPr id="235" name="直線コネクタ 234"/>
        <xdr:cNvCxnSpPr/>
      </xdr:nvCxnSpPr>
      <xdr:spPr>
        <a:xfrm>
          <a:off x="3797300" y="16591293"/>
          <a:ext cx="8382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146423</xdr:rowOff>
    </xdr:from>
    <xdr:ext cx="534377" cy="259045"/>
    <xdr:sp macro="" textlink="">
      <xdr:nvSpPr>
        <xdr:cNvPr id="236" name="衛生費平均値テキスト"/>
        <xdr:cNvSpPr txBox="1"/>
      </xdr:nvSpPr>
      <xdr:spPr>
        <a:xfrm>
          <a:off x="4686300" y="16091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123546</xdr:rowOff>
    </xdr:from>
    <xdr:to>
      <xdr:col>6</xdr:col>
      <xdr:colOff>561975</xdr:colOff>
      <xdr:row>95</xdr:row>
      <xdr:rowOff>53696</xdr:rowOff>
    </xdr:to>
    <xdr:sp macro="" textlink="">
      <xdr:nvSpPr>
        <xdr:cNvPr id="237" name="フローチャート : 判断 236"/>
        <xdr:cNvSpPr/>
      </xdr:nvSpPr>
      <xdr:spPr>
        <a:xfrm>
          <a:off x="4584700" y="16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128155</xdr:rowOff>
    </xdr:from>
    <xdr:to>
      <xdr:col>5</xdr:col>
      <xdr:colOff>358775</xdr:colOff>
      <xdr:row>96</xdr:row>
      <xdr:rowOff>132093</xdr:rowOff>
    </xdr:to>
    <xdr:cxnSp macro="">
      <xdr:nvCxnSpPr>
        <xdr:cNvPr id="238" name="直線コネクタ 237"/>
        <xdr:cNvCxnSpPr/>
      </xdr:nvCxnSpPr>
      <xdr:spPr>
        <a:xfrm>
          <a:off x="2908300" y="16587355"/>
          <a:ext cx="8890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80887</xdr:rowOff>
    </xdr:from>
    <xdr:to>
      <xdr:col>5</xdr:col>
      <xdr:colOff>409575</xdr:colOff>
      <xdr:row>95</xdr:row>
      <xdr:rowOff>11037</xdr:rowOff>
    </xdr:to>
    <xdr:sp macro="" textlink="">
      <xdr:nvSpPr>
        <xdr:cNvPr id="239" name="フローチャート : 判断 238"/>
        <xdr:cNvSpPr/>
      </xdr:nvSpPr>
      <xdr:spPr>
        <a:xfrm>
          <a:off x="3746500" y="1619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27564</xdr:rowOff>
    </xdr:from>
    <xdr:ext cx="534377" cy="259045"/>
    <xdr:sp macro="" textlink="">
      <xdr:nvSpPr>
        <xdr:cNvPr id="240" name="テキスト ボックス 239"/>
        <xdr:cNvSpPr txBox="1"/>
      </xdr:nvSpPr>
      <xdr:spPr>
        <a:xfrm>
          <a:off x="3530111" y="159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138646</xdr:rowOff>
    </xdr:from>
    <xdr:to>
      <xdr:col>4</xdr:col>
      <xdr:colOff>155575</xdr:colOff>
      <xdr:row>96</xdr:row>
      <xdr:rowOff>128155</xdr:rowOff>
    </xdr:to>
    <xdr:cxnSp macro="">
      <xdr:nvCxnSpPr>
        <xdr:cNvPr id="241" name="直線コネクタ 240"/>
        <xdr:cNvCxnSpPr/>
      </xdr:nvCxnSpPr>
      <xdr:spPr>
        <a:xfrm>
          <a:off x="2019300" y="16254946"/>
          <a:ext cx="889000" cy="3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84289</xdr:rowOff>
    </xdr:from>
    <xdr:to>
      <xdr:col>4</xdr:col>
      <xdr:colOff>206375</xdr:colOff>
      <xdr:row>95</xdr:row>
      <xdr:rowOff>14439</xdr:rowOff>
    </xdr:to>
    <xdr:sp macro="" textlink="">
      <xdr:nvSpPr>
        <xdr:cNvPr id="242" name="フローチャート : 判断 241"/>
        <xdr:cNvSpPr/>
      </xdr:nvSpPr>
      <xdr:spPr>
        <a:xfrm>
          <a:off x="2857500" y="1620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30966</xdr:rowOff>
    </xdr:from>
    <xdr:ext cx="534377" cy="259045"/>
    <xdr:sp macro="" textlink="">
      <xdr:nvSpPr>
        <xdr:cNvPr id="243" name="テキスト ボックス 242"/>
        <xdr:cNvSpPr txBox="1"/>
      </xdr:nvSpPr>
      <xdr:spPr>
        <a:xfrm>
          <a:off x="2641111" y="1597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84404</xdr:rowOff>
    </xdr:from>
    <xdr:to>
      <xdr:col>2</xdr:col>
      <xdr:colOff>638175</xdr:colOff>
      <xdr:row>94</xdr:row>
      <xdr:rowOff>138646</xdr:rowOff>
    </xdr:to>
    <xdr:cxnSp macro="">
      <xdr:nvCxnSpPr>
        <xdr:cNvPr id="244" name="直線コネクタ 243"/>
        <xdr:cNvCxnSpPr/>
      </xdr:nvCxnSpPr>
      <xdr:spPr>
        <a:xfrm>
          <a:off x="1130300" y="15857804"/>
          <a:ext cx="889000" cy="39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61607</xdr:rowOff>
    </xdr:from>
    <xdr:to>
      <xdr:col>3</xdr:col>
      <xdr:colOff>3175</xdr:colOff>
      <xdr:row>94</xdr:row>
      <xdr:rowOff>163207</xdr:rowOff>
    </xdr:to>
    <xdr:sp macro="" textlink="">
      <xdr:nvSpPr>
        <xdr:cNvPr id="245" name="フローチャート : 判断 244"/>
        <xdr:cNvSpPr/>
      </xdr:nvSpPr>
      <xdr:spPr>
        <a:xfrm>
          <a:off x="1968500" y="161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8284</xdr:rowOff>
    </xdr:from>
    <xdr:ext cx="534377" cy="259045"/>
    <xdr:sp macro="" textlink="">
      <xdr:nvSpPr>
        <xdr:cNvPr id="246" name="テキスト ボックス 245"/>
        <xdr:cNvSpPr txBox="1"/>
      </xdr:nvSpPr>
      <xdr:spPr>
        <a:xfrm>
          <a:off x="1752111" y="159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130136</xdr:rowOff>
    </xdr:from>
    <xdr:to>
      <xdr:col>1</xdr:col>
      <xdr:colOff>485775</xdr:colOff>
      <xdr:row>94</xdr:row>
      <xdr:rowOff>60286</xdr:rowOff>
    </xdr:to>
    <xdr:sp macro="" textlink="">
      <xdr:nvSpPr>
        <xdr:cNvPr id="247" name="フローチャート : 判断 246"/>
        <xdr:cNvSpPr/>
      </xdr:nvSpPr>
      <xdr:spPr>
        <a:xfrm>
          <a:off x="1079500" y="1607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51413</xdr:rowOff>
    </xdr:from>
    <xdr:ext cx="534377" cy="259045"/>
    <xdr:sp macro="" textlink="">
      <xdr:nvSpPr>
        <xdr:cNvPr id="248" name="テキスト ボックス 247"/>
        <xdr:cNvSpPr txBox="1"/>
      </xdr:nvSpPr>
      <xdr:spPr>
        <a:xfrm>
          <a:off x="863111" y="1616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89395</xdr:rowOff>
    </xdr:from>
    <xdr:to>
      <xdr:col>6</xdr:col>
      <xdr:colOff>561975</xdr:colOff>
      <xdr:row>97</xdr:row>
      <xdr:rowOff>19545</xdr:rowOff>
    </xdr:to>
    <xdr:sp macro="" textlink="">
      <xdr:nvSpPr>
        <xdr:cNvPr id="254" name="円/楕円 253"/>
        <xdr:cNvSpPr/>
      </xdr:nvSpPr>
      <xdr:spPr>
        <a:xfrm>
          <a:off x="4584700" y="165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67822</xdr:rowOff>
    </xdr:from>
    <xdr:ext cx="534377" cy="259045"/>
    <xdr:sp macro="" textlink="">
      <xdr:nvSpPr>
        <xdr:cNvPr id="255" name="衛生費該当値テキスト"/>
        <xdr:cNvSpPr txBox="1"/>
      </xdr:nvSpPr>
      <xdr:spPr>
        <a:xfrm>
          <a:off x="4686300" y="1652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32,961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81293</xdr:rowOff>
    </xdr:from>
    <xdr:to>
      <xdr:col>5</xdr:col>
      <xdr:colOff>409575</xdr:colOff>
      <xdr:row>97</xdr:row>
      <xdr:rowOff>11443</xdr:rowOff>
    </xdr:to>
    <xdr:sp macro="" textlink="">
      <xdr:nvSpPr>
        <xdr:cNvPr id="256" name="円/楕円 255"/>
        <xdr:cNvSpPr/>
      </xdr:nvSpPr>
      <xdr:spPr>
        <a:xfrm>
          <a:off x="3746500" y="1654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2570</xdr:rowOff>
    </xdr:from>
    <xdr:ext cx="534377" cy="259045"/>
    <xdr:sp macro="" textlink="">
      <xdr:nvSpPr>
        <xdr:cNvPr id="257" name="テキスト ボックス 256"/>
        <xdr:cNvSpPr txBox="1"/>
      </xdr:nvSpPr>
      <xdr:spPr>
        <a:xfrm>
          <a:off x="3530111" y="166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77355</xdr:rowOff>
    </xdr:from>
    <xdr:to>
      <xdr:col>4</xdr:col>
      <xdr:colOff>206375</xdr:colOff>
      <xdr:row>97</xdr:row>
      <xdr:rowOff>7505</xdr:rowOff>
    </xdr:to>
    <xdr:sp macro="" textlink="">
      <xdr:nvSpPr>
        <xdr:cNvPr id="258" name="円/楕円 257"/>
        <xdr:cNvSpPr/>
      </xdr:nvSpPr>
      <xdr:spPr>
        <a:xfrm>
          <a:off x="2857500" y="1653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170082</xdr:rowOff>
    </xdr:from>
    <xdr:ext cx="534377" cy="259045"/>
    <xdr:sp macro="" textlink="">
      <xdr:nvSpPr>
        <xdr:cNvPr id="259" name="テキスト ボックス 258"/>
        <xdr:cNvSpPr txBox="1"/>
      </xdr:nvSpPr>
      <xdr:spPr>
        <a:xfrm>
          <a:off x="2641111" y="1662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87846</xdr:rowOff>
    </xdr:from>
    <xdr:to>
      <xdr:col>3</xdr:col>
      <xdr:colOff>3175</xdr:colOff>
      <xdr:row>95</xdr:row>
      <xdr:rowOff>17996</xdr:rowOff>
    </xdr:to>
    <xdr:sp macro="" textlink="">
      <xdr:nvSpPr>
        <xdr:cNvPr id="260" name="円/楕円 259"/>
        <xdr:cNvSpPr/>
      </xdr:nvSpPr>
      <xdr:spPr>
        <a:xfrm>
          <a:off x="1968500" y="162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9123</xdr:rowOff>
    </xdr:from>
    <xdr:ext cx="534377" cy="259045"/>
    <xdr:sp macro="" textlink="">
      <xdr:nvSpPr>
        <xdr:cNvPr id="261" name="テキスト ボックス 260"/>
        <xdr:cNvSpPr txBox="1"/>
      </xdr:nvSpPr>
      <xdr:spPr>
        <a:xfrm>
          <a:off x="1752111" y="162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60,083</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33604</xdr:rowOff>
    </xdr:from>
    <xdr:to>
      <xdr:col>1</xdr:col>
      <xdr:colOff>485775</xdr:colOff>
      <xdr:row>92</xdr:row>
      <xdr:rowOff>135204</xdr:rowOff>
    </xdr:to>
    <xdr:sp macro="" textlink="">
      <xdr:nvSpPr>
        <xdr:cNvPr id="262" name="円/楕円 261"/>
        <xdr:cNvSpPr/>
      </xdr:nvSpPr>
      <xdr:spPr>
        <a:xfrm>
          <a:off x="1079500" y="1580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151731</xdr:rowOff>
    </xdr:from>
    <xdr:ext cx="534377" cy="259045"/>
    <xdr:sp macro="" textlink="">
      <xdr:nvSpPr>
        <xdr:cNvPr id="263" name="テキスト ボックス 262"/>
        <xdr:cNvSpPr txBox="1"/>
      </xdr:nvSpPr>
      <xdr:spPr>
        <a:xfrm>
          <a:off x="863111" y="155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67818</xdr:rowOff>
    </xdr:from>
    <xdr:to>
      <xdr:col>15</xdr:col>
      <xdr:colOff>180340</xdr:colOff>
      <xdr:row>39</xdr:row>
      <xdr:rowOff>44450</xdr:rowOff>
    </xdr:to>
    <xdr:cxnSp macro="">
      <xdr:nvCxnSpPr>
        <xdr:cNvPr id="287" name="直線コネクタ 286"/>
        <xdr:cNvCxnSpPr/>
      </xdr:nvCxnSpPr>
      <xdr:spPr>
        <a:xfrm flipV="1">
          <a:off x="10475595" y="5211318"/>
          <a:ext cx="1270" cy="151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14495</xdr:rowOff>
    </xdr:from>
    <xdr:ext cx="534377" cy="259045"/>
    <xdr:sp macro="" textlink="">
      <xdr:nvSpPr>
        <xdr:cNvPr id="290" name="労働費最大値テキスト"/>
        <xdr:cNvSpPr txBox="1"/>
      </xdr:nvSpPr>
      <xdr:spPr>
        <a:xfrm>
          <a:off x="10528300" y="49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30</xdr:row>
      <xdr:rowOff>67818</xdr:rowOff>
    </xdr:from>
    <xdr:to>
      <xdr:col>15</xdr:col>
      <xdr:colOff>269875</xdr:colOff>
      <xdr:row>30</xdr:row>
      <xdr:rowOff>67818</xdr:rowOff>
    </xdr:to>
    <xdr:cxnSp macro="">
      <xdr:nvCxnSpPr>
        <xdr:cNvPr id="291" name="直線コネクタ 290"/>
        <xdr:cNvCxnSpPr/>
      </xdr:nvCxnSpPr>
      <xdr:spPr>
        <a:xfrm>
          <a:off x="10388600" y="52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44323</xdr:rowOff>
    </xdr:from>
    <xdr:to>
      <xdr:col>15</xdr:col>
      <xdr:colOff>180975</xdr:colOff>
      <xdr:row>39</xdr:row>
      <xdr:rowOff>44323</xdr:rowOff>
    </xdr:to>
    <xdr:cxnSp macro="">
      <xdr:nvCxnSpPr>
        <xdr:cNvPr id="292" name="直線コネクタ 291"/>
        <xdr:cNvCxnSpPr/>
      </xdr:nvCxnSpPr>
      <xdr:spPr>
        <a:xfrm>
          <a:off x="9639300" y="67308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96918</xdr:rowOff>
    </xdr:from>
    <xdr:ext cx="378565" cy="259045"/>
    <xdr:sp macro="" textlink="">
      <xdr:nvSpPr>
        <xdr:cNvPr id="293" name="労働費平均値テキスト"/>
        <xdr:cNvSpPr txBox="1"/>
      </xdr:nvSpPr>
      <xdr:spPr>
        <a:xfrm>
          <a:off x="10528300" y="64405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74041</xdr:rowOff>
    </xdr:from>
    <xdr:to>
      <xdr:col>15</xdr:col>
      <xdr:colOff>231775</xdr:colOff>
      <xdr:row>39</xdr:row>
      <xdr:rowOff>4191</xdr:rowOff>
    </xdr:to>
    <xdr:sp macro="" textlink="">
      <xdr:nvSpPr>
        <xdr:cNvPr id="294" name="フローチャート : 判断 293"/>
        <xdr:cNvSpPr/>
      </xdr:nvSpPr>
      <xdr:spPr>
        <a:xfrm>
          <a:off x="104267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44323</xdr:rowOff>
    </xdr:from>
    <xdr:to>
      <xdr:col>14</xdr:col>
      <xdr:colOff>28575</xdr:colOff>
      <xdr:row>39</xdr:row>
      <xdr:rowOff>44323</xdr:rowOff>
    </xdr:to>
    <xdr:cxnSp macro="">
      <xdr:nvCxnSpPr>
        <xdr:cNvPr id="295" name="直線コネクタ 294"/>
        <xdr:cNvCxnSpPr/>
      </xdr:nvCxnSpPr>
      <xdr:spPr>
        <a:xfrm>
          <a:off x="8750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45847</xdr:rowOff>
    </xdr:from>
    <xdr:to>
      <xdr:col>14</xdr:col>
      <xdr:colOff>79375</xdr:colOff>
      <xdr:row>37</xdr:row>
      <xdr:rowOff>147447</xdr:rowOff>
    </xdr:to>
    <xdr:sp macro="" textlink="">
      <xdr:nvSpPr>
        <xdr:cNvPr id="296" name="フローチャート : 判断 295"/>
        <xdr:cNvSpPr/>
      </xdr:nvSpPr>
      <xdr:spPr>
        <a:xfrm>
          <a:off x="9588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163974</xdr:rowOff>
    </xdr:from>
    <xdr:ext cx="469744" cy="259045"/>
    <xdr:sp macro="" textlink="">
      <xdr:nvSpPr>
        <xdr:cNvPr id="297" name="テキスト ボックス 296"/>
        <xdr:cNvSpPr txBox="1"/>
      </xdr:nvSpPr>
      <xdr:spPr>
        <a:xfrm>
          <a:off x="9404427"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44323</xdr:rowOff>
    </xdr:from>
    <xdr:to>
      <xdr:col>12</xdr:col>
      <xdr:colOff>511175</xdr:colOff>
      <xdr:row>39</xdr:row>
      <xdr:rowOff>44323</xdr:rowOff>
    </xdr:to>
    <xdr:cxnSp macro="">
      <xdr:nvCxnSpPr>
        <xdr:cNvPr id="298" name="直線コネクタ 297"/>
        <xdr:cNvCxnSpPr/>
      </xdr:nvCxnSpPr>
      <xdr:spPr>
        <a:xfrm>
          <a:off x="7861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138557</xdr:rowOff>
    </xdr:from>
    <xdr:to>
      <xdr:col>12</xdr:col>
      <xdr:colOff>561975</xdr:colOff>
      <xdr:row>37</xdr:row>
      <xdr:rowOff>68707</xdr:rowOff>
    </xdr:to>
    <xdr:sp macro="" textlink="">
      <xdr:nvSpPr>
        <xdr:cNvPr id="299" name="フローチャート : 判断 298"/>
        <xdr:cNvSpPr/>
      </xdr:nvSpPr>
      <xdr:spPr>
        <a:xfrm>
          <a:off x="8699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85234</xdr:rowOff>
    </xdr:from>
    <xdr:ext cx="469744" cy="259045"/>
    <xdr:sp macro="" textlink="">
      <xdr:nvSpPr>
        <xdr:cNvPr id="300" name="テキスト ボックス 299"/>
        <xdr:cNvSpPr txBox="1"/>
      </xdr:nvSpPr>
      <xdr:spPr>
        <a:xfrm>
          <a:off x="8515427" y="608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44323</xdr:rowOff>
    </xdr:from>
    <xdr:to>
      <xdr:col>11</xdr:col>
      <xdr:colOff>307975</xdr:colOff>
      <xdr:row>39</xdr:row>
      <xdr:rowOff>44323</xdr:rowOff>
    </xdr:to>
    <xdr:cxnSp macro="">
      <xdr:nvCxnSpPr>
        <xdr:cNvPr id="301" name="直線コネクタ 300"/>
        <xdr:cNvCxnSpPr/>
      </xdr:nvCxnSpPr>
      <xdr:spPr>
        <a:xfrm>
          <a:off x="6972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119507</xdr:rowOff>
    </xdr:from>
    <xdr:to>
      <xdr:col>11</xdr:col>
      <xdr:colOff>358775</xdr:colOff>
      <xdr:row>37</xdr:row>
      <xdr:rowOff>49657</xdr:rowOff>
    </xdr:to>
    <xdr:sp macro="" textlink="">
      <xdr:nvSpPr>
        <xdr:cNvPr id="302" name="フローチャート : 判断 301"/>
        <xdr:cNvSpPr/>
      </xdr:nvSpPr>
      <xdr:spPr>
        <a:xfrm>
          <a:off x="7810500" y="62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66184</xdr:rowOff>
    </xdr:from>
    <xdr:ext cx="469744" cy="259045"/>
    <xdr:sp macro="" textlink="">
      <xdr:nvSpPr>
        <xdr:cNvPr id="303" name="テキスト ボックス 302"/>
        <xdr:cNvSpPr txBox="1"/>
      </xdr:nvSpPr>
      <xdr:spPr>
        <a:xfrm>
          <a:off x="7626427" y="60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18669</xdr:rowOff>
    </xdr:from>
    <xdr:to>
      <xdr:col>10</xdr:col>
      <xdr:colOff>155575</xdr:colOff>
      <xdr:row>35</xdr:row>
      <xdr:rowOff>120269</xdr:rowOff>
    </xdr:to>
    <xdr:sp macro="" textlink="">
      <xdr:nvSpPr>
        <xdr:cNvPr id="304" name="フローチャート : 判断 303"/>
        <xdr:cNvSpPr/>
      </xdr:nvSpPr>
      <xdr:spPr>
        <a:xfrm>
          <a:off x="6921500" y="60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136796</xdr:rowOff>
    </xdr:from>
    <xdr:ext cx="469744" cy="259045"/>
    <xdr:sp macro="" textlink="">
      <xdr:nvSpPr>
        <xdr:cNvPr id="305" name="テキスト ボックス 304"/>
        <xdr:cNvSpPr txBox="1"/>
      </xdr:nvSpPr>
      <xdr:spPr>
        <a:xfrm>
          <a:off x="6737427" y="579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164973</xdr:rowOff>
    </xdr:from>
    <xdr:to>
      <xdr:col>15</xdr:col>
      <xdr:colOff>231775</xdr:colOff>
      <xdr:row>39</xdr:row>
      <xdr:rowOff>95123</xdr:rowOff>
    </xdr:to>
    <xdr:sp macro="" textlink="">
      <xdr:nvSpPr>
        <xdr:cNvPr id="311" name="円/楕円 310"/>
        <xdr:cNvSpPr/>
      </xdr:nvSpPr>
      <xdr:spPr>
        <a:xfrm>
          <a:off x="104267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79900</xdr:rowOff>
    </xdr:from>
    <xdr:ext cx="249299" cy="259045"/>
    <xdr:sp macro="" textlink="">
      <xdr:nvSpPr>
        <xdr:cNvPr id="312" name="労働費該当値テキスト"/>
        <xdr:cNvSpPr txBox="1"/>
      </xdr:nvSpPr>
      <xdr:spPr>
        <a:xfrm>
          <a:off x="10528300" y="65950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164973</xdr:rowOff>
    </xdr:from>
    <xdr:to>
      <xdr:col>14</xdr:col>
      <xdr:colOff>79375</xdr:colOff>
      <xdr:row>39</xdr:row>
      <xdr:rowOff>95123</xdr:rowOff>
    </xdr:to>
    <xdr:sp macro="" textlink="">
      <xdr:nvSpPr>
        <xdr:cNvPr id="313" name="円/楕円 312"/>
        <xdr:cNvSpPr/>
      </xdr:nvSpPr>
      <xdr:spPr>
        <a:xfrm>
          <a:off x="9588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86250</xdr:rowOff>
    </xdr:from>
    <xdr:ext cx="249299" cy="259045"/>
    <xdr:sp macro="" textlink="">
      <xdr:nvSpPr>
        <xdr:cNvPr id="314" name="テキスト ボックス 313"/>
        <xdr:cNvSpPr txBox="1"/>
      </xdr:nvSpPr>
      <xdr:spPr>
        <a:xfrm>
          <a:off x="9514649"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164973</xdr:rowOff>
    </xdr:from>
    <xdr:to>
      <xdr:col>12</xdr:col>
      <xdr:colOff>561975</xdr:colOff>
      <xdr:row>39</xdr:row>
      <xdr:rowOff>95123</xdr:rowOff>
    </xdr:to>
    <xdr:sp macro="" textlink="">
      <xdr:nvSpPr>
        <xdr:cNvPr id="315" name="円/楕円 314"/>
        <xdr:cNvSpPr/>
      </xdr:nvSpPr>
      <xdr:spPr>
        <a:xfrm>
          <a:off x="8699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86250</xdr:rowOff>
    </xdr:from>
    <xdr:ext cx="249299" cy="259045"/>
    <xdr:sp macro="" textlink="">
      <xdr:nvSpPr>
        <xdr:cNvPr id="316" name="テキスト ボックス 315"/>
        <xdr:cNvSpPr txBox="1"/>
      </xdr:nvSpPr>
      <xdr:spPr>
        <a:xfrm>
          <a:off x="8625649"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164973</xdr:rowOff>
    </xdr:from>
    <xdr:to>
      <xdr:col>11</xdr:col>
      <xdr:colOff>358775</xdr:colOff>
      <xdr:row>39</xdr:row>
      <xdr:rowOff>95123</xdr:rowOff>
    </xdr:to>
    <xdr:sp macro="" textlink="">
      <xdr:nvSpPr>
        <xdr:cNvPr id="317" name="円/楕円 316"/>
        <xdr:cNvSpPr/>
      </xdr:nvSpPr>
      <xdr:spPr>
        <a:xfrm>
          <a:off x="7810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86250</xdr:rowOff>
    </xdr:from>
    <xdr:ext cx="249299" cy="259045"/>
    <xdr:sp macro="" textlink="">
      <xdr:nvSpPr>
        <xdr:cNvPr id="318" name="テキスト ボックス 317"/>
        <xdr:cNvSpPr txBox="1"/>
      </xdr:nvSpPr>
      <xdr:spPr>
        <a:xfrm>
          <a:off x="7736649"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164973</xdr:rowOff>
    </xdr:from>
    <xdr:to>
      <xdr:col>10</xdr:col>
      <xdr:colOff>155575</xdr:colOff>
      <xdr:row>39</xdr:row>
      <xdr:rowOff>95123</xdr:rowOff>
    </xdr:to>
    <xdr:sp macro="" textlink="">
      <xdr:nvSpPr>
        <xdr:cNvPr id="319" name="円/楕円 318"/>
        <xdr:cNvSpPr/>
      </xdr:nvSpPr>
      <xdr:spPr>
        <a:xfrm>
          <a:off x="6921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86250</xdr:rowOff>
    </xdr:from>
    <xdr:ext cx="249299" cy="259045"/>
    <xdr:sp macro="" textlink="">
      <xdr:nvSpPr>
        <xdr:cNvPr id="320" name="テキスト ボックス 319"/>
        <xdr:cNvSpPr txBox="1"/>
      </xdr:nvSpPr>
      <xdr:spPr>
        <a:xfrm>
          <a:off x="6847649"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56448</xdr:rowOff>
    </xdr:from>
    <xdr:to>
      <xdr:col>15</xdr:col>
      <xdr:colOff>180340</xdr:colOff>
      <xdr:row>58</xdr:row>
      <xdr:rowOff>34050</xdr:rowOff>
    </xdr:to>
    <xdr:cxnSp macro="">
      <xdr:nvCxnSpPr>
        <xdr:cNvPr id="342" name="直線コネクタ 341"/>
        <xdr:cNvCxnSpPr/>
      </xdr:nvCxnSpPr>
      <xdr:spPr>
        <a:xfrm flipV="1">
          <a:off x="10475595" y="8971848"/>
          <a:ext cx="1270" cy="100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37877</xdr:rowOff>
    </xdr:from>
    <xdr:ext cx="534377" cy="259045"/>
    <xdr:sp macro="" textlink="">
      <xdr:nvSpPr>
        <xdr:cNvPr id="343" name="農林水産業費最小値テキスト"/>
        <xdr:cNvSpPr txBox="1"/>
      </xdr:nvSpPr>
      <xdr:spPr>
        <a:xfrm>
          <a:off x="10528300" y="9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34050</xdr:rowOff>
    </xdr:from>
    <xdr:to>
      <xdr:col>15</xdr:col>
      <xdr:colOff>269875</xdr:colOff>
      <xdr:row>58</xdr:row>
      <xdr:rowOff>34050</xdr:rowOff>
    </xdr:to>
    <xdr:cxnSp macro="">
      <xdr:nvCxnSpPr>
        <xdr:cNvPr id="344" name="直線コネクタ 343"/>
        <xdr:cNvCxnSpPr/>
      </xdr:nvCxnSpPr>
      <xdr:spPr>
        <a:xfrm>
          <a:off x="10388600" y="997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3125</xdr:rowOff>
    </xdr:from>
    <xdr:ext cx="599010" cy="259045"/>
    <xdr:sp macro="" textlink="">
      <xdr:nvSpPr>
        <xdr:cNvPr id="345" name="農林水産業費最大値テキスト"/>
        <xdr:cNvSpPr txBox="1"/>
      </xdr:nvSpPr>
      <xdr:spPr>
        <a:xfrm>
          <a:off x="10528300" y="87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56448</xdr:rowOff>
    </xdr:from>
    <xdr:to>
      <xdr:col>15</xdr:col>
      <xdr:colOff>269875</xdr:colOff>
      <xdr:row>52</xdr:row>
      <xdr:rowOff>56448</xdr:rowOff>
    </xdr:to>
    <xdr:cxnSp macro="">
      <xdr:nvCxnSpPr>
        <xdr:cNvPr id="346" name="直線コネクタ 345"/>
        <xdr:cNvCxnSpPr/>
      </xdr:nvCxnSpPr>
      <xdr:spPr>
        <a:xfrm>
          <a:off x="10388600" y="89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56567</xdr:rowOff>
    </xdr:from>
    <xdr:to>
      <xdr:col>15</xdr:col>
      <xdr:colOff>180975</xdr:colOff>
      <xdr:row>57</xdr:row>
      <xdr:rowOff>170872</xdr:rowOff>
    </xdr:to>
    <xdr:cxnSp macro="">
      <xdr:nvCxnSpPr>
        <xdr:cNvPr id="347" name="直線コネクタ 346"/>
        <xdr:cNvCxnSpPr/>
      </xdr:nvCxnSpPr>
      <xdr:spPr>
        <a:xfrm>
          <a:off x="9639300" y="9829217"/>
          <a:ext cx="838200" cy="11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6745</xdr:rowOff>
    </xdr:from>
    <xdr:ext cx="534377" cy="259045"/>
    <xdr:sp macro="" textlink="">
      <xdr:nvSpPr>
        <xdr:cNvPr id="348" name="農林水産業費平均値テキスト"/>
        <xdr:cNvSpPr txBox="1"/>
      </xdr:nvSpPr>
      <xdr:spPr>
        <a:xfrm>
          <a:off x="10528300" y="9607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155318</xdr:rowOff>
    </xdr:from>
    <xdr:to>
      <xdr:col>15</xdr:col>
      <xdr:colOff>231775</xdr:colOff>
      <xdr:row>57</xdr:row>
      <xdr:rowOff>85468</xdr:rowOff>
    </xdr:to>
    <xdr:sp macro="" textlink="">
      <xdr:nvSpPr>
        <xdr:cNvPr id="349" name="フローチャート : 判断 348"/>
        <xdr:cNvSpPr/>
      </xdr:nvSpPr>
      <xdr:spPr>
        <a:xfrm>
          <a:off x="104267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56567</xdr:rowOff>
    </xdr:from>
    <xdr:to>
      <xdr:col>14</xdr:col>
      <xdr:colOff>28575</xdr:colOff>
      <xdr:row>58</xdr:row>
      <xdr:rowOff>23485</xdr:rowOff>
    </xdr:to>
    <xdr:cxnSp macro="">
      <xdr:nvCxnSpPr>
        <xdr:cNvPr id="350" name="直線コネクタ 349"/>
        <xdr:cNvCxnSpPr/>
      </xdr:nvCxnSpPr>
      <xdr:spPr>
        <a:xfrm flipV="1">
          <a:off x="8750300" y="9829217"/>
          <a:ext cx="889000" cy="13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147138</xdr:rowOff>
    </xdr:from>
    <xdr:to>
      <xdr:col>14</xdr:col>
      <xdr:colOff>79375</xdr:colOff>
      <xdr:row>57</xdr:row>
      <xdr:rowOff>77288</xdr:rowOff>
    </xdr:to>
    <xdr:sp macro="" textlink="">
      <xdr:nvSpPr>
        <xdr:cNvPr id="351" name="フローチャート : 判断 350"/>
        <xdr:cNvSpPr/>
      </xdr:nvSpPr>
      <xdr:spPr>
        <a:xfrm>
          <a:off x="9588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93815</xdr:rowOff>
    </xdr:from>
    <xdr:ext cx="534377" cy="259045"/>
    <xdr:sp macro="" textlink="">
      <xdr:nvSpPr>
        <xdr:cNvPr id="352" name="テキスト ボックス 351"/>
        <xdr:cNvSpPr txBox="1"/>
      </xdr:nvSpPr>
      <xdr:spPr>
        <a:xfrm>
          <a:off x="9372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18560</xdr:rowOff>
    </xdr:from>
    <xdr:to>
      <xdr:col>12</xdr:col>
      <xdr:colOff>511175</xdr:colOff>
      <xdr:row>58</xdr:row>
      <xdr:rowOff>23485</xdr:rowOff>
    </xdr:to>
    <xdr:cxnSp macro="">
      <xdr:nvCxnSpPr>
        <xdr:cNvPr id="353" name="直線コネクタ 352"/>
        <xdr:cNvCxnSpPr/>
      </xdr:nvCxnSpPr>
      <xdr:spPr>
        <a:xfrm>
          <a:off x="7861300" y="9962660"/>
          <a:ext cx="889000" cy="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143933</xdr:rowOff>
    </xdr:from>
    <xdr:to>
      <xdr:col>12</xdr:col>
      <xdr:colOff>561975</xdr:colOff>
      <xdr:row>57</xdr:row>
      <xdr:rowOff>74083</xdr:rowOff>
    </xdr:to>
    <xdr:sp macro="" textlink="">
      <xdr:nvSpPr>
        <xdr:cNvPr id="354" name="フローチャート : 判断 353"/>
        <xdr:cNvSpPr/>
      </xdr:nvSpPr>
      <xdr:spPr>
        <a:xfrm>
          <a:off x="8699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90610</xdr:rowOff>
    </xdr:from>
    <xdr:ext cx="534377" cy="259045"/>
    <xdr:sp macro="" textlink="">
      <xdr:nvSpPr>
        <xdr:cNvPr id="355" name="テキスト ボックス 354"/>
        <xdr:cNvSpPr txBox="1"/>
      </xdr:nvSpPr>
      <xdr:spPr>
        <a:xfrm>
          <a:off x="8483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18560</xdr:rowOff>
    </xdr:from>
    <xdr:to>
      <xdr:col>11</xdr:col>
      <xdr:colOff>307975</xdr:colOff>
      <xdr:row>58</xdr:row>
      <xdr:rowOff>41342</xdr:rowOff>
    </xdr:to>
    <xdr:cxnSp macro="">
      <xdr:nvCxnSpPr>
        <xdr:cNvPr id="356" name="直線コネクタ 355"/>
        <xdr:cNvCxnSpPr/>
      </xdr:nvCxnSpPr>
      <xdr:spPr>
        <a:xfrm flipV="1">
          <a:off x="6972300" y="9962660"/>
          <a:ext cx="889000" cy="2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168640</xdr:rowOff>
    </xdr:from>
    <xdr:to>
      <xdr:col>11</xdr:col>
      <xdr:colOff>358775</xdr:colOff>
      <xdr:row>57</xdr:row>
      <xdr:rowOff>98790</xdr:rowOff>
    </xdr:to>
    <xdr:sp macro="" textlink="">
      <xdr:nvSpPr>
        <xdr:cNvPr id="357" name="フローチャート : 判断 356"/>
        <xdr:cNvSpPr/>
      </xdr:nvSpPr>
      <xdr:spPr>
        <a:xfrm>
          <a:off x="7810500" y="976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115317</xdr:rowOff>
    </xdr:from>
    <xdr:ext cx="534377" cy="259045"/>
    <xdr:sp macro="" textlink="">
      <xdr:nvSpPr>
        <xdr:cNvPr id="358" name="テキスト ボックス 357"/>
        <xdr:cNvSpPr txBox="1"/>
      </xdr:nvSpPr>
      <xdr:spPr>
        <a:xfrm>
          <a:off x="7594111" y="954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141519</xdr:rowOff>
    </xdr:from>
    <xdr:to>
      <xdr:col>10</xdr:col>
      <xdr:colOff>155575</xdr:colOff>
      <xdr:row>57</xdr:row>
      <xdr:rowOff>71669</xdr:rowOff>
    </xdr:to>
    <xdr:sp macro="" textlink="">
      <xdr:nvSpPr>
        <xdr:cNvPr id="359" name="フローチャート : 判断 358"/>
        <xdr:cNvSpPr/>
      </xdr:nvSpPr>
      <xdr:spPr>
        <a:xfrm>
          <a:off x="6921500" y="974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88196</xdr:rowOff>
    </xdr:from>
    <xdr:ext cx="534377" cy="259045"/>
    <xdr:sp macro="" textlink="">
      <xdr:nvSpPr>
        <xdr:cNvPr id="360" name="テキスト ボックス 359"/>
        <xdr:cNvSpPr txBox="1"/>
      </xdr:nvSpPr>
      <xdr:spPr>
        <a:xfrm>
          <a:off x="6705111" y="95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120072</xdr:rowOff>
    </xdr:from>
    <xdr:to>
      <xdr:col>15</xdr:col>
      <xdr:colOff>231775</xdr:colOff>
      <xdr:row>58</xdr:row>
      <xdr:rowOff>50222</xdr:rowOff>
    </xdr:to>
    <xdr:sp macro="" textlink="">
      <xdr:nvSpPr>
        <xdr:cNvPr id="366" name="円/楕円 365"/>
        <xdr:cNvSpPr/>
      </xdr:nvSpPr>
      <xdr:spPr>
        <a:xfrm>
          <a:off x="10426700" y="98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34999</xdr:rowOff>
    </xdr:from>
    <xdr:ext cx="534377" cy="259045"/>
    <xdr:sp macro="" textlink="">
      <xdr:nvSpPr>
        <xdr:cNvPr id="367" name="農林水産業費該当値テキスト"/>
        <xdr:cNvSpPr txBox="1"/>
      </xdr:nvSpPr>
      <xdr:spPr>
        <a:xfrm>
          <a:off x="10528300" y="98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30,682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5767</xdr:rowOff>
    </xdr:from>
    <xdr:to>
      <xdr:col>14</xdr:col>
      <xdr:colOff>79375</xdr:colOff>
      <xdr:row>57</xdr:row>
      <xdr:rowOff>107367</xdr:rowOff>
    </xdr:to>
    <xdr:sp macro="" textlink="">
      <xdr:nvSpPr>
        <xdr:cNvPr id="368" name="円/楕円 367"/>
        <xdr:cNvSpPr/>
      </xdr:nvSpPr>
      <xdr:spPr>
        <a:xfrm>
          <a:off x="9588500" y="977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98494</xdr:rowOff>
    </xdr:from>
    <xdr:ext cx="534377" cy="259045"/>
    <xdr:sp macro="" textlink="">
      <xdr:nvSpPr>
        <xdr:cNvPr id="369" name="テキスト ボックス 368"/>
        <xdr:cNvSpPr txBox="1"/>
      </xdr:nvSpPr>
      <xdr:spPr>
        <a:xfrm>
          <a:off x="9372111" y="987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144135</xdr:rowOff>
    </xdr:from>
    <xdr:to>
      <xdr:col>12</xdr:col>
      <xdr:colOff>561975</xdr:colOff>
      <xdr:row>58</xdr:row>
      <xdr:rowOff>74285</xdr:rowOff>
    </xdr:to>
    <xdr:sp macro="" textlink="">
      <xdr:nvSpPr>
        <xdr:cNvPr id="370" name="円/楕円 369"/>
        <xdr:cNvSpPr/>
      </xdr:nvSpPr>
      <xdr:spPr>
        <a:xfrm>
          <a:off x="8699500" y="99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65412</xdr:rowOff>
    </xdr:from>
    <xdr:ext cx="534377" cy="259045"/>
    <xdr:sp macro="" textlink="">
      <xdr:nvSpPr>
        <xdr:cNvPr id="371" name="テキスト ボックス 370"/>
        <xdr:cNvSpPr txBox="1"/>
      </xdr:nvSpPr>
      <xdr:spPr>
        <a:xfrm>
          <a:off x="8483111" y="1000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139210</xdr:rowOff>
    </xdr:from>
    <xdr:to>
      <xdr:col>11</xdr:col>
      <xdr:colOff>358775</xdr:colOff>
      <xdr:row>58</xdr:row>
      <xdr:rowOff>69360</xdr:rowOff>
    </xdr:to>
    <xdr:sp macro="" textlink="">
      <xdr:nvSpPr>
        <xdr:cNvPr id="372" name="円/楕円 371"/>
        <xdr:cNvSpPr/>
      </xdr:nvSpPr>
      <xdr:spPr>
        <a:xfrm>
          <a:off x="7810500" y="99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60487</xdr:rowOff>
    </xdr:from>
    <xdr:ext cx="534377" cy="259045"/>
    <xdr:sp macro="" textlink="">
      <xdr:nvSpPr>
        <xdr:cNvPr id="373" name="テキスト ボックス 372"/>
        <xdr:cNvSpPr txBox="1"/>
      </xdr:nvSpPr>
      <xdr:spPr>
        <a:xfrm>
          <a:off x="7594111" y="1000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161992</xdr:rowOff>
    </xdr:from>
    <xdr:to>
      <xdr:col>10</xdr:col>
      <xdr:colOff>155575</xdr:colOff>
      <xdr:row>58</xdr:row>
      <xdr:rowOff>92142</xdr:rowOff>
    </xdr:to>
    <xdr:sp macro="" textlink="">
      <xdr:nvSpPr>
        <xdr:cNvPr id="374" name="円/楕円 373"/>
        <xdr:cNvSpPr/>
      </xdr:nvSpPr>
      <xdr:spPr>
        <a:xfrm>
          <a:off x="6921500" y="993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83269</xdr:rowOff>
    </xdr:from>
    <xdr:ext cx="534377" cy="259045"/>
    <xdr:sp macro="" textlink="">
      <xdr:nvSpPr>
        <xdr:cNvPr id="375" name="テキスト ボックス 374"/>
        <xdr:cNvSpPr txBox="1"/>
      </xdr:nvSpPr>
      <xdr:spPr>
        <a:xfrm>
          <a:off x="6705111" y="1002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5923</xdr:rowOff>
    </xdr:from>
    <xdr:to>
      <xdr:col>15</xdr:col>
      <xdr:colOff>180340</xdr:colOff>
      <xdr:row>77</xdr:row>
      <xdr:rowOff>170962</xdr:rowOff>
    </xdr:to>
    <xdr:cxnSp macro="">
      <xdr:nvCxnSpPr>
        <xdr:cNvPr id="395" name="直線コネクタ 394"/>
        <xdr:cNvCxnSpPr/>
      </xdr:nvCxnSpPr>
      <xdr:spPr>
        <a:xfrm flipV="1">
          <a:off x="10475595" y="12178873"/>
          <a:ext cx="1270" cy="119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3339</xdr:rowOff>
    </xdr:from>
    <xdr:ext cx="469744" cy="259045"/>
    <xdr:sp macro="" textlink="">
      <xdr:nvSpPr>
        <xdr:cNvPr id="396" name="商工費最小値テキスト"/>
        <xdr:cNvSpPr txBox="1"/>
      </xdr:nvSpPr>
      <xdr:spPr>
        <a:xfrm>
          <a:off x="10528300" y="133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170962</xdr:rowOff>
    </xdr:from>
    <xdr:to>
      <xdr:col>15</xdr:col>
      <xdr:colOff>269875</xdr:colOff>
      <xdr:row>77</xdr:row>
      <xdr:rowOff>170962</xdr:rowOff>
    </xdr:to>
    <xdr:cxnSp macro="">
      <xdr:nvCxnSpPr>
        <xdr:cNvPr id="397" name="直線コネクタ 396"/>
        <xdr:cNvCxnSpPr/>
      </xdr:nvCxnSpPr>
      <xdr:spPr>
        <a:xfrm>
          <a:off x="10388600" y="1337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124050</xdr:rowOff>
    </xdr:from>
    <xdr:ext cx="599010" cy="259045"/>
    <xdr:sp macro="" textlink="">
      <xdr:nvSpPr>
        <xdr:cNvPr id="398" name="商工費最大値テキスト"/>
        <xdr:cNvSpPr txBox="1"/>
      </xdr:nvSpPr>
      <xdr:spPr>
        <a:xfrm>
          <a:off x="10528300" y="11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5923</xdr:rowOff>
    </xdr:from>
    <xdr:to>
      <xdr:col>15</xdr:col>
      <xdr:colOff>269875</xdr:colOff>
      <xdr:row>71</xdr:row>
      <xdr:rowOff>5923</xdr:rowOff>
    </xdr:to>
    <xdr:cxnSp macro="">
      <xdr:nvCxnSpPr>
        <xdr:cNvPr id="399" name="直線コネクタ 398"/>
        <xdr:cNvCxnSpPr/>
      </xdr:nvCxnSpPr>
      <xdr:spPr>
        <a:xfrm>
          <a:off x="10388600" y="1217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157291</xdr:rowOff>
    </xdr:from>
    <xdr:to>
      <xdr:col>15</xdr:col>
      <xdr:colOff>180975</xdr:colOff>
      <xdr:row>77</xdr:row>
      <xdr:rowOff>158668</xdr:rowOff>
    </xdr:to>
    <xdr:cxnSp macro="">
      <xdr:nvCxnSpPr>
        <xdr:cNvPr id="400" name="直線コネクタ 399"/>
        <xdr:cNvCxnSpPr/>
      </xdr:nvCxnSpPr>
      <xdr:spPr>
        <a:xfrm flipV="1">
          <a:off x="9639300" y="13358941"/>
          <a:ext cx="8382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20280</xdr:rowOff>
    </xdr:from>
    <xdr:ext cx="534377" cy="259045"/>
    <xdr:sp macro="" textlink="">
      <xdr:nvSpPr>
        <xdr:cNvPr id="401" name="商工費平均値テキスト"/>
        <xdr:cNvSpPr txBox="1"/>
      </xdr:nvSpPr>
      <xdr:spPr>
        <a:xfrm>
          <a:off x="10528300" y="130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168853</xdr:rowOff>
    </xdr:from>
    <xdr:to>
      <xdr:col>15</xdr:col>
      <xdr:colOff>231775</xdr:colOff>
      <xdr:row>77</xdr:row>
      <xdr:rowOff>99003</xdr:rowOff>
    </xdr:to>
    <xdr:sp macro="" textlink="">
      <xdr:nvSpPr>
        <xdr:cNvPr id="402" name="フローチャート : 判断 401"/>
        <xdr:cNvSpPr/>
      </xdr:nvSpPr>
      <xdr:spPr>
        <a:xfrm>
          <a:off x="104267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158668</xdr:rowOff>
    </xdr:from>
    <xdr:to>
      <xdr:col>14</xdr:col>
      <xdr:colOff>28575</xdr:colOff>
      <xdr:row>77</xdr:row>
      <xdr:rowOff>159765</xdr:rowOff>
    </xdr:to>
    <xdr:cxnSp macro="">
      <xdr:nvCxnSpPr>
        <xdr:cNvPr id="403" name="直線コネクタ 402"/>
        <xdr:cNvCxnSpPr/>
      </xdr:nvCxnSpPr>
      <xdr:spPr>
        <a:xfrm flipV="1">
          <a:off x="8750300" y="13360318"/>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33390</xdr:rowOff>
    </xdr:from>
    <xdr:to>
      <xdr:col>14</xdr:col>
      <xdr:colOff>79375</xdr:colOff>
      <xdr:row>77</xdr:row>
      <xdr:rowOff>134990</xdr:rowOff>
    </xdr:to>
    <xdr:sp macro="" textlink="">
      <xdr:nvSpPr>
        <xdr:cNvPr id="404" name="フローチャート : 判断 403"/>
        <xdr:cNvSpPr/>
      </xdr:nvSpPr>
      <xdr:spPr>
        <a:xfrm>
          <a:off x="9588500" y="13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151517</xdr:rowOff>
    </xdr:from>
    <xdr:ext cx="534377" cy="259045"/>
    <xdr:sp macro="" textlink="">
      <xdr:nvSpPr>
        <xdr:cNvPr id="405" name="テキスト ボックス 404"/>
        <xdr:cNvSpPr txBox="1"/>
      </xdr:nvSpPr>
      <xdr:spPr>
        <a:xfrm>
          <a:off x="9372111" y="130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153896</xdr:rowOff>
    </xdr:from>
    <xdr:to>
      <xdr:col>12</xdr:col>
      <xdr:colOff>511175</xdr:colOff>
      <xdr:row>77</xdr:row>
      <xdr:rowOff>159765</xdr:rowOff>
    </xdr:to>
    <xdr:cxnSp macro="">
      <xdr:nvCxnSpPr>
        <xdr:cNvPr id="406" name="直線コネクタ 405"/>
        <xdr:cNvCxnSpPr/>
      </xdr:nvCxnSpPr>
      <xdr:spPr>
        <a:xfrm>
          <a:off x="7861300" y="13355546"/>
          <a:ext cx="889000" cy="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43334</xdr:rowOff>
    </xdr:from>
    <xdr:to>
      <xdr:col>12</xdr:col>
      <xdr:colOff>561975</xdr:colOff>
      <xdr:row>77</xdr:row>
      <xdr:rowOff>144934</xdr:rowOff>
    </xdr:to>
    <xdr:sp macro="" textlink="">
      <xdr:nvSpPr>
        <xdr:cNvPr id="407" name="フローチャート : 判断 406"/>
        <xdr:cNvSpPr/>
      </xdr:nvSpPr>
      <xdr:spPr>
        <a:xfrm>
          <a:off x="8699500" y="1324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161461</xdr:rowOff>
    </xdr:from>
    <xdr:ext cx="534377" cy="259045"/>
    <xdr:sp macro="" textlink="">
      <xdr:nvSpPr>
        <xdr:cNvPr id="408" name="テキスト ボックス 407"/>
        <xdr:cNvSpPr txBox="1"/>
      </xdr:nvSpPr>
      <xdr:spPr>
        <a:xfrm>
          <a:off x="8483111" y="130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153896</xdr:rowOff>
    </xdr:from>
    <xdr:to>
      <xdr:col>11</xdr:col>
      <xdr:colOff>307975</xdr:colOff>
      <xdr:row>77</xdr:row>
      <xdr:rowOff>160325</xdr:rowOff>
    </xdr:to>
    <xdr:cxnSp macro="">
      <xdr:nvCxnSpPr>
        <xdr:cNvPr id="409" name="直線コネクタ 408"/>
        <xdr:cNvCxnSpPr/>
      </xdr:nvCxnSpPr>
      <xdr:spPr>
        <a:xfrm flipV="1">
          <a:off x="6972300" y="13355546"/>
          <a:ext cx="889000" cy="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44603</xdr:rowOff>
    </xdr:from>
    <xdr:to>
      <xdr:col>11</xdr:col>
      <xdr:colOff>358775</xdr:colOff>
      <xdr:row>77</xdr:row>
      <xdr:rowOff>146203</xdr:rowOff>
    </xdr:to>
    <xdr:sp macro="" textlink="">
      <xdr:nvSpPr>
        <xdr:cNvPr id="410" name="フローチャート : 判断 409"/>
        <xdr:cNvSpPr/>
      </xdr:nvSpPr>
      <xdr:spPr>
        <a:xfrm>
          <a:off x="7810500" y="132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162730</xdr:rowOff>
    </xdr:from>
    <xdr:ext cx="534377" cy="259045"/>
    <xdr:sp macro="" textlink="">
      <xdr:nvSpPr>
        <xdr:cNvPr id="411" name="テキスト ボックス 410"/>
        <xdr:cNvSpPr txBox="1"/>
      </xdr:nvSpPr>
      <xdr:spPr>
        <a:xfrm>
          <a:off x="7594111" y="130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145050</xdr:rowOff>
    </xdr:from>
    <xdr:to>
      <xdr:col>10</xdr:col>
      <xdr:colOff>155575</xdr:colOff>
      <xdr:row>77</xdr:row>
      <xdr:rowOff>75200</xdr:rowOff>
    </xdr:to>
    <xdr:sp macro="" textlink="">
      <xdr:nvSpPr>
        <xdr:cNvPr id="412" name="フローチャート : 判断 411"/>
        <xdr:cNvSpPr/>
      </xdr:nvSpPr>
      <xdr:spPr>
        <a:xfrm>
          <a:off x="6921500" y="131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91727</xdr:rowOff>
    </xdr:from>
    <xdr:ext cx="534377" cy="259045"/>
    <xdr:sp macro="" textlink="">
      <xdr:nvSpPr>
        <xdr:cNvPr id="413" name="テキスト ボックス 412"/>
        <xdr:cNvSpPr txBox="1"/>
      </xdr:nvSpPr>
      <xdr:spPr>
        <a:xfrm>
          <a:off x="6705111" y="129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106491</xdr:rowOff>
    </xdr:from>
    <xdr:to>
      <xdr:col>15</xdr:col>
      <xdr:colOff>231775</xdr:colOff>
      <xdr:row>78</xdr:row>
      <xdr:rowOff>36641</xdr:rowOff>
    </xdr:to>
    <xdr:sp macro="" textlink="">
      <xdr:nvSpPr>
        <xdr:cNvPr id="419" name="円/楕円 418"/>
        <xdr:cNvSpPr/>
      </xdr:nvSpPr>
      <xdr:spPr>
        <a:xfrm>
          <a:off x="10426700" y="133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21418</xdr:rowOff>
    </xdr:from>
    <xdr:ext cx="469744" cy="259045"/>
    <xdr:sp macro="" textlink="">
      <xdr:nvSpPr>
        <xdr:cNvPr id="420" name="商工費該当値テキスト"/>
        <xdr:cNvSpPr txBox="1"/>
      </xdr:nvSpPr>
      <xdr:spPr>
        <a:xfrm>
          <a:off x="10528300" y="1322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107868</xdr:rowOff>
    </xdr:from>
    <xdr:to>
      <xdr:col>14</xdr:col>
      <xdr:colOff>79375</xdr:colOff>
      <xdr:row>78</xdr:row>
      <xdr:rowOff>38018</xdr:rowOff>
    </xdr:to>
    <xdr:sp macro="" textlink="">
      <xdr:nvSpPr>
        <xdr:cNvPr id="421" name="円/楕円 420"/>
        <xdr:cNvSpPr/>
      </xdr:nvSpPr>
      <xdr:spPr>
        <a:xfrm>
          <a:off x="9588500" y="133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29145</xdr:rowOff>
    </xdr:from>
    <xdr:ext cx="469744" cy="259045"/>
    <xdr:sp macro="" textlink="">
      <xdr:nvSpPr>
        <xdr:cNvPr id="422" name="テキスト ボックス 421"/>
        <xdr:cNvSpPr txBox="1"/>
      </xdr:nvSpPr>
      <xdr:spPr>
        <a:xfrm>
          <a:off x="9404427" y="1340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108965</xdr:rowOff>
    </xdr:from>
    <xdr:to>
      <xdr:col>12</xdr:col>
      <xdr:colOff>561975</xdr:colOff>
      <xdr:row>78</xdr:row>
      <xdr:rowOff>39115</xdr:rowOff>
    </xdr:to>
    <xdr:sp macro="" textlink="">
      <xdr:nvSpPr>
        <xdr:cNvPr id="423" name="円/楕円 422"/>
        <xdr:cNvSpPr/>
      </xdr:nvSpPr>
      <xdr:spPr>
        <a:xfrm>
          <a:off x="8699500" y="1331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30242</xdr:rowOff>
    </xdr:from>
    <xdr:ext cx="469744" cy="259045"/>
    <xdr:sp macro="" textlink="">
      <xdr:nvSpPr>
        <xdr:cNvPr id="424" name="テキスト ボックス 423"/>
        <xdr:cNvSpPr txBox="1"/>
      </xdr:nvSpPr>
      <xdr:spPr>
        <a:xfrm>
          <a:off x="8515427" y="1340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103096</xdr:rowOff>
    </xdr:from>
    <xdr:to>
      <xdr:col>11</xdr:col>
      <xdr:colOff>358775</xdr:colOff>
      <xdr:row>78</xdr:row>
      <xdr:rowOff>33246</xdr:rowOff>
    </xdr:to>
    <xdr:sp macro="" textlink="">
      <xdr:nvSpPr>
        <xdr:cNvPr id="425" name="円/楕円 424"/>
        <xdr:cNvSpPr/>
      </xdr:nvSpPr>
      <xdr:spPr>
        <a:xfrm>
          <a:off x="7810500" y="133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24373</xdr:rowOff>
    </xdr:from>
    <xdr:ext cx="469744" cy="259045"/>
    <xdr:sp macro="" textlink="">
      <xdr:nvSpPr>
        <xdr:cNvPr id="426" name="テキスト ボックス 425"/>
        <xdr:cNvSpPr txBox="1"/>
      </xdr:nvSpPr>
      <xdr:spPr>
        <a:xfrm>
          <a:off x="7626427" y="133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109525</xdr:rowOff>
    </xdr:from>
    <xdr:to>
      <xdr:col>10</xdr:col>
      <xdr:colOff>155575</xdr:colOff>
      <xdr:row>78</xdr:row>
      <xdr:rowOff>39675</xdr:rowOff>
    </xdr:to>
    <xdr:sp macro="" textlink="">
      <xdr:nvSpPr>
        <xdr:cNvPr id="427" name="円/楕円 426"/>
        <xdr:cNvSpPr/>
      </xdr:nvSpPr>
      <xdr:spPr>
        <a:xfrm>
          <a:off x="6921500" y="1331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30802</xdr:rowOff>
    </xdr:from>
    <xdr:ext cx="469744" cy="259045"/>
    <xdr:sp macro="" textlink="">
      <xdr:nvSpPr>
        <xdr:cNvPr id="428" name="テキスト ボックス 427"/>
        <xdr:cNvSpPr txBox="1"/>
      </xdr:nvSpPr>
      <xdr:spPr>
        <a:xfrm>
          <a:off x="6737427" y="134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56014</xdr:rowOff>
    </xdr:from>
    <xdr:to>
      <xdr:col>15</xdr:col>
      <xdr:colOff>180340</xdr:colOff>
      <xdr:row>98</xdr:row>
      <xdr:rowOff>123216</xdr:rowOff>
    </xdr:to>
    <xdr:cxnSp macro="">
      <xdr:nvCxnSpPr>
        <xdr:cNvPr id="450" name="直線コネクタ 449"/>
        <xdr:cNvCxnSpPr/>
      </xdr:nvCxnSpPr>
      <xdr:spPr>
        <a:xfrm flipV="1">
          <a:off x="10475595" y="15486514"/>
          <a:ext cx="1270" cy="143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133961</xdr:rowOff>
    </xdr:from>
    <xdr:ext cx="534377" cy="259045"/>
    <xdr:sp macro="" textlink="">
      <xdr:nvSpPr>
        <xdr:cNvPr id="451" name="土木費最小値テキスト"/>
        <xdr:cNvSpPr txBox="1"/>
      </xdr:nvSpPr>
      <xdr:spPr>
        <a:xfrm>
          <a:off x="10528300" y="169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123216</xdr:rowOff>
    </xdr:from>
    <xdr:to>
      <xdr:col>15</xdr:col>
      <xdr:colOff>269875</xdr:colOff>
      <xdr:row>98</xdr:row>
      <xdr:rowOff>123216</xdr:rowOff>
    </xdr:to>
    <xdr:cxnSp macro="">
      <xdr:nvCxnSpPr>
        <xdr:cNvPr id="452" name="直線コネクタ 451"/>
        <xdr:cNvCxnSpPr/>
      </xdr:nvCxnSpPr>
      <xdr:spPr>
        <a:xfrm>
          <a:off x="10388600" y="1692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2691</xdr:rowOff>
    </xdr:from>
    <xdr:ext cx="690189" cy="259045"/>
    <xdr:sp macro="" textlink="">
      <xdr:nvSpPr>
        <xdr:cNvPr id="453" name="土木費最大値テキスト"/>
        <xdr:cNvSpPr txBox="1"/>
      </xdr:nvSpPr>
      <xdr:spPr>
        <a:xfrm>
          <a:off x="10528300" y="15261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56014</xdr:rowOff>
    </xdr:from>
    <xdr:to>
      <xdr:col>15</xdr:col>
      <xdr:colOff>269875</xdr:colOff>
      <xdr:row>90</xdr:row>
      <xdr:rowOff>56014</xdr:rowOff>
    </xdr:to>
    <xdr:cxnSp macro="">
      <xdr:nvCxnSpPr>
        <xdr:cNvPr id="454" name="直線コネクタ 453"/>
        <xdr:cNvCxnSpPr/>
      </xdr:nvCxnSpPr>
      <xdr:spPr>
        <a:xfrm>
          <a:off x="10388600" y="154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97526</xdr:rowOff>
    </xdr:from>
    <xdr:to>
      <xdr:col>15</xdr:col>
      <xdr:colOff>180975</xdr:colOff>
      <xdr:row>98</xdr:row>
      <xdr:rowOff>103736</xdr:rowOff>
    </xdr:to>
    <xdr:cxnSp macro="">
      <xdr:nvCxnSpPr>
        <xdr:cNvPr id="455" name="直線コネクタ 454"/>
        <xdr:cNvCxnSpPr/>
      </xdr:nvCxnSpPr>
      <xdr:spPr>
        <a:xfrm>
          <a:off x="9639300" y="16899626"/>
          <a:ext cx="8382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51410</xdr:rowOff>
    </xdr:from>
    <xdr:ext cx="534377" cy="259045"/>
    <xdr:sp macro="" textlink="">
      <xdr:nvSpPr>
        <xdr:cNvPr id="456" name="土木費平均値テキスト"/>
        <xdr:cNvSpPr txBox="1"/>
      </xdr:nvSpPr>
      <xdr:spPr>
        <a:xfrm>
          <a:off x="10528300" y="16682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28533</xdr:rowOff>
    </xdr:from>
    <xdr:to>
      <xdr:col>15</xdr:col>
      <xdr:colOff>231775</xdr:colOff>
      <xdr:row>98</xdr:row>
      <xdr:rowOff>130133</xdr:rowOff>
    </xdr:to>
    <xdr:sp macro="" textlink="">
      <xdr:nvSpPr>
        <xdr:cNvPr id="457" name="フローチャート : 判断 456"/>
        <xdr:cNvSpPr/>
      </xdr:nvSpPr>
      <xdr:spPr>
        <a:xfrm>
          <a:off x="104267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97526</xdr:rowOff>
    </xdr:from>
    <xdr:to>
      <xdr:col>14</xdr:col>
      <xdr:colOff>28575</xdr:colOff>
      <xdr:row>98</xdr:row>
      <xdr:rowOff>104248</xdr:rowOff>
    </xdr:to>
    <xdr:cxnSp macro="">
      <xdr:nvCxnSpPr>
        <xdr:cNvPr id="458" name="直線コネクタ 457"/>
        <xdr:cNvCxnSpPr/>
      </xdr:nvCxnSpPr>
      <xdr:spPr>
        <a:xfrm flipV="1">
          <a:off x="8750300" y="16899626"/>
          <a:ext cx="8890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16768</xdr:rowOff>
    </xdr:from>
    <xdr:to>
      <xdr:col>14</xdr:col>
      <xdr:colOff>79375</xdr:colOff>
      <xdr:row>98</xdr:row>
      <xdr:rowOff>118368</xdr:rowOff>
    </xdr:to>
    <xdr:sp macro="" textlink="">
      <xdr:nvSpPr>
        <xdr:cNvPr id="459" name="フローチャート : 判断 458"/>
        <xdr:cNvSpPr/>
      </xdr:nvSpPr>
      <xdr:spPr>
        <a:xfrm>
          <a:off x="9588500" y="16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134895</xdr:rowOff>
    </xdr:from>
    <xdr:ext cx="534377" cy="259045"/>
    <xdr:sp macro="" textlink="">
      <xdr:nvSpPr>
        <xdr:cNvPr id="460" name="テキスト ボックス 459"/>
        <xdr:cNvSpPr txBox="1"/>
      </xdr:nvSpPr>
      <xdr:spPr>
        <a:xfrm>
          <a:off x="9372111" y="1659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104248</xdr:rowOff>
    </xdr:from>
    <xdr:to>
      <xdr:col>12</xdr:col>
      <xdr:colOff>511175</xdr:colOff>
      <xdr:row>98</xdr:row>
      <xdr:rowOff>109094</xdr:rowOff>
    </xdr:to>
    <xdr:cxnSp macro="">
      <xdr:nvCxnSpPr>
        <xdr:cNvPr id="461" name="直線コネクタ 460"/>
        <xdr:cNvCxnSpPr/>
      </xdr:nvCxnSpPr>
      <xdr:spPr>
        <a:xfrm flipV="1">
          <a:off x="7861300" y="16906348"/>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18355</xdr:rowOff>
    </xdr:from>
    <xdr:to>
      <xdr:col>12</xdr:col>
      <xdr:colOff>561975</xdr:colOff>
      <xdr:row>98</xdr:row>
      <xdr:rowOff>119955</xdr:rowOff>
    </xdr:to>
    <xdr:sp macro="" textlink="">
      <xdr:nvSpPr>
        <xdr:cNvPr id="462" name="フローチャート : 判断 461"/>
        <xdr:cNvSpPr/>
      </xdr:nvSpPr>
      <xdr:spPr>
        <a:xfrm>
          <a:off x="8699500" y="1682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136482</xdr:rowOff>
    </xdr:from>
    <xdr:ext cx="534377" cy="259045"/>
    <xdr:sp macro="" textlink="">
      <xdr:nvSpPr>
        <xdr:cNvPr id="463" name="テキスト ボックス 462"/>
        <xdr:cNvSpPr txBox="1"/>
      </xdr:nvSpPr>
      <xdr:spPr>
        <a:xfrm>
          <a:off x="8483111" y="165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109094</xdr:rowOff>
    </xdr:from>
    <xdr:to>
      <xdr:col>11</xdr:col>
      <xdr:colOff>307975</xdr:colOff>
      <xdr:row>98</xdr:row>
      <xdr:rowOff>112334</xdr:rowOff>
    </xdr:to>
    <xdr:cxnSp macro="">
      <xdr:nvCxnSpPr>
        <xdr:cNvPr id="464" name="直線コネクタ 463"/>
        <xdr:cNvCxnSpPr/>
      </xdr:nvCxnSpPr>
      <xdr:spPr>
        <a:xfrm flipV="1">
          <a:off x="6972300" y="16911194"/>
          <a:ext cx="889000" cy="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30809</xdr:rowOff>
    </xdr:from>
    <xdr:to>
      <xdr:col>11</xdr:col>
      <xdr:colOff>358775</xdr:colOff>
      <xdr:row>98</xdr:row>
      <xdr:rowOff>132409</xdr:rowOff>
    </xdr:to>
    <xdr:sp macro="" textlink="">
      <xdr:nvSpPr>
        <xdr:cNvPr id="465" name="フローチャート : 判断 464"/>
        <xdr:cNvSpPr/>
      </xdr:nvSpPr>
      <xdr:spPr>
        <a:xfrm>
          <a:off x="7810500" y="1683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148936</xdr:rowOff>
    </xdr:from>
    <xdr:ext cx="534377" cy="259045"/>
    <xdr:sp macro="" textlink="">
      <xdr:nvSpPr>
        <xdr:cNvPr id="466" name="テキスト ボックス 465"/>
        <xdr:cNvSpPr txBox="1"/>
      </xdr:nvSpPr>
      <xdr:spPr>
        <a:xfrm>
          <a:off x="7594111" y="166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32978</xdr:rowOff>
    </xdr:from>
    <xdr:to>
      <xdr:col>10</xdr:col>
      <xdr:colOff>155575</xdr:colOff>
      <xdr:row>98</xdr:row>
      <xdr:rowOff>134578</xdr:rowOff>
    </xdr:to>
    <xdr:sp macro="" textlink="">
      <xdr:nvSpPr>
        <xdr:cNvPr id="467" name="フローチャート : 判断 466"/>
        <xdr:cNvSpPr/>
      </xdr:nvSpPr>
      <xdr:spPr>
        <a:xfrm>
          <a:off x="6921500" y="1683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151105</xdr:rowOff>
    </xdr:from>
    <xdr:ext cx="534377" cy="259045"/>
    <xdr:sp macro="" textlink="">
      <xdr:nvSpPr>
        <xdr:cNvPr id="468" name="テキスト ボックス 467"/>
        <xdr:cNvSpPr txBox="1"/>
      </xdr:nvSpPr>
      <xdr:spPr>
        <a:xfrm>
          <a:off x="6705111" y="1661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52936</xdr:rowOff>
    </xdr:from>
    <xdr:to>
      <xdr:col>15</xdr:col>
      <xdr:colOff>231775</xdr:colOff>
      <xdr:row>98</xdr:row>
      <xdr:rowOff>154536</xdr:rowOff>
    </xdr:to>
    <xdr:sp macro="" textlink="">
      <xdr:nvSpPr>
        <xdr:cNvPr id="474" name="円/楕円 473"/>
        <xdr:cNvSpPr/>
      </xdr:nvSpPr>
      <xdr:spPr>
        <a:xfrm>
          <a:off x="10426700" y="1685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6959</xdr:rowOff>
    </xdr:from>
    <xdr:ext cx="534377" cy="259045"/>
    <xdr:sp macro="" textlink="">
      <xdr:nvSpPr>
        <xdr:cNvPr id="475" name="土木費該当値テキスト"/>
        <xdr:cNvSpPr txBox="1"/>
      </xdr:nvSpPr>
      <xdr:spPr>
        <a:xfrm>
          <a:off x="10528300" y="1680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39,330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46726</xdr:rowOff>
    </xdr:from>
    <xdr:to>
      <xdr:col>14</xdr:col>
      <xdr:colOff>79375</xdr:colOff>
      <xdr:row>98</xdr:row>
      <xdr:rowOff>148326</xdr:rowOff>
    </xdr:to>
    <xdr:sp macro="" textlink="">
      <xdr:nvSpPr>
        <xdr:cNvPr id="476" name="円/楕円 475"/>
        <xdr:cNvSpPr/>
      </xdr:nvSpPr>
      <xdr:spPr>
        <a:xfrm>
          <a:off x="9588500" y="1684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139453</xdr:rowOff>
    </xdr:from>
    <xdr:ext cx="534377" cy="259045"/>
    <xdr:sp macro="" textlink="">
      <xdr:nvSpPr>
        <xdr:cNvPr id="477" name="テキスト ボックス 476"/>
        <xdr:cNvSpPr txBox="1"/>
      </xdr:nvSpPr>
      <xdr:spPr>
        <a:xfrm>
          <a:off x="9372111" y="1694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53448</xdr:rowOff>
    </xdr:from>
    <xdr:to>
      <xdr:col>12</xdr:col>
      <xdr:colOff>561975</xdr:colOff>
      <xdr:row>98</xdr:row>
      <xdr:rowOff>155048</xdr:rowOff>
    </xdr:to>
    <xdr:sp macro="" textlink="">
      <xdr:nvSpPr>
        <xdr:cNvPr id="478" name="円/楕円 477"/>
        <xdr:cNvSpPr/>
      </xdr:nvSpPr>
      <xdr:spPr>
        <a:xfrm>
          <a:off x="8699500" y="1685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146175</xdr:rowOff>
    </xdr:from>
    <xdr:ext cx="534377" cy="259045"/>
    <xdr:sp macro="" textlink="">
      <xdr:nvSpPr>
        <xdr:cNvPr id="479" name="テキスト ボックス 478"/>
        <xdr:cNvSpPr txBox="1"/>
      </xdr:nvSpPr>
      <xdr:spPr>
        <a:xfrm>
          <a:off x="8483111" y="1694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58294</xdr:rowOff>
    </xdr:from>
    <xdr:to>
      <xdr:col>11</xdr:col>
      <xdr:colOff>358775</xdr:colOff>
      <xdr:row>98</xdr:row>
      <xdr:rowOff>159894</xdr:rowOff>
    </xdr:to>
    <xdr:sp macro="" textlink="">
      <xdr:nvSpPr>
        <xdr:cNvPr id="480" name="円/楕円 479"/>
        <xdr:cNvSpPr/>
      </xdr:nvSpPr>
      <xdr:spPr>
        <a:xfrm>
          <a:off x="7810500" y="1686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151021</xdr:rowOff>
    </xdr:from>
    <xdr:ext cx="534377" cy="259045"/>
    <xdr:sp macro="" textlink="">
      <xdr:nvSpPr>
        <xdr:cNvPr id="481" name="テキスト ボックス 480"/>
        <xdr:cNvSpPr txBox="1"/>
      </xdr:nvSpPr>
      <xdr:spPr>
        <a:xfrm>
          <a:off x="7594111" y="169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61534</xdr:rowOff>
    </xdr:from>
    <xdr:to>
      <xdr:col>10</xdr:col>
      <xdr:colOff>155575</xdr:colOff>
      <xdr:row>98</xdr:row>
      <xdr:rowOff>163134</xdr:rowOff>
    </xdr:to>
    <xdr:sp macro="" textlink="">
      <xdr:nvSpPr>
        <xdr:cNvPr id="482" name="円/楕円 481"/>
        <xdr:cNvSpPr/>
      </xdr:nvSpPr>
      <xdr:spPr>
        <a:xfrm>
          <a:off x="6921500" y="1686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154261</xdr:rowOff>
    </xdr:from>
    <xdr:ext cx="534377" cy="259045"/>
    <xdr:sp macro="" textlink="">
      <xdr:nvSpPr>
        <xdr:cNvPr id="483" name="テキスト ボックス 482"/>
        <xdr:cNvSpPr txBox="1"/>
      </xdr:nvSpPr>
      <xdr:spPr>
        <a:xfrm>
          <a:off x="6705111" y="169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139885</xdr:rowOff>
    </xdr:from>
    <xdr:to>
      <xdr:col>23</xdr:col>
      <xdr:colOff>516889</xdr:colOff>
      <xdr:row>38</xdr:row>
      <xdr:rowOff>97758</xdr:rowOff>
    </xdr:to>
    <xdr:cxnSp macro="">
      <xdr:nvCxnSpPr>
        <xdr:cNvPr id="509" name="直線コネクタ 508"/>
        <xdr:cNvCxnSpPr/>
      </xdr:nvCxnSpPr>
      <xdr:spPr>
        <a:xfrm flipV="1">
          <a:off x="16317595" y="5283385"/>
          <a:ext cx="1269" cy="1329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101585</xdr:rowOff>
    </xdr:from>
    <xdr:ext cx="534377" cy="259045"/>
    <xdr:sp macro="" textlink="">
      <xdr:nvSpPr>
        <xdr:cNvPr id="510" name="消防費最小値テキスト"/>
        <xdr:cNvSpPr txBox="1"/>
      </xdr:nvSpPr>
      <xdr:spPr>
        <a:xfrm>
          <a:off x="16370300"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97758</xdr:rowOff>
    </xdr:from>
    <xdr:to>
      <xdr:col>23</xdr:col>
      <xdr:colOff>606425</xdr:colOff>
      <xdr:row>38</xdr:row>
      <xdr:rowOff>97758</xdr:rowOff>
    </xdr:to>
    <xdr:cxnSp macro="">
      <xdr:nvCxnSpPr>
        <xdr:cNvPr id="511" name="直線コネクタ 510"/>
        <xdr:cNvCxnSpPr/>
      </xdr:nvCxnSpPr>
      <xdr:spPr>
        <a:xfrm>
          <a:off x="16230600" y="661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86562</xdr:rowOff>
    </xdr:from>
    <xdr:ext cx="599010" cy="259045"/>
    <xdr:sp macro="" textlink="">
      <xdr:nvSpPr>
        <xdr:cNvPr id="512" name="消防費最大値テキスト"/>
        <xdr:cNvSpPr txBox="1"/>
      </xdr:nvSpPr>
      <xdr:spPr>
        <a:xfrm>
          <a:off x="16370300" y="505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30</xdr:row>
      <xdr:rowOff>139885</xdr:rowOff>
    </xdr:from>
    <xdr:to>
      <xdr:col>23</xdr:col>
      <xdr:colOff>606425</xdr:colOff>
      <xdr:row>30</xdr:row>
      <xdr:rowOff>139885</xdr:rowOff>
    </xdr:to>
    <xdr:cxnSp macro="">
      <xdr:nvCxnSpPr>
        <xdr:cNvPr id="513" name="直線コネクタ 512"/>
        <xdr:cNvCxnSpPr/>
      </xdr:nvCxnSpPr>
      <xdr:spPr>
        <a:xfrm>
          <a:off x="16230600" y="52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124188</xdr:rowOff>
    </xdr:from>
    <xdr:to>
      <xdr:col>23</xdr:col>
      <xdr:colOff>517525</xdr:colOff>
      <xdr:row>37</xdr:row>
      <xdr:rowOff>159577</xdr:rowOff>
    </xdr:to>
    <xdr:cxnSp macro="">
      <xdr:nvCxnSpPr>
        <xdr:cNvPr id="514" name="直線コネクタ 513"/>
        <xdr:cNvCxnSpPr/>
      </xdr:nvCxnSpPr>
      <xdr:spPr>
        <a:xfrm>
          <a:off x="15481300" y="6467838"/>
          <a:ext cx="838200" cy="3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50044</xdr:rowOff>
    </xdr:from>
    <xdr:ext cx="534377" cy="259045"/>
    <xdr:sp macro="" textlink="">
      <xdr:nvSpPr>
        <xdr:cNvPr id="515" name="消防費平均値テキスト"/>
        <xdr:cNvSpPr txBox="1"/>
      </xdr:nvSpPr>
      <xdr:spPr>
        <a:xfrm>
          <a:off x="16370300" y="6222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27167</xdr:rowOff>
    </xdr:from>
    <xdr:to>
      <xdr:col>23</xdr:col>
      <xdr:colOff>568325</xdr:colOff>
      <xdr:row>37</xdr:row>
      <xdr:rowOff>128767</xdr:rowOff>
    </xdr:to>
    <xdr:sp macro="" textlink="">
      <xdr:nvSpPr>
        <xdr:cNvPr id="516" name="フローチャート : 判断 515"/>
        <xdr:cNvSpPr/>
      </xdr:nvSpPr>
      <xdr:spPr>
        <a:xfrm>
          <a:off x="16268700" y="637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124188</xdr:rowOff>
    </xdr:from>
    <xdr:to>
      <xdr:col>22</xdr:col>
      <xdr:colOff>365125</xdr:colOff>
      <xdr:row>38</xdr:row>
      <xdr:rowOff>3270</xdr:rowOff>
    </xdr:to>
    <xdr:cxnSp macro="">
      <xdr:nvCxnSpPr>
        <xdr:cNvPr id="517" name="直線コネクタ 516"/>
        <xdr:cNvCxnSpPr/>
      </xdr:nvCxnSpPr>
      <xdr:spPr>
        <a:xfrm flipV="1">
          <a:off x="14592300" y="6467838"/>
          <a:ext cx="889000" cy="5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19460</xdr:rowOff>
    </xdr:from>
    <xdr:to>
      <xdr:col>22</xdr:col>
      <xdr:colOff>415925</xdr:colOff>
      <xdr:row>37</xdr:row>
      <xdr:rowOff>121060</xdr:rowOff>
    </xdr:to>
    <xdr:sp macro="" textlink="">
      <xdr:nvSpPr>
        <xdr:cNvPr id="518" name="フローチャート : 判断 517"/>
        <xdr:cNvSpPr/>
      </xdr:nvSpPr>
      <xdr:spPr>
        <a:xfrm>
          <a:off x="15430500" y="63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137587</xdr:rowOff>
    </xdr:from>
    <xdr:ext cx="534377" cy="259045"/>
    <xdr:sp macro="" textlink="">
      <xdr:nvSpPr>
        <xdr:cNvPr id="519" name="テキスト ボックス 518"/>
        <xdr:cNvSpPr txBox="1"/>
      </xdr:nvSpPr>
      <xdr:spPr>
        <a:xfrm>
          <a:off x="15214111" y="61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140277</xdr:rowOff>
    </xdr:from>
    <xdr:to>
      <xdr:col>21</xdr:col>
      <xdr:colOff>161925</xdr:colOff>
      <xdr:row>38</xdr:row>
      <xdr:rowOff>3270</xdr:rowOff>
    </xdr:to>
    <xdr:cxnSp macro="">
      <xdr:nvCxnSpPr>
        <xdr:cNvPr id="520" name="直線コネクタ 519"/>
        <xdr:cNvCxnSpPr/>
      </xdr:nvCxnSpPr>
      <xdr:spPr>
        <a:xfrm>
          <a:off x="13703300" y="6483927"/>
          <a:ext cx="889000" cy="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17686</xdr:rowOff>
    </xdr:from>
    <xdr:to>
      <xdr:col>21</xdr:col>
      <xdr:colOff>212725</xdr:colOff>
      <xdr:row>37</xdr:row>
      <xdr:rowOff>119286</xdr:rowOff>
    </xdr:to>
    <xdr:sp macro="" textlink="">
      <xdr:nvSpPr>
        <xdr:cNvPr id="521" name="フローチャート : 判断 520"/>
        <xdr:cNvSpPr/>
      </xdr:nvSpPr>
      <xdr:spPr>
        <a:xfrm>
          <a:off x="14541500" y="63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135813</xdr:rowOff>
    </xdr:from>
    <xdr:ext cx="534377" cy="259045"/>
    <xdr:sp macro="" textlink="">
      <xdr:nvSpPr>
        <xdr:cNvPr id="522" name="テキスト ボックス 521"/>
        <xdr:cNvSpPr txBox="1"/>
      </xdr:nvSpPr>
      <xdr:spPr>
        <a:xfrm>
          <a:off x="14325111" y="61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140277</xdr:rowOff>
    </xdr:from>
    <xdr:to>
      <xdr:col>19</xdr:col>
      <xdr:colOff>644525</xdr:colOff>
      <xdr:row>38</xdr:row>
      <xdr:rowOff>7177</xdr:rowOff>
    </xdr:to>
    <xdr:cxnSp macro="">
      <xdr:nvCxnSpPr>
        <xdr:cNvPr id="523" name="直線コネクタ 522"/>
        <xdr:cNvCxnSpPr/>
      </xdr:nvCxnSpPr>
      <xdr:spPr>
        <a:xfrm flipV="1">
          <a:off x="12814300" y="6483927"/>
          <a:ext cx="889000" cy="3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41972</xdr:rowOff>
    </xdr:from>
    <xdr:to>
      <xdr:col>20</xdr:col>
      <xdr:colOff>9525</xdr:colOff>
      <xdr:row>37</xdr:row>
      <xdr:rowOff>143572</xdr:rowOff>
    </xdr:to>
    <xdr:sp macro="" textlink="">
      <xdr:nvSpPr>
        <xdr:cNvPr id="524" name="フローチャート : 判断 523"/>
        <xdr:cNvSpPr/>
      </xdr:nvSpPr>
      <xdr:spPr>
        <a:xfrm>
          <a:off x="13652500" y="638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160099</xdr:rowOff>
    </xdr:from>
    <xdr:ext cx="534377" cy="259045"/>
    <xdr:sp macro="" textlink="">
      <xdr:nvSpPr>
        <xdr:cNvPr id="525" name="テキスト ボックス 524"/>
        <xdr:cNvSpPr txBox="1"/>
      </xdr:nvSpPr>
      <xdr:spPr>
        <a:xfrm>
          <a:off x="13436111" y="6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101626</xdr:rowOff>
    </xdr:from>
    <xdr:to>
      <xdr:col>18</xdr:col>
      <xdr:colOff>492125</xdr:colOff>
      <xdr:row>38</xdr:row>
      <xdr:rowOff>31776</xdr:rowOff>
    </xdr:to>
    <xdr:sp macro="" textlink="">
      <xdr:nvSpPr>
        <xdr:cNvPr id="526" name="フローチャート : 判断 525"/>
        <xdr:cNvSpPr/>
      </xdr:nvSpPr>
      <xdr:spPr>
        <a:xfrm>
          <a:off x="12763500" y="64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48303</xdr:rowOff>
    </xdr:from>
    <xdr:ext cx="534377" cy="259045"/>
    <xdr:sp macro="" textlink="">
      <xdr:nvSpPr>
        <xdr:cNvPr id="527" name="テキスト ボックス 526"/>
        <xdr:cNvSpPr txBox="1"/>
      </xdr:nvSpPr>
      <xdr:spPr>
        <a:xfrm>
          <a:off x="12547111" y="62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108777</xdr:rowOff>
    </xdr:from>
    <xdr:to>
      <xdr:col>23</xdr:col>
      <xdr:colOff>568325</xdr:colOff>
      <xdr:row>38</xdr:row>
      <xdr:rowOff>38928</xdr:rowOff>
    </xdr:to>
    <xdr:sp macro="" textlink="">
      <xdr:nvSpPr>
        <xdr:cNvPr id="533" name="円/楕円 532"/>
        <xdr:cNvSpPr/>
      </xdr:nvSpPr>
      <xdr:spPr>
        <a:xfrm>
          <a:off x="16268700" y="64524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23704</xdr:rowOff>
    </xdr:from>
    <xdr:ext cx="534377" cy="259045"/>
    <xdr:sp macro="" textlink="">
      <xdr:nvSpPr>
        <xdr:cNvPr id="534" name="消防費該当値テキスト"/>
        <xdr:cNvSpPr txBox="1"/>
      </xdr:nvSpPr>
      <xdr:spPr>
        <a:xfrm>
          <a:off x="16370300" y="636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25,924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73388</xdr:rowOff>
    </xdr:from>
    <xdr:to>
      <xdr:col>22</xdr:col>
      <xdr:colOff>415925</xdr:colOff>
      <xdr:row>38</xdr:row>
      <xdr:rowOff>3538</xdr:rowOff>
    </xdr:to>
    <xdr:sp macro="" textlink="">
      <xdr:nvSpPr>
        <xdr:cNvPr id="535" name="円/楕円 534"/>
        <xdr:cNvSpPr/>
      </xdr:nvSpPr>
      <xdr:spPr>
        <a:xfrm>
          <a:off x="15430500" y="641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166115</xdr:rowOff>
    </xdr:from>
    <xdr:ext cx="534377" cy="259045"/>
    <xdr:sp macro="" textlink="">
      <xdr:nvSpPr>
        <xdr:cNvPr id="536" name="テキスト ボックス 535"/>
        <xdr:cNvSpPr txBox="1"/>
      </xdr:nvSpPr>
      <xdr:spPr>
        <a:xfrm>
          <a:off x="15214111" y="650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123919</xdr:rowOff>
    </xdr:from>
    <xdr:to>
      <xdr:col>21</xdr:col>
      <xdr:colOff>212725</xdr:colOff>
      <xdr:row>38</xdr:row>
      <xdr:rowOff>54070</xdr:rowOff>
    </xdr:to>
    <xdr:sp macro="" textlink="">
      <xdr:nvSpPr>
        <xdr:cNvPr id="537" name="円/楕円 536"/>
        <xdr:cNvSpPr/>
      </xdr:nvSpPr>
      <xdr:spPr>
        <a:xfrm>
          <a:off x="14541500" y="64675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45197</xdr:rowOff>
    </xdr:from>
    <xdr:ext cx="534377" cy="259045"/>
    <xdr:sp macro="" textlink="">
      <xdr:nvSpPr>
        <xdr:cNvPr id="538" name="テキスト ボックス 537"/>
        <xdr:cNvSpPr txBox="1"/>
      </xdr:nvSpPr>
      <xdr:spPr>
        <a:xfrm>
          <a:off x="14325111" y="656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89477</xdr:rowOff>
    </xdr:from>
    <xdr:to>
      <xdr:col>20</xdr:col>
      <xdr:colOff>9525</xdr:colOff>
      <xdr:row>38</xdr:row>
      <xdr:rowOff>19627</xdr:rowOff>
    </xdr:to>
    <xdr:sp macro="" textlink="">
      <xdr:nvSpPr>
        <xdr:cNvPr id="539" name="円/楕円 538"/>
        <xdr:cNvSpPr/>
      </xdr:nvSpPr>
      <xdr:spPr>
        <a:xfrm>
          <a:off x="13652500" y="64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10754</xdr:rowOff>
    </xdr:from>
    <xdr:ext cx="534377" cy="259045"/>
    <xdr:sp macro="" textlink="">
      <xdr:nvSpPr>
        <xdr:cNvPr id="540" name="テキスト ボックス 539"/>
        <xdr:cNvSpPr txBox="1"/>
      </xdr:nvSpPr>
      <xdr:spPr>
        <a:xfrm>
          <a:off x="13436111" y="65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127827</xdr:rowOff>
    </xdr:from>
    <xdr:to>
      <xdr:col>18</xdr:col>
      <xdr:colOff>492125</xdr:colOff>
      <xdr:row>38</xdr:row>
      <xdr:rowOff>57978</xdr:rowOff>
    </xdr:to>
    <xdr:sp macro="" textlink="">
      <xdr:nvSpPr>
        <xdr:cNvPr id="541" name="円/楕円 540"/>
        <xdr:cNvSpPr/>
      </xdr:nvSpPr>
      <xdr:spPr>
        <a:xfrm>
          <a:off x="12763500" y="64714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49104</xdr:rowOff>
    </xdr:from>
    <xdr:ext cx="534377" cy="259045"/>
    <xdr:sp macro="" textlink="">
      <xdr:nvSpPr>
        <xdr:cNvPr id="542" name="テキスト ボックス 541"/>
        <xdr:cNvSpPr txBox="1"/>
      </xdr:nvSpPr>
      <xdr:spPr>
        <a:xfrm>
          <a:off x="12547111" y="656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4" name="直線コネクタ 55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55" name="テキスト ボックス 55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6" name="直線コネクタ 55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57" name="テキスト ボックス 55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58" name="直線コネクタ 55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59" name="テキスト ボックス 55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2" name="直線コネクタ 56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63" name="テキスト ボックス 56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4" name="直線コネクタ 56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65" name="テキスト ボックス 56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6" name="直線コネクタ 56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67" name="テキスト ボックス 56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132871</xdr:rowOff>
    </xdr:from>
    <xdr:to>
      <xdr:col>23</xdr:col>
      <xdr:colOff>516889</xdr:colOff>
      <xdr:row>58</xdr:row>
      <xdr:rowOff>170032</xdr:rowOff>
    </xdr:to>
    <xdr:cxnSp macro="">
      <xdr:nvCxnSpPr>
        <xdr:cNvPr id="571" name="直線コネクタ 570"/>
        <xdr:cNvCxnSpPr/>
      </xdr:nvCxnSpPr>
      <xdr:spPr>
        <a:xfrm flipV="1">
          <a:off x="16317595" y="8705371"/>
          <a:ext cx="1269" cy="14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2409</xdr:rowOff>
    </xdr:from>
    <xdr:ext cx="534377" cy="259045"/>
    <xdr:sp macro="" textlink="">
      <xdr:nvSpPr>
        <xdr:cNvPr id="572" name="教育費最小値テキスト"/>
        <xdr:cNvSpPr txBox="1"/>
      </xdr:nvSpPr>
      <xdr:spPr>
        <a:xfrm>
          <a:off x="16370300" y="101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58</xdr:row>
      <xdr:rowOff>170032</xdr:rowOff>
    </xdr:from>
    <xdr:to>
      <xdr:col>23</xdr:col>
      <xdr:colOff>606425</xdr:colOff>
      <xdr:row>58</xdr:row>
      <xdr:rowOff>170032</xdr:rowOff>
    </xdr:to>
    <xdr:cxnSp macro="">
      <xdr:nvCxnSpPr>
        <xdr:cNvPr id="573" name="直線コネクタ 572"/>
        <xdr:cNvCxnSpPr/>
      </xdr:nvCxnSpPr>
      <xdr:spPr>
        <a:xfrm>
          <a:off x="16230600" y="1011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79548</xdr:rowOff>
    </xdr:from>
    <xdr:ext cx="599010" cy="259045"/>
    <xdr:sp macro="" textlink="">
      <xdr:nvSpPr>
        <xdr:cNvPr id="574" name="教育費最大値テキスト"/>
        <xdr:cNvSpPr txBox="1"/>
      </xdr:nvSpPr>
      <xdr:spPr>
        <a:xfrm>
          <a:off x="16370300" y="84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50</xdr:row>
      <xdr:rowOff>132871</xdr:rowOff>
    </xdr:from>
    <xdr:to>
      <xdr:col>23</xdr:col>
      <xdr:colOff>606425</xdr:colOff>
      <xdr:row>50</xdr:row>
      <xdr:rowOff>132871</xdr:rowOff>
    </xdr:to>
    <xdr:cxnSp macro="">
      <xdr:nvCxnSpPr>
        <xdr:cNvPr id="575" name="直線コネクタ 574"/>
        <xdr:cNvCxnSpPr/>
      </xdr:nvCxnSpPr>
      <xdr:spPr>
        <a:xfrm>
          <a:off x="16230600" y="870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13784</xdr:rowOff>
    </xdr:from>
    <xdr:to>
      <xdr:col>23</xdr:col>
      <xdr:colOff>517525</xdr:colOff>
      <xdr:row>58</xdr:row>
      <xdr:rowOff>42502</xdr:rowOff>
    </xdr:to>
    <xdr:cxnSp macro="">
      <xdr:nvCxnSpPr>
        <xdr:cNvPr id="576" name="直線コネクタ 575"/>
        <xdr:cNvCxnSpPr/>
      </xdr:nvCxnSpPr>
      <xdr:spPr>
        <a:xfrm flipV="1">
          <a:off x="15481300" y="9957884"/>
          <a:ext cx="838200" cy="2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32638</xdr:rowOff>
    </xdr:from>
    <xdr:ext cx="534377" cy="259045"/>
    <xdr:sp macro="" textlink="">
      <xdr:nvSpPr>
        <xdr:cNvPr id="577" name="教育費平均値テキスト"/>
        <xdr:cNvSpPr txBox="1"/>
      </xdr:nvSpPr>
      <xdr:spPr>
        <a:xfrm>
          <a:off x="16370300" y="9462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9761</xdr:rowOff>
    </xdr:from>
    <xdr:to>
      <xdr:col>23</xdr:col>
      <xdr:colOff>568325</xdr:colOff>
      <xdr:row>56</xdr:row>
      <xdr:rowOff>111361</xdr:rowOff>
    </xdr:to>
    <xdr:sp macro="" textlink="">
      <xdr:nvSpPr>
        <xdr:cNvPr id="578" name="フローチャート : 判断 577"/>
        <xdr:cNvSpPr/>
      </xdr:nvSpPr>
      <xdr:spPr>
        <a:xfrm>
          <a:off x="16268700" y="96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42502</xdr:rowOff>
    </xdr:from>
    <xdr:to>
      <xdr:col>22</xdr:col>
      <xdr:colOff>365125</xdr:colOff>
      <xdr:row>58</xdr:row>
      <xdr:rowOff>70077</xdr:rowOff>
    </xdr:to>
    <xdr:cxnSp macro="">
      <xdr:nvCxnSpPr>
        <xdr:cNvPr id="579" name="直線コネクタ 578"/>
        <xdr:cNvCxnSpPr/>
      </xdr:nvCxnSpPr>
      <xdr:spPr>
        <a:xfrm flipV="1">
          <a:off x="14592300" y="9986602"/>
          <a:ext cx="889000" cy="2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38894</xdr:rowOff>
    </xdr:from>
    <xdr:to>
      <xdr:col>22</xdr:col>
      <xdr:colOff>415925</xdr:colOff>
      <xdr:row>55</xdr:row>
      <xdr:rowOff>140494</xdr:rowOff>
    </xdr:to>
    <xdr:sp macro="" textlink="">
      <xdr:nvSpPr>
        <xdr:cNvPr id="580" name="フローチャート : 判断 579"/>
        <xdr:cNvSpPr/>
      </xdr:nvSpPr>
      <xdr:spPr>
        <a:xfrm>
          <a:off x="15430500" y="94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157021</xdr:rowOff>
    </xdr:from>
    <xdr:ext cx="534377" cy="259045"/>
    <xdr:sp macro="" textlink="">
      <xdr:nvSpPr>
        <xdr:cNvPr id="581" name="テキスト ボックス 580"/>
        <xdr:cNvSpPr txBox="1"/>
      </xdr:nvSpPr>
      <xdr:spPr>
        <a:xfrm>
          <a:off x="15214111" y="92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54232</xdr:rowOff>
    </xdr:from>
    <xdr:to>
      <xdr:col>21</xdr:col>
      <xdr:colOff>161925</xdr:colOff>
      <xdr:row>58</xdr:row>
      <xdr:rowOff>70077</xdr:rowOff>
    </xdr:to>
    <xdr:cxnSp macro="">
      <xdr:nvCxnSpPr>
        <xdr:cNvPr id="582" name="直線コネクタ 581"/>
        <xdr:cNvCxnSpPr/>
      </xdr:nvCxnSpPr>
      <xdr:spPr>
        <a:xfrm>
          <a:off x="13703300" y="9998332"/>
          <a:ext cx="889000" cy="1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15848</xdr:rowOff>
    </xdr:from>
    <xdr:to>
      <xdr:col>21</xdr:col>
      <xdr:colOff>212725</xdr:colOff>
      <xdr:row>55</xdr:row>
      <xdr:rowOff>117448</xdr:rowOff>
    </xdr:to>
    <xdr:sp macro="" textlink="">
      <xdr:nvSpPr>
        <xdr:cNvPr id="583" name="フローチャート : 判断 582"/>
        <xdr:cNvSpPr/>
      </xdr:nvSpPr>
      <xdr:spPr>
        <a:xfrm>
          <a:off x="14541500" y="944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133975</xdr:rowOff>
    </xdr:from>
    <xdr:ext cx="534377" cy="259045"/>
    <xdr:sp macro="" textlink="">
      <xdr:nvSpPr>
        <xdr:cNvPr id="584" name="テキスト ボックス 583"/>
        <xdr:cNvSpPr txBox="1"/>
      </xdr:nvSpPr>
      <xdr:spPr>
        <a:xfrm>
          <a:off x="14325111" y="922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95180</xdr:rowOff>
    </xdr:from>
    <xdr:to>
      <xdr:col>19</xdr:col>
      <xdr:colOff>644525</xdr:colOff>
      <xdr:row>58</xdr:row>
      <xdr:rowOff>54232</xdr:rowOff>
    </xdr:to>
    <xdr:cxnSp macro="">
      <xdr:nvCxnSpPr>
        <xdr:cNvPr id="585" name="直線コネクタ 584"/>
        <xdr:cNvCxnSpPr/>
      </xdr:nvCxnSpPr>
      <xdr:spPr>
        <a:xfrm>
          <a:off x="12814300" y="9867830"/>
          <a:ext cx="889000" cy="1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164967</xdr:rowOff>
    </xdr:from>
    <xdr:to>
      <xdr:col>20</xdr:col>
      <xdr:colOff>9525</xdr:colOff>
      <xdr:row>55</xdr:row>
      <xdr:rowOff>95117</xdr:rowOff>
    </xdr:to>
    <xdr:sp macro="" textlink="">
      <xdr:nvSpPr>
        <xdr:cNvPr id="586" name="フローチャート : 判断 585"/>
        <xdr:cNvSpPr/>
      </xdr:nvSpPr>
      <xdr:spPr>
        <a:xfrm>
          <a:off x="13652500" y="942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111644</xdr:rowOff>
    </xdr:from>
    <xdr:ext cx="534377" cy="259045"/>
    <xdr:sp macro="" textlink="">
      <xdr:nvSpPr>
        <xdr:cNvPr id="587" name="テキスト ボックス 586"/>
        <xdr:cNvSpPr txBox="1"/>
      </xdr:nvSpPr>
      <xdr:spPr>
        <a:xfrm>
          <a:off x="13436111" y="91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89871</xdr:rowOff>
    </xdr:from>
    <xdr:to>
      <xdr:col>18</xdr:col>
      <xdr:colOff>492125</xdr:colOff>
      <xdr:row>56</xdr:row>
      <xdr:rowOff>20021</xdr:rowOff>
    </xdr:to>
    <xdr:sp macro="" textlink="">
      <xdr:nvSpPr>
        <xdr:cNvPr id="588" name="フローチャート : 判断 587"/>
        <xdr:cNvSpPr/>
      </xdr:nvSpPr>
      <xdr:spPr>
        <a:xfrm>
          <a:off x="12763500" y="95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36548</xdr:rowOff>
    </xdr:from>
    <xdr:ext cx="534377" cy="259045"/>
    <xdr:sp macro="" textlink="">
      <xdr:nvSpPr>
        <xdr:cNvPr id="589" name="テキスト ボックス 588"/>
        <xdr:cNvSpPr txBox="1"/>
      </xdr:nvSpPr>
      <xdr:spPr>
        <a:xfrm>
          <a:off x="12547111" y="92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134434</xdr:rowOff>
    </xdr:from>
    <xdr:to>
      <xdr:col>23</xdr:col>
      <xdr:colOff>568325</xdr:colOff>
      <xdr:row>58</xdr:row>
      <xdr:rowOff>64584</xdr:rowOff>
    </xdr:to>
    <xdr:sp macro="" textlink="">
      <xdr:nvSpPr>
        <xdr:cNvPr id="595" name="円/楕円 594"/>
        <xdr:cNvSpPr/>
      </xdr:nvSpPr>
      <xdr:spPr>
        <a:xfrm>
          <a:off x="16268700" y="990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112861</xdr:rowOff>
    </xdr:from>
    <xdr:ext cx="534377" cy="259045"/>
    <xdr:sp macro="" textlink="">
      <xdr:nvSpPr>
        <xdr:cNvPr id="596" name="教育費該当値テキスト"/>
        <xdr:cNvSpPr txBox="1"/>
      </xdr:nvSpPr>
      <xdr:spPr>
        <a:xfrm>
          <a:off x="16370300" y="988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40,813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163152</xdr:rowOff>
    </xdr:from>
    <xdr:to>
      <xdr:col>22</xdr:col>
      <xdr:colOff>415925</xdr:colOff>
      <xdr:row>58</xdr:row>
      <xdr:rowOff>93302</xdr:rowOff>
    </xdr:to>
    <xdr:sp macro="" textlink="">
      <xdr:nvSpPr>
        <xdr:cNvPr id="597" name="円/楕円 596"/>
        <xdr:cNvSpPr/>
      </xdr:nvSpPr>
      <xdr:spPr>
        <a:xfrm>
          <a:off x="15430500" y="993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84429</xdr:rowOff>
    </xdr:from>
    <xdr:ext cx="534377" cy="259045"/>
    <xdr:sp macro="" textlink="">
      <xdr:nvSpPr>
        <xdr:cNvPr id="598" name="テキスト ボックス 597"/>
        <xdr:cNvSpPr txBox="1"/>
      </xdr:nvSpPr>
      <xdr:spPr>
        <a:xfrm>
          <a:off x="15214111" y="1002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19277</xdr:rowOff>
    </xdr:from>
    <xdr:to>
      <xdr:col>21</xdr:col>
      <xdr:colOff>212725</xdr:colOff>
      <xdr:row>58</xdr:row>
      <xdr:rowOff>120877</xdr:rowOff>
    </xdr:to>
    <xdr:sp macro="" textlink="">
      <xdr:nvSpPr>
        <xdr:cNvPr id="599" name="円/楕円 598"/>
        <xdr:cNvSpPr/>
      </xdr:nvSpPr>
      <xdr:spPr>
        <a:xfrm>
          <a:off x="14541500" y="996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112004</xdr:rowOff>
    </xdr:from>
    <xdr:ext cx="534377" cy="259045"/>
    <xdr:sp macro="" textlink="">
      <xdr:nvSpPr>
        <xdr:cNvPr id="600" name="テキスト ボックス 599"/>
        <xdr:cNvSpPr txBox="1"/>
      </xdr:nvSpPr>
      <xdr:spPr>
        <a:xfrm>
          <a:off x="14325111" y="1005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3432</xdr:rowOff>
    </xdr:from>
    <xdr:to>
      <xdr:col>20</xdr:col>
      <xdr:colOff>9525</xdr:colOff>
      <xdr:row>58</xdr:row>
      <xdr:rowOff>105032</xdr:rowOff>
    </xdr:to>
    <xdr:sp macro="" textlink="">
      <xdr:nvSpPr>
        <xdr:cNvPr id="601" name="円/楕円 600"/>
        <xdr:cNvSpPr/>
      </xdr:nvSpPr>
      <xdr:spPr>
        <a:xfrm>
          <a:off x="13652500" y="994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96159</xdr:rowOff>
    </xdr:from>
    <xdr:ext cx="534377" cy="259045"/>
    <xdr:sp macro="" textlink="">
      <xdr:nvSpPr>
        <xdr:cNvPr id="602" name="テキスト ボックス 601"/>
        <xdr:cNvSpPr txBox="1"/>
      </xdr:nvSpPr>
      <xdr:spPr>
        <a:xfrm>
          <a:off x="13436111" y="100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44380</xdr:rowOff>
    </xdr:from>
    <xdr:to>
      <xdr:col>18</xdr:col>
      <xdr:colOff>492125</xdr:colOff>
      <xdr:row>57</xdr:row>
      <xdr:rowOff>145980</xdr:rowOff>
    </xdr:to>
    <xdr:sp macro="" textlink="">
      <xdr:nvSpPr>
        <xdr:cNvPr id="603" name="円/楕円 602"/>
        <xdr:cNvSpPr/>
      </xdr:nvSpPr>
      <xdr:spPr>
        <a:xfrm>
          <a:off x="12763500" y="98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137107</xdr:rowOff>
    </xdr:from>
    <xdr:ext cx="534377" cy="259045"/>
    <xdr:sp macro="" textlink="">
      <xdr:nvSpPr>
        <xdr:cNvPr id="604" name="テキスト ボックス 603"/>
        <xdr:cNvSpPr txBox="1"/>
      </xdr:nvSpPr>
      <xdr:spPr>
        <a:xfrm>
          <a:off x="12547111" y="990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87378</xdr:rowOff>
    </xdr:from>
    <xdr:to>
      <xdr:col>23</xdr:col>
      <xdr:colOff>516889</xdr:colOff>
      <xdr:row>79</xdr:row>
      <xdr:rowOff>44450</xdr:rowOff>
    </xdr:to>
    <xdr:cxnSp macro="">
      <xdr:nvCxnSpPr>
        <xdr:cNvPr id="628" name="直線コネクタ 627"/>
        <xdr:cNvCxnSpPr/>
      </xdr:nvCxnSpPr>
      <xdr:spPr>
        <a:xfrm flipV="1">
          <a:off x="16317595" y="12260328"/>
          <a:ext cx="1269" cy="132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76869</xdr:rowOff>
    </xdr:from>
    <xdr:ext cx="249299" cy="259045"/>
    <xdr:sp macro="" textlink="">
      <xdr:nvSpPr>
        <xdr:cNvPr id="629" name="災害復旧費最小値テキスト"/>
        <xdr:cNvSpPr txBox="1"/>
      </xdr:nvSpPr>
      <xdr:spPr>
        <a:xfrm>
          <a:off x="16370300" y="13621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34055</xdr:rowOff>
    </xdr:from>
    <xdr:ext cx="599010" cy="259045"/>
    <xdr:sp macro="" textlink="">
      <xdr:nvSpPr>
        <xdr:cNvPr id="631" name="災害復旧費最大値テキスト"/>
        <xdr:cNvSpPr txBox="1"/>
      </xdr:nvSpPr>
      <xdr:spPr>
        <a:xfrm>
          <a:off x="16370300" y="120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87378</xdr:rowOff>
    </xdr:from>
    <xdr:to>
      <xdr:col>23</xdr:col>
      <xdr:colOff>606425</xdr:colOff>
      <xdr:row>71</xdr:row>
      <xdr:rowOff>87378</xdr:rowOff>
    </xdr:to>
    <xdr:cxnSp macro="">
      <xdr:nvCxnSpPr>
        <xdr:cNvPr id="632" name="直線コネクタ 631"/>
        <xdr:cNvCxnSpPr/>
      </xdr:nvCxnSpPr>
      <xdr:spPr>
        <a:xfrm>
          <a:off x="16230600" y="122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165769</xdr:rowOff>
    </xdr:from>
    <xdr:ext cx="469744" cy="259045"/>
    <xdr:sp macro="" textlink="">
      <xdr:nvSpPr>
        <xdr:cNvPr id="634" name="災害復旧費平均値テキスト"/>
        <xdr:cNvSpPr txBox="1"/>
      </xdr:nvSpPr>
      <xdr:spPr>
        <a:xfrm>
          <a:off x="16370300" y="1336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142892</xdr:rowOff>
    </xdr:from>
    <xdr:to>
      <xdr:col>23</xdr:col>
      <xdr:colOff>568325</xdr:colOff>
      <xdr:row>79</xdr:row>
      <xdr:rowOff>73042</xdr:rowOff>
    </xdr:to>
    <xdr:sp macro="" textlink="">
      <xdr:nvSpPr>
        <xdr:cNvPr id="635" name="フローチャート : 判断 634"/>
        <xdr:cNvSpPr/>
      </xdr:nvSpPr>
      <xdr:spPr>
        <a:xfrm>
          <a:off x="162687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106719</xdr:rowOff>
    </xdr:from>
    <xdr:to>
      <xdr:col>22</xdr:col>
      <xdr:colOff>415925</xdr:colOff>
      <xdr:row>79</xdr:row>
      <xdr:rowOff>36869</xdr:rowOff>
    </xdr:to>
    <xdr:sp macro="" textlink="">
      <xdr:nvSpPr>
        <xdr:cNvPr id="637" name="フローチャート : 判断 636"/>
        <xdr:cNvSpPr/>
      </xdr:nvSpPr>
      <xdr:spPr>
        <a:xfrm>
          <a:off x="15430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53396</xdr:rowOff>
    </xdr:from>
    <xdr:ext cx="534377" cy="259045"/>
    <xdr:sp macro="" textlink="">
      <xdr:nvSpPr>
        <xdr:cNvPr id="638" name="テキスト ボックス 637"/>
        <xdr:cNvSpPr txBox="1"/>
      </xdr:nvSpPr>
      <xdr:spPr>
        <a:xfrm>
          <a:off x="15214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112077</xdr:rowOff>
    </xdr:from>
    <xdr:to>
      <xdr:col>21</xdr:col>
      <xdr:colOff>212725</xdr:colOff>
      <xdr:row>79</xdr:row>
      <xdr:rowOff>42227</xdr:rowOff>
    </xdr:to>
    <xdr:sp macro="" textlink="">
      <xdr:nvSpPr>
        <xdr:cNvPr id="640" name="フローチャート : 判断 639"/>
        <xdr:cNvSpPr/>
      </xdr:nvSpPr>
      <xdr:spPr>
        <a:xfrm>
          <a:off x="14541500" y="1348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58754</xdr:rowOff>
    </xdr:from>
    <xdr:ext cx="534377" cy="259045"/>
    <xdr:sp macro="" textlink="">
      <xdr:nvSpPr>
        <xdr:cNvPr id="641" name="テキスト ボックス 640"/>
        <xdr:cNvSpPr txBox="1"/>
      </xdr:nvSpPr>
      <xdr:spPr>
        <a:xfrm>
          <a:off x="14325111" y="132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101488</xdr:rowOff>
    </xdr:from>
    <xdr:to>
      <xdr:col>20</xdr:col>
      <xdr:colOff>9525</xdr:colOff>
      <xdr:row>79</xdr:row>
      <xdr:rowOff>31638</xdr:rowOff>
    </xdr:to>
    <xdr:sp macro="" textlink="">
      <xdr:nvSpPr>
        <xdr:cNvPr id="643" name="フローチャート : 判断 642"/>
        <xdr:cNvSpPr/>
      </xdr:nvSpPr>
      <xdr:spPr>
        <a:xfrm>
          <a:off x="13652500" y="13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48165</xdr:rowOff>
    </xdr:from>
    <xdr:ext cx="534377" cy="259045"/>
    <xdr:sp macro="" textlink="">
      <xdr:nvSpPr>
        <xdr:cNvPr id="644" name="テキスト ボックス 643"/>
        <xdr:cNvSpPr txBox="1"/>
      </xdr:nvSpPr>
      <xdr:spPr>
        <a:xfrm>
          <a:off x="13436111" y="1324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119723</xdr:rowOff>
    </xdr:from>
    <xdr:to>
      <xdr:col>18</xdr:col>
      <xdr:colOff>492125</xdr:colOff>
      <xdr:row>79</xdr:row>
      <xdr:rowOff>49873</xdr:rowOff>
    </xdr:to>
    <xdr:sp macro="" textlink="">
      <xdr:nvSpPr>
        <xdr:cNvPr id="645" name="フローチャート : 判断 644"/>
        <xdr:cNvSpPr/>
      </xdr:nvSpPr>
      <xdr:spPr>
        <a:xfrm>
          <a:off x="12763500" y="1349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66400</xdr:rowOff>
    </xdr:from>
    <xdr:ext cx="534377" cy="259045"/>
    <xdr:sp macro="" textlink="">
      <xdr:nvSpPr>
        <xdr:cNvPr id="646" name="テキスト ボックス 645"/>
        <xdr:cNvSpPr txBox="1"/>
      </xdr:nvSpPr>
      <xdr:spPr>
        <a:xfrm>
          <a:off x="12547111" y="132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121319</xdr:rowOff>
    </xdr:from>
    <xdr:ext cx="249299" cy="259045"/>
    <xdr:sp macro="" textlink="">
      <xdr:nvSpPr>
        <xdr:cNvPr id="653" name="災害復旧費該当値テキスト"/>
        <xdr:cNvSpPr txBox="1"/>
      </xdr:nvSpPr>
      <xdr:spPr>
        <a:xfrm>
          <a:off x="16370300" y="13494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4" name="円/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5" name="テキスト ボックス 65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6" name="円/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7" name="テキスト ボックス 65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8" name="円/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9" name="テキスト ボックス 65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0" name="円/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1" name="テキスト ボックス 66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69278</xdr:rowOff>
    </xdr:from>
    <xdr:to>
      <xdr:col>23</xdr:col>
      <xdr:colOff>516889</xdr:colOff>
      <xdr:row>98</xdr:row>
      <xdr:rowOff>51812</xdr:rowOff>
    </xdr:to>
    <xdr:cxnSp macro="">
      <xdr:nvCxnSpPr>
        <xdr:cNvPr id="683" name="直線コネクタ 682"/>
        <xdr:cNvCxnSpPr/>
      </xdr:nvCxnSpPr>
      <xdr:spPr>
        <a:xfrm flipV="1">
          <a:off x="16317595" y="15842678"/>
          <a:ext cx="1269" cy="101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55639</xdr:rowOff>
    </xdr:from>
    <xdr:ext cx="534377" cy="259045"/>
    <xdr:sp macro="" textlink="">
      <xdr:nvSpPr>
        <xdr:cNvPr id="684" name="公債費最小値テキスト"/>
        <xdr:cNvSpPr txBox="1"/>
      </xdr:nvSpPr>
      <xdr:spPr>
        <a:xfrm>
          <a:off x="16370300" y="16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51812</xdr:rowOff>
    </xdr:from>
    <xdr:to>
      <xdr:col>23</xdr:col>
      <xdr:colOff>606425</xdr:colOff>
      <xdr:row>98</xdr:row>
      <xdr:rowOff>51812</xdr:rowOff>
    </xdr:to>
    <xdr:cxnSp macro="">
      <xdr:nvCxnSpPr>
        <xdr:cNvPr id="685" name="直線コネクタ 684"/>
        <xdr:cNvCxnSpPr/>
      </xdr:nvCxnSpPr>
      <xdr:spPr>
        <a:xfrm>
          <a:off x="16230600" y="168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15955</xdr:rowOff>
    </xdr:from>
    <xdr:ext cx="599010" cy="259045"/>
    <xdr:sp macro="" textlink="">
      <xdr:nvSpPr>
        <xdr:cNvPr id="686" name="公債費最大値テキスト"/>
        <xdr:cNvSpPr txBox="1"/>
      </xdr:nvSpPr>
      <xdr:spPr>
        <a:xfrm>
          <a:off x="16370300" y="15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69278</xdr:rowOff>
    </xdr:from>
    <xdr:to>
      <xdr:col>23</xdr:col>
      <xdr:colOff>606425</xdr:colOff>
      <xdr:row>92</xdr:row>
      <xdr:rowOff>69278</xdr:rowOff>
    </xdr:to>
    <xdr:cxnSp macro="">
      <xdr:nvCxnSpPr>
        <xdr:cNvPr id="687" name="直線コネクタ 686"/>
        <xdr:cNvCxnSpPr/>
      </xdr:nvCxnSpPr>
      <xdr:spPr>
        <a:xfrm>
          <a:off x="16230600" y="1584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115922</xdr:rowOff>
    </xdr:from>
    <xdr:to>
      <xdr:col>23</xdr:col>
      <xdr:colOff>517525</xdr:colOff>
      <xdr:row>97</xdr:row>
      <xdr:rowOff>126189</xdr:rowOff>
    </xdr:to>
    <xdr:cxnSp macro="">
      <xdr:nvCxnSpPr>
        <xdr:cNvPr id="688" name="直線コネクタ 687"/>
        <xdr:cNvCxnSpPr/>
      </xdr:nvCxnSpPr>
      <xdr:spPr>
        <a:xfrm>
          <a:off x="15481300" y="16746572"/>
          <a:ext cx="838200" cy="1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71159</xdr:rowOff>
    </xdr:from>
    <xdr:ext cx="534377" cy="259045"/>
    <xdr:sp macro="" textlink="">
      <xdr:nvSpPr>
        <xdr:cNvPr id="689" name="公債費平均値テキスト"/>
        <xdr:cNvSpPr txBox="1"/>
      </xdr:nvSpPr>
      <xdr:spPr>
        <a:xfrm>
          <a:off x="16370300" y="1635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48282</xdr:rowOff>
    </xdr:from>
    <xdr:to>
      <xdr:col>23</xdr:col>
      <xdr:colOff>568325</xdr:colOff>
      <xdr:row>96</xdr:row>
      <xdr:rowOff>149882</xdr:rowOff>
    </xdr:to>
    <xdr:sp macro="" textlink="">
      <xdr:nvSpPr>
        <xdr:cNvPr id="690" name="フローチャート : 判断 689"/>
        <xdr:cNvSpPr/>
      </xdr:nvSpPr>
      <xdr:spPr>
        <a:xfrm>
          <a:off x="162687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113128</xdr:rowOff>
    </xdr:from>
    <xdr:to>
      <xdr:col>22</xdr:col>
      <xdr:colOff>365125</xdr:colOff>
      <xdr:row>97</xdr:row>
      <xdr:rowOff>115922</xdr:rowOff>
    </xdr:to>
    <xdr:cxnSp macro="">
      <xdr:nvCxnSpPr>
        <xdr:cNvPr id="691" name="直線コネクタ 690"/>
        <xdr:cNvCxnSpPr/>
      </xdr:nvCxnSpPr>
      <xdr:spPr>
        <a:xfrm>
          <a:off x="14592300" y="16743778"/>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92" name="フローチャート : 判断 691"/>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118422</xdr:rowOff>
    </xdr:from>
    <xdr:ext cx="534377" cy="259045"/>
    <xdr:sp macro="" textlink="">
      <xdr:nvSpPr>
        <xdr:cNvPr id="693" name="テキスト ボックス 692"/>
        <xdr:cNvSpPr txBox="1"/>
      </xdr:nvSpPr>
      <xdr:spPr>
        <a:xfrm>
          <a:off x="15214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104907</xdr:rowOff>
    </xdr:from>
    <xdr:to>
      <xdr:col>21</xdr:col>
      <xdr:colOff>161925</xdr:colOff>
      <xdr:row>97</xdr:row>
      <xdr:rowOff>113128</xdr:rowOff>
    </xdr:to>
    <xdr:cxnSp macro="">
      <xdr:nvCxnSpPr>
        <xdr:cNvPr id="694" name="直線コネクタ 693"/>
        <xdr:cNvCxnSpPr/>
      </xdr:nvCxnSpPr>
      <xdr:spPr>
        <a:xfrm>
          <a:off x="13703300" y="16735557"/>
          <a:ext cx="889000" cy="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95" name="フローチャート : 判断 694"/>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112011</xdr:rowOff>
    </xdr:from>
    <xdr:ext cx="534377" cy="259045"/>
    <xdr:sp macro="" textlink="">
      <xdr:nvSpPr>
        <xdr:cNvPr id="696" name="テキスト ボックス 695"/>
        <xdr:cNvSpPr txBox="1"/>
      </xdr:nvSpPr>
      <xdr:spPr>
        <a:xfrm>
          <a:off x="14325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101016</xdr:rowOff>
    </xdr:from>
    <xdr:to>
      <xdr:col>19</xdr:col>
      <xdr:colOff>644525</xdr:colOff>
      <xdr:row>97</xdr:row>
      <xdr:rowOff>104907</xdr:rowOff>
    </xdr:to>
    <xdr:cxnSp macro="">
      <xdr:nvCxnSpPr>
        <xdr:cNvPr id="697" name="直線コネクタ 696"/>
        <xdr:cNvCxnSpPr/>
      </xdr:nvCxnSpPr>
      <xdr:spPr>
        <a:xfrm>
          <a:off x="12814300" y="16731666"/>
          <a:ext cx="889000" cy="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698" name="フローチャート : 判断 697"/>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102300</xdr:rowOff>
    </xdr:from>
    <xdr:ext cx="534377" cy="259045"/>
    <xdr:sp macro="" textlink="">
      <xdr:nvSpPr>
        <xdr:cNvPr id="699" name="テキスト ボックス 698"/>
        <xdr:cNvSpPr txBox="1"/>
      </xdr:nvSpPr>
      <xdr:spPr>
        <a:xfrm>
          <a:off x="13436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700" name="フローチャート : 判断 699"/>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101582</xdr:rowOff>
    </xdr:from>
    <xdr:ext cx="534377" cy="259045"/>
    <xdr:sp macro="" textlink="">
      <xdr:nvSpPr>
        <xdr:cNvPr id="701" name="テキスト ボックス 700"/>
        <xdr:cNvSpPr txBox="1"/>
      </xdr:nvSpPr>
      <xdr:spPr>
        <a:xfrm>
          <a:off x="12547111" y="162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75389</xdr:rowOff>
    </xdr:from>
    <xdr:to>
      <xdr:col>23</xdr:col>
      <xdr:colOff>568325</xdr:colOff>
      <xdr:row>98</xdr:row>
      <xdr:rowOff>5539</xdr:rowOff>
    </xdr:to>
    <xdr:sp macro="" textlink="">
      <xdr:nvSpPr>
        <xdr:cNvPr id="707" name="円/楕円 706"/>
        <xdr:cNvSpPr/>
      </xdr:nvSpPr>
      <xdr:spPr>
        <a:xfrm>
          <a:off x="16268700" y="167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161766</xdr:rowOff>
    </xdr:from>
    <xdr:ext cx="534377" cy="259045"/>
    <xdr:sp macro="" textlink="">
      <xdr:nvSpPr>
        <xdr:cNvPr id="708" name="公債費該当値テキスト"/>
        <xdr:cNvSpPr txBox="1"/>
      </xdr:nvSpPr>
      <xdr:spPr>
        <a:xfrm>
          <a:off x="16370300" y="166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40,455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65122</xdr:rowOff>
    </xdr:from>
    <xdr:to>
      <xdr:col>22</xdr:col>
      <xdr:colOff>415925</xdr:colOff>
      <xdr:row>97</xdr:row>
      <xdr:rowOff>166722</xdr:rowOff>
    </xdr:to>
    <xdr:sp macro="" textlink="">
      <xdr:nvSpPr>
        <xdr:cNvPr id="709" name="円/楕円 708"/>
        <xdr:cNvSpPr/>
      </xdr:nvSpPr>
      <xdr:spPr>
        <a:xfrm>
          <a:off x="15430500" y="166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157849</xdr:rowOff>
    </xdr:from>
    <xdr:ext cx="534377" cy="259045"/>
    <xdr:sp macro="" textlink="">
      <xdr:nvSpPr>
        <xdr:cNvPr id="710" name="テキスト ボックス 709"/>
        <xdr:cNvSpPr txBox="1"/>
      </xdr:nvSpPr>
      <xdr:spPr>
        <a:xfrm>
          <a:off x="15214111" y="1678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62328</xdr:rowOff>
    </xdr:from>
    <xdr:to>
      <xdr:col>21</xdr:col>
      <xdr:colOff>212725</xdr:colOff>
      <xdr:row>97</xdr:row>
      <xdr:rowOff>163928</xdr:rowOff>
    </xdr:to>
    <xdr:sp macro="" textlink="">
      <xdr:nvSpPr>
        <xdr:cNvPr id="711" name="円/楕円 710"/>
        <xdr:cNvSpPr/>
      </xdr:nvSpPr>
      <xdr:spPr>
        <a:xfrm>
          <a:off x="14541500" y="166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155055</xdr:rowOff>
    </xdr:from>
    <xdr:ext cx="534377" cy="259045"/>
    <xdr:sp macro="" textlink="">
      <xdr:nvSpPr>
        <xdr:cNvPr id="712" name="テキスト ボックス 711"/>
        <xdr:cNvSpPr txBox="1"/>
      </xdr:nvSpPr>
      <xdr:spPr>
        <a:xfrm>
          <a:off x="14325111" y="1678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54107</xdr:rowOff>
    </xdr:from>
    <xdr:to>
      <xdr:col>20</xdr:col>
      <xdr:colOff>9525</xdr:colOff>
      <xdr:row>97</xdr:row>
      <xdr:rowOff>155707</xdr:rowOff>
    </xdr:to>
    <xdr:sp macro="" textlink="">
      <xdr:nvSpPr>
        <xdr:cNvPr id="713" name="円/楕円 712"/>
        <xdr:cNvSpPr/>
      </xdr:nvSpPr>
      <xdr:spPr>
        <a:xfrm>
          <a:off x="13652500" y="1668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146834</xdr:rowOff>
    </xdr:from>
    <xdr:ext cx="534377" cy="259045"/>
    <xdr:sp macro="" textlink="">
      <xdr:nvSpPr>
        <xdr:cNvPr id="714" name="テキスト ボックス 713"/>
        <xdr:cNvSpPr txBox="1"/>
      </xdr:nvSpPr>
      <xdr:spPr>
        <a:xfrm>
          <a:off x="13436111" y="1677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45,110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50216</xdr:rowOff>
    </xdr:from>
    <xdr:to>
      <xdr:col>18</xdr:col>
      <xdr:colOff>492125</xdr:colOff>
      <xdr:row>97</xdr:row>
      <xdr:rowOff>151816</xdr:rowOff>
    </xdr:to>
    <xdr:sp macro="" textlink="">
      <xdr:nvSpPr>
        <xdr:cNvPr id="715" name="円/楕円 714"/>
        <xdr:cNvSpPr/>
      </xdr:nvSpPr>
      <xdr:spPr>
        <a:xfrm>
          <a:off x="12763500" y="166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142943</xdr:rowOff>
    </xdr:from>
    <xdr:ext cx="534377" cy="259045"/>
    <xdr:sp macro="" textlink="">
      <xdr:nvSpPr>
        <xdr:cNvPr id="716" name="テキスト ボックス 715"/>
        <xdr:cNvSpPr txBox="1"/>
      </xdr:nvSpPr>
      <xdr:spPr>
        <a:xfrm>
          <a:off x="12547111" y="1677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161646</xdr:rowOff>
    </xdr:from>
    <xdr:to>
      <xdr:col>32</xdr:col>
      <xdr:colOff>186689</xdr:colOff>
      <xdr:row>38</xdr:row>
      <xdr:rowOff>139700</xdr:rowOff>
    </xdr:to>
    <xdr:cxnSp macro="">
      <xdr:nvCxnSpPr>
        <xdr:cNvPr id="738" name="直線コネクタ 737"/>
        <xdr:cNvCxnSpPr/>
      </xdr:nvCxnSpPr>
      <xdr:spPr>
        <a:xfrm flipV="1">
          <a:off x="22159595" y="5476596"/>
          <a:ext cx="1269" cy="117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154551</xdr:rowOff>
    </xdr:from>
    <xdr:ext cx="249299" cy="259045"/>
    <xdr:sp macro="" textlink="">
      <xdr:nvSpPr>
        <xdr:cNvPr id="739" name="諸支出金最小値テキスト"/>
        <xdr:cNvSpPr txBox="1"/>
      </xdr:nvSpPr>
      <xdr:spPr>
        <a:xfrm>
          <a:off x="22212300" y="6669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108323</xdr:rowOff>
    </xdr:from>
    <xdr:ext cx="469744" cy="259045"/>
    <xdr:sp macro="" textlink="">
      <xdr:nvSpPr>
        <xdr:cNvPr id="741" name="諸支出金最大値テキスト"/>
        <xdr:cNvSpPr txBox="1"/>
      </xdr:nvSpPr>
      <xdr:spPr>
        <a:xfrm>
          <a:off x="22212300" y="52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161646</xdr:rowOff>
    </xdr:from>
    <xdr:to>
      <xdr:col>32</xdr:col>
      <xdr:colOff>276225</xdr:colOff>
      <xdr:row>31</xdr:row>
      <xdr:rowOff>161646</xdr:rowOff>
    </xdr:to>
    <xdr:cxnSp macro="">
      <xdr:nvCxnSpPr>
        <xdr:cNvPr id="742" name="直線コネクタ 741"/>
        <xdr:cNvCxnSpPr/>
      </xdr:nvCxnSpPr>
      <xdr:spPr>
        <a:xfrm>
          <a:off x="22072600" y="547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72001</xdr:rowOff>
    </xdr:from>
    <xdr:ext cx="378565" cy="259045"/>
    <xdr:sp macro="" textlink="">
      <xdr:nvSpPr>
        <xdr:cNvPr id="744" name="諸支出金平均値テキスト"/>
        <xdr:cNvSpPr txBox="1"/>
      </xdr:nvSpPr>
      <xdr:spPr>
        <a:xfrm>
          <a:off x="22212300" y="6415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49123</xdr:rowOff>
    </xdr:from>
    <xdr:to>
      <xdr:col>32</xdr:col>
      <xdr:colOff>238125</xdr:colOff>
      <xdr:row>38</xdr:row>
      <xdr:rowOff>150723</xdr:rowOff>
    </xdr:to>
    <xdr:sp macro="" textlink="">
      <xdr:nvSpPr>
        <xdr:cNvPr id="745" name="フローチャート : 判断 744"/>
        <xdr:cNvSpPr/>
      </xdr:nvSpPr>
      <xdr:spPr>
        <a:xfrm>
          <a:off x="221107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55067</xdr:rowOff>
    </xdr:from>
    <xdr:to>
      <xdr:col>31</xdr:col>
      <xdr:colOff>85725</xdr:colOff>
      <xdr:row>38</xdr:row>
      <xdr:rowOff>156667</xdr:rowOff>
    </xdr:to>
    <xdr:sp macro="" textlink="">
      <xdr:nvSpPr>
        <xdr:cNvPr id="747" name="フローチャート : 判断 746"/>
        <xdr:cNvSpPr/>
      </xdr:nvSpPr>
      <xdr:spPr>
        <a:xfrm>
          <a:off x="21272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1744</xdr:rowOff>
    </xdr:from>
    <xdr:ext cx="378565" cy="259045"/>
    <xdr:sp macro="" textlink="">
      <xdr:nvSpPr>
        <xdr:cNvPr id="748" name="テキスト ボックス 747"/>
        <xdr:cNvSpPr txBox="1"/>
      </xdr:nvSpPr>
      <xdr:spPr>
        <a:xfrm>
          <a:off x="21134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53467</xdr:rowOff>
    </xdr:from>
    <xdr:to>
      <xdr:col>29</xdr:col>
      <xdr:colOff>568325</xdr:colOff>
      <xdr:row>38</xdr:row>
      <xdr:rowOff>155067</xdr:rowOff>
    </xdr:to>
    <xdr:sp macro="" textlink="">
      <xdr:nvSpPr>
        <xdr:cNvPr id="750" name="フローチャート : 判断 749"/>
        <xdr:cNvSpPr/>
      </xdr:nvSpPr>
      <xdr:spPr>
        <a:xfrm>
          <a:off x="20383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144</xdr:rowOff>
    </xdr:from>
    <xdr:ext cx="378565" cy="259045"/>
    <xdr:sp macro="" textlink="">
      <xdr:nvSpPr>
        <xdr:cNvPr id="751" name="テキスト ボックス 750"/>
        <xdr:cNvSpPr txBox="1"/>
      </xdr:nvSpPr>
      <xdr:spPr>
        <a:xfrm>
          <a:off x="20245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66726</xdr:rowOff>
    </xdr:from>
    <xdr:to>
      <xdr:col>28</xdr:col>
      <xdr:colOff>365125</xdr:colOff>
      <xdr:row>38</xdr:row>
      <xdr:rowOff>168326</xdr:rowOff>
    </xdr:to>
    <xdr:sp macro="" textlink="">
      <xdr:nvSpPr>
        <xdr:cNvPr id="753" name="フローチャート : 判断 752"/>
        <xdr:cNvSpPr/>
      </xdr:nvSpPr>
      <xdr:spPr>
        <a:xfrm>
          <a:off x="19494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13403</xdr:rowOff>
    </xdr:from>
    <xdr:ext cx="313932" cy="259045"/>
    <xdr:sp macro="" textlink="">
      <xdr:nvSpPr>
        <xdr:cNvPr id="754" name="テキスト ボックス 753"/>
        <xdr:cNvSpPr txBox="1"/>
      </xdr:nvSpPr>
      <xdr:spPr>
        <a:xfrm>
          <a:off x="19388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55" name="フローチャート : 判断 754"/>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146905</xdr:rowOff>
    </xdr:from>
    <xdr:ext cx="378565" cy="259045"/>
    <xdr:sp macro="" textlink="">
      <xdr:nvSpPr>
        <xdr:cNvPr id="756" name="テキスト ボックス 755"/>
        <xdr:cNvSpPr txBox="1"/>
      </xdr:nvSpPr>
      <xdr:spPr>
        <a:xfrm>
          <a:off x="18467017" y="63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2" name="円/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27551</xdr:rowOff>
    </xdr:from>
    <xdr:ext cx="249299" cy="259045"/>
    <xdr:sp macro="" textlink="">
      <xdr:nvSpPr>
        <xdr:cNvPr id="763" name="諸支出金該当値テキスト"/>
        <xdr:cNvSpPr txBox="1"/>
      </xdr:nvSpPr>
      <xdr:spPr>
        <a:xfrm>
          <a:off x="22212300" y="65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4" name="円/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5" name="テキスト ボックス 76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6" name="円/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7" name="テキスト ボックス 76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8" name="円/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9" name="テキスト ボックス 76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0" name="円/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1" name="テキスト ボックス 77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85" name="テキスト ボックス 784"/>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87" name="テキスト ボックス 786"/>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89" name="テキスト ボックス 788"/>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91" name="テキスト ボックス 790"/>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3" name="テキスト ボックス 792"/>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5" name="直線コネクタ 794"/>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6"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8"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1"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2" name="フローチャート : 判断 801"/>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4" name="フローチャート : 判断 803"/>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5" name="テキスト ボックス 80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7" name="フローチャート : 判断 806"/>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8" name="テキスト ボックス 807"/>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10" name="フローチャート : 判断 809"/>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11" name="テキスト ボックス 810"/>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12" name="フローチャート : 判断 811"/>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13" name="テキスト ボックス 812"/>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9" name="円/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0"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1" name="円/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2" name="テキスト ボックス 821"/>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3" name="円/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4" name="テキスト ボックス 823"/>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5" name="円/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6" name="テキスト ボックス 82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7" name="円/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8" name="テキスト ボックス 82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ほぼすべての目的別費目において類似団体平均を下回っており、類似団体と比較して人口に対する予算規模が小さいことが見て取れる。</a:t>
          </a:r>
          <a:endParaRPr kumimoji="1" lang="en-US" altLang="ja-JP" sz="1300">
            <a:latin typeface="ＭＳ Ｐゴシック"/>
          </a:endParaRPr>
        </a:p>
        <a:p>
          <a:r>
            <a:rPr kumimoji="1" lang="ja-JP" altLang="en-US" sz="1300">
              <a:latin typeface="ＭＳ Ｐゴシック"/>
            </a:rPr>
            <a:t>　議会費は県平均、全国平均と比較してコスト高だが、類似団体内では低く抑えられている。</a:t>
          </a:r>
          <a:endParaRPr kumimoji="1" lang="en-US" altLang="ja-JP" sz="1300">
            <a:latin typeface="ＭＳ Ｐゴシック"/>
          </a:endParaRPr>
        </a:p>
        <a:p>
          <a:r>
            <a:rPr kumimoji="1" lang="ja-JP" altLang="en-US" sz="1300">
              <a:latin typeface="ＭＳ Ｐゴシック"/>
            </a:rPr>
            <a:t>　民生費だけは類似団体平均を上回っているほか、住民一人当たりのコストは</a:t>
          </a:r>
          <a:r>
            <a:rPr kumimoji="1" lang="en-US" altLang="ja-JP" sz="1300">
              <a:latin typeface="ＭＳ Ｐゴシック"/>
            </a:rPr>
            <a:t>156</a:t>
          </a:r>
          <a:r>
            <a:rPr kumimoji="1" lang="ja-JP" altLang="en-US" sz="1300">
              <a:latin typeface="ＭＳ Ｐゴシック"/>
            </a:rPr>
            <a:t>千円ほどであり、ほかの費目と比較して福祉関連経費に多額のコストがかかっている。</a:t>
          </a:r>
          <a:endParaRPr kumimoji="1" lang="en-US" altLang="ja-JP" sz="1300">
            <a:latin typeface="ＭＳ Ｐゴシック"/>
          </a:endParaRPr>
        </a:p>
        <a:p>
          <a:r>
            <a:rPr kumimoji="1" lang="ja-JP" altLang="en-US" sz="1300">
              <a:latin typeface="ＭＳ Ｐゴシック"/>
            </a:rPr>
            <a:t>　衛生費は広域連合による病院運営が始まったことで、これに伴う費用負担として平成</a:t>
          </a:r>
          <a:r>
            <a:rPr kumimoji="1" lang="en-US" altLang="ja-JP" sz="1300">
              <a:latin typeface="ＭＳ Ｐゴシック"/>
            </a:rPr>
            <a:t>23</a:t>
          </a:r>
          <a:r>
            <a:rPr kumimoji="1" lang="ja-JP" altLang="en-US" sz="1300">
              <a:latin typeface="ＭＳ Ｐゴシック"/>
            </a:rPr>
            <a:t>年度、平成</a:t>
          </a:r>
          <a:r>
            <a:rPr kumimoji="1" lang="en-US" altLang="ja-JP" sz="1300">
              <a:latin typeface="ＭＳ Ｐゴシック"/>
            </a:rPr>
            <a:t>24</a:t>
          </a:r>
          <a:r>
            <a:rPr kumimoji="1" lang="ja-JP" altLang="en-US" sz="1300">
              <a:latin typeface="ＭＳ Ｐゴシック"/>
            </a:rPr>
            <a:t>年度に多額の支出があった。</a:t>
          </a:r>
          <a:endParaRPr kumimoji="1" lang="en-US" altLang="ja-JP" sz="1300">
            <a:latin typeface="ＭＳ Ｐゴシック"/>
          </a:endParaRPr>
        </a:p>
        <a:p>
          <a:r>
            <a:rPr kumimoji="1" lang="ja-JP" altLang="en-US" sz="1300">
              <a:latin typeface="ＭＳ Ｐゴシック"/>
            </a:rPr>
            <a:t>　教育費は民生費、総務費に次いで３番目に多くコストがかかっている、。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実質収支は横ばいで推移しているが、平成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年度に財政調整基金から多額の繰り入れが行われ、残高が</a:t>
          </a:r>
          <a:r>
            <a:rPr kumimoji="1" lang="en-US" altLang="ja-JP" sz="1400">
              <a:latin typeface="ＭＳ ゴシック" pitchFamily="49" charset="-128"/>
              <a:ea typeface="ＭＳ ゴシック" pitchFamily="49" charset="-128"/>
            </a:rPr>
            <a:t>136,939</a:t>
          </a:r>
          <a:r>
            <a:rPr kumimoji="1" lang="ja-JP" altLang="en-US" sz="1400">
              <a:latin typeface="ＭＳ ゴシック" pitchFamily="49" charset="-128"/>
              <a:ea typeface="ＭＳ ゴシック" pitchFamily="49" charset="-128"/>
            </a:rPr>
            <a:t>千円まで減った。平成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年度からは支出の抑制と併せて、国県支出金などの特定財源が使える事業を活用して、財政調整基金の確保と積み増しに努めた。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今後も継続して経費節減に取り組み、基金の増加と実質収支額、実質単年度収支の改善に努める。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各会計の合計については、毎年ほぼ横ばいの黒字額で推移しているが、平成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年度では下水道事業会計の黒字が大きく縮小した。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下水道事業会計の黒字額は連結全体への影響が大きいため、公営企業の経営改善を進め、資金剰余額の増に努める。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そのほかの会計においても経費の節減等の改革を継続し、黒字維持に努める。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6219439</v>
      </c>
      <c r="BO4" s="379"/>
      <c r="BP4" s="379"/>
      <c r="BQ4" s="379"/>
      <c r="BR4" s="379"/>
      <c r="BS4" s="379"/>
      <c r="BT4" s="379"/>
      <c r="BU4" s="380"/>
      <c r="BV4" s="378">
        <v>6992343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7.1</v>
      </c>
      <c r="CU4" s="385"/>
      <c r="CV4" s="385"/>
      <c r="CW4" s="385"/>
      <c r="CX4" s="385"/>
      <c r="CY4" s="385"/>
      <c r="CZ4" s="385"/>
      <c r="DA4" s="386"/>
      <c r="DB4" s="384">
        <v>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5933183</v>
      </c>
      <c r="BO5" s="416"/>
      <c r="BP5" s="416"/>
      <c r="BQ5" s="416"/>
      <c r="BR5" s="416"/>
      <c r="BS5" s="416"/>
      <c r="BT5" s="416"/>
      <c r="BU5" s="417"/>
      <c r="BV5" s="415">
        <v>6672313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92.9</v>
      </c>
      <c r="CU5" s="413"/>
      <c r="CV5" s="413"/>
      <c r="CW5" s="413"/>
      <c r="CX5" s="413"/>
      <c r="CY5" s="413"/>
      <c r="CZ5" s="413"/>
      <c r="DA5" s="414"/>
      <c r="DB5" s="412">
        <v>95</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286256</v>
      </c>
      <c r="BO6" s="416"/>
      <c r="BP6" s="416"/>
      <c r="BQ6" s="416"/>
      <c r="BR6" s="416"/>
      <c r="BS6" s="416"/>
      <c r="BT6" s="416"/>
      <c r="BU6" s="417"/>
      <c r="BV6" s="415">
        <v>320030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97.7</v>
      </c>
      <c r="CU6" s="453"/>
      <c r="CV6" s="453"/>
      <c r="CW6" s="453"/>
      <c r="CX6" s="453"/>
      <c r="CY6" s="453"/>
      <c r="CZ6" s="453"/>
      <c r="DA6" s="454"/>
      <c r="DB6" s="452">
        <v>100.4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1214</v>
      </c>
      <c r="BO7" s="416"/>
      <c r="BP7" s="416"/>
      <c r="BQ7" s="416"/>
      <c r="BR7" s="416"/>
      <c r="BS7" s="416"/>
      <c r="BT7" s="416"/>
      <c r="BU7" s="417"/>
      <c r="BV7" s="415">
        <v>84625</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4032761</v>
      </c>
      <c r="CU7" s="416"/>
      <c r="CV7" s="416"/>
      <c r="CW7" s="416"/>
      <c r="CX7" s="416"/>
      <c r="CY7" s="416"/>
      <c r="CZ7" s="416"/>
      <c r="DA7" s="417"/>
      <c r="DB7" s="415">
        <v>3945311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285042</v>
      </c>
      <c r="BO8" s="416"/>
      <c r="BP8" s="416"/>
      <c r="BQ8" s="416"/>
      <c r="BR8" s="416"/>
      <c r="BS8" s="416"/>
      <c r="BT8" s="416"/>
      <c r="BU8" s="417"/>
      <c r="BV8" s="415">
        <v>235405</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0.24</v>
      </c>
      <c r="CU8" s="456"/>
      <c r="CV8" s="456"/>
      <c r="CW8" s="456"/>
      <c r="CX8" s="456"/>
      <c r="CY8" s="456"/>
      <c r="CZ8" s="456"/>
      <c r="DA8" s="457"/>
      <c r="DB8" s="455">
        <v>0.23</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13392</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49637</v>
      </c>
      <c r="BO9" s="416"/>
      <c r="BP9" s="416"/>
      <c r="BQ9" s="416"/>
      <c r="BR9" s="416"/>
      <c r="BS9" s="416"/>
      <c r="BT9" s="416"/>
      <c r="BU9" s="417"/>
      <c r="BV9" s="415">
        <v>-20530</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12.3</v>
      </c>
      <c r="CU9" s="413"/>
      <c r="CV9" s="413"/>
      <c r="CW9" s="413"/>
      <c r="CX9" s="413"/>
      <c r="CY9" s="413"/>
      <c r="CZ9" s="413"/>
      <c r="DA9" s="414"/>
      <c r="DB9" s="412">
        <v>12.8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14270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52</v>
      </c>
      <c r="BO10" s="416"/>
      <c r="BP10" s="416"/>
      <c r="BQ10" s="416"/>
      <c r="BR10" s="416"/>
      <c r="BS10" s="416"/>
      <c r="BT10" s="416"/>
      <c r="BU10" s="417"/>
      <c r="BV10" s="415">
        <v>45</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13625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149393</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13609</v>
      </c>
      <c r="S13" s="497"/>
      <c r="T13" s="497"/>
      <c r="U13" s="497"/>
      <c r="V13" s="498"/>
      <c r="W13" s="431" t="s">
        <v>120</v>
      </c>
      <c r="X13" s="432"/>
      <c r="Y13" s="432"/>
      <c r="Z13" s="432"/>
      <c r="AA13" s="432"/>
      <c r="AB13" s="422"/>
      <c r="AC13" s="466">
        <v>2703</v>
      </c>
      <c r="AD13" s="467"/>
      <c r="AE13" s="467"/>
      <c r="AF13" s="467"/>
      <c r="AG13" s="506"/>
      <c r="AH13" s="466">
        <v>3036</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49689</v>
      </c>
      <c r="BO13" s="416"/>
      <c r="BP13" s="416"/>
      <c r="BQ13" s="416"/>
      <c r="BR13" s="416"/>
      <c r="BS13" s="416"/>
      <c r="BT13" s="416"/>
      <c r="BU13" s="417"/>
      <c r="BV13" s="415">
        <v>-169878</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13</v>
      </c>
      <c r="CU13" s="413"/>
      <c r="CV13" s="413"/>
      <c r="CW13" s="413"/>
      <c r="CX13" s="413"/>
      <c r="CY13" s="413"/>
      <c r="CZ13" s="413"/>
      <c r="DA13" s="414"/>
      <c r="DB13" s="412">
        <v>13.1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13822</v>
      </c>
      <c r="S14" s="497"/>
      <c r="T14" s="497"/>
      <c r="U14" s="497"/>
      <c r="V14" s="498"/>
      <c r="W14" s="405"/>
      <c r="X14" s="406"/>
      <c r="Y14" s="406"/>
      <c r="Z14" s="406"/>
      <c r="AA14" s="406"/>
      <c r="AB14" s="395"/>
      <c r="AC14" s="499">
        <v>38.299999999999997</v>
      </c>
      <c r="AD14" s="500"/>
      <c r="AE14" s="500"/>
      <c r="AF14" s="500"/>
      <c r="AG14" s="501"/>
      <c r="AH14" s="499">
        <v>39.1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140.6</v>
      </c>
      <c r="CU14" s="511"/>
      <c r="CV14" s="511"/>
      <c r="CW14" s="511"/>
      <c r="CX14" s="511"/>
      <c r="CY14" s="511"/>
      <c r="CZ14" s="511"/>
      <c r="DA14" s="512"/>
      <c r="DB14" s="510">
        <v>161.9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13809</v>
      </c>
      <c r="S15" s="497"/>
      <c r="T15" s="497"/>
      <c r="U15" s="497"/>
      <c r="V15" s="498"/>
      <c r="W15" s="431" t="s">
        <v>127</v>
      </c>
      <c r="X15" s="432"/>
      <c r="Y15" s="432"/>
      <c r="Z15" s="432"/>
      <c r="AA15" s="432"/>
      <c r="AB15" s="422"/>
      <c r="AC15" s="466">
        <v>1212</v>
      </c>
      <c r="AD15" s="467"/>
      <c r="AE15" s="467"/>
      <c r="AF15" s="467"/>
      <c r="AG15" s="506"/>
      <c r="AH15" s="466">
        <v>1455</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865102</v>
      </c>
      <c r="BO15" s="379"/>
      <c r="BP15" s="379"/>
      <c r="BQ15" s="379"/>
      <c r="BR15" s="379"/>
      <c r="BS15" s="379"/>
      <c r="BT15" s="379"/>
      <c r="BU15" s="380"/>
      <c r="BV15" s="378">
        <v>844416</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17.2</v>
      </c>
      <c r="AD16" s="500"/>
      <c r="AE16" s="500"/>
      <c r="AF16" s="500"/>
      <c r="AG16" s="501"/>
      <c r="AH16" s="499">
        <v>18.7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3613277</v>
      </c>
      <c r="BO16" s="416"/>
      <c r="BP16" s="416"/>
      <c r="BQ16" s="416"/>
      <c r="BR16" s="416"/>
      <c r="BS16" s="416"/>
      <c r="BT16" s="416"/>
      <c r="BU16" s="417"/>
      <c r="BV16" s="415">
        <v>3511542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3142</v>
      </c>
      <c r="AD17" s="467"/>
      <c r="AE17" s="467"/>
      <c r="AF17" s="467"/>
      <c r="AG17" s="506"/>
      <c r="AH17" s="466">
        <v>3272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1070010</v>
      </c>
      <c r="BO17" s="416"/>
      <c r="BP17" s="416"/>
      <c r="BQ17" s="416"/>
      <c r="BR17" s="416"/>
      <c r="BS17" s="416"/>
      <c r="BT17" s="416"/>
      <c r="BU17" s="417"/>
      <c r="BV17" s="415">
        <v>1069203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46.43</v>
      </c>
      <c r="M18" s="528"/>
      <c r="N18" s="528"/>
      <c r="O18" s="528"/>
      <c r="P18" s="528"/>
      <c r="Q18" s="528"/>
      <c r="R18" s="529"/>
      <c r="S18" s="529"/>
      <c r="T18" s="529"/>
      <c r="U18" s="529"/>
      <c r="V18" s="530"/>
      <c r="W18" s="433"/>
      <c r="X18" s="434"/>
      <c r="Y18" s="434"/>
      <c r="Z18" s="434"/>
      <c r="AA18" s="434"/>
      <c r="AB18" s="425"/>
      <c r="AC18" s="531">
        <v>44.5</v>
      </c>
      <c r="AD18" s="532"/>
      <c r="AE18" s="532"/>
      <c r="AF18" s="532"/>
      <c r="AG18" s="533"/>
      <c r="AH18" s="531">
        <v>42.1</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3836549</v>
      </c>
      <c r="BO18" s="416"/>
      <c r="BP18" s="416"/>
      <c r="BQ18" s="416"/>
      <c r="BR18" s="416"/>
      <c r="BS18" s="416"/>
      <c r="BT18" s="416"/>
      <c r="BU18" s="417"/>
      <c r="BV18" s="415">
        <v>3726099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288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4488835</v>
      </c>
      <c r="BO19" s="416"/>
      <c r="BP19" s="416"/>
      <c r="BQ19" s="416"/>
      <c r="BR19" s="416"/>
      <c r="BS19" s="416"/>
      <c r="BT19" s="416"/>
      <c r="BU19" s="417"/>
      <c r="BV19" s="415">
        <v>4617509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4384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4918757</v>
      </c>
      <c r="BO23" s="416"/>
      <c r="BP23" s="416"/>
      <c r="BQ23" s="416"/>
      <c r="BR23" s="416"/>
      <c r="BS23" s="416"/>
      <c r="BT23" s="416"/>
      <c r="BU23" s="417"/>
      <c r="BV23" s="415">
        <v>5129466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7030</v>
      </c>
      <c r="R24" s="467"/>
      <c r="S24" s="467"/>
      <c r="T24" s="467"/>
      <c r="U24" s="467"/>
      <c r="V24" s="506"/>
      <c r="W24" s="561"/>
      <c r="X24" s="549"/>
      <c r="Y24" s="550"/>
      <c r="Z24" s="465" t="s">
        <v>150</v>
      </c>
      <c r="AA24" s="445"/>
      <c r="AB24" s="445"/>
      <c r="AC24" s="445"/>
      <c r="AD24" s="445"/>
      <c r="AE24" s="445"/>
      <c r="AF24" s="445"/>
      <c r="AG24" s="446"/>
      <c r="AH24" s="466">
        <v>92</v>
      </c>
      <c r="AI24" s="467"/>
      <c r="AJ24" s="467"/>
      <c r="AK24" s="467"/>
      <c r="AL24" s="506"/>
      <c r="AM24" s="466">
        <v>288696</v>
      </c>
      <c r="AN24" s="467"/>
      <c r="AO24" s="467"/>
      <c r="AP24" s="467"/>
      <c r="AQ24" s="467"/>
      <c r="AR24" s="506"/>
      <c r="AS24" s="466">
        <v>3138</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2979377</v>
      </c>
      <c r="BO24" s="416"/>
      <c r="BP24" s="416"/>
      <c r="BQ24" s="416"/>
      <c r="BR24" s="416"/>
      <c r="BS24" s="416"/>
      <c r="BT24" s="416"/>
      <c r="BU24" s="417"/>
      <c r="BV24" s="415">
        <v>3005574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5760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430021</v>
      </c>
      <c r="BO25" s="379"/>
      <c r="BP25" s="379"/>
      <c r="BQ25" s="379"/>
      <c r="BR25" s="379"/>
      <c r="BS25" s="379"/>
      <c r="BT25" s="379"/>
      <c r="BU25" s="380"/>
      <c r="BV25" s="378">
        <v>542729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5060</v>
      </c>
      <c r="R26" s="467"/>
      <c r="S26" s="467"/>
      <c r="T26" s="467"/>
      <c r="U26" s="467"/>
      <c r="V26" s="506"/>
      <c r="W26" s="561"/>
      <c r="X26" s="549"/>
      <c r="Y26" s="550"/>
      <c r="Z26" s="465" t="s">
        <v>156</v>
      </c>
      <c r="AA26" s="571"/>
      <c r="AB26" s="571"/>
      <c r="AC26" s="571"/>
      <c r="AD26" s="571"/>
      <c r="AE26" s="571"/>
      <c r="AF26" s="571"/>
      <c r="AG26" s="572"/>
      <c r="AH26" s="466">
        <v>14</v>
      </c>
      <c r="AI26" s="467"/>
      <c r="AJ26" s="467"/>
      <c r="AK26" s="467"/>
      <c r="AL26" s="506"/>
      <c r="AM26" s="466">
        <v>39382</v>
      </c>
      <c r="AN26" s="467"/>
      <c r="AO26" s="467"/>
      <c r="AP26" s="467"/>
      <c r="AQ26" s="467"/>
      <c r="AR26" s="506"/>
      <c r="AS26" s="466">
        <v>2813</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2890</v>
      </c>
      <c r="R27" s="467"/>
      <c r="S27" s="467"/>
      <c r="T27" s="467"/>
      <c r="U27" s="467"/>
      <c r="V27" s="506"/>
      <c r="W27" s="561"/>
      <c r="X27" s="549"/>
      <c r="Y27" s="550"/>
      <c r="Z27" s="465" t="s">
        <v>159</v>
      </c>
      <c r="AA27" s="445"/>
      <c r="AB27" s="445"/>
      <c r="AC27" s="445"/>
      <c r="AD27" s="445"/>
      <c r="AE27" s="445"/>
      <c r="AF27" s="445"/>
      <c r="AG27" s="446"/>
      <c r="AH27" s="466">
        <v>1</v>
      </c>
      <c r="AI27" s="467"/>
      <c r="AJ27" s="467"/>
      <c r="AK27" s="467"/>
      <c r="AL27" s="506"/>
      <c r="AM27" s="466" t="s">
        <v>160</v>
      </c>
      <c r="AN27" s="467"/>
      <c r="AO27" s="467"/>
      <c r="AP27" s="467"/>
      <c r="AQ27" s="467"/>
      <c r="AR27" s="506"/>
      <c r="AS27" s="466" t="s">
        <v>160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2500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500772</v>
      </c>
      <c r="BO28" s="379"/>
      <c r="BP28" s="379"/>
      <c r="BQ28" s="379"/>
      <c r="BR28" s="379"/>
      <c r="BS28" s="379"/>
      <c r="BT28" s="379"/>
      <c r="BU28" s="380"/>
      <c r="BV28" s="378">
        <v>300316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10</v>
      </c>
      <c r="M29" s="467"/>
      <c r="N29" s="467"/>
      <c r="O29" s="467"/>
      <c r="P29" s="506"/>
      <c r="Q29" s="466">
        <v>2380</v>
      </c>
      <c r="R29" s="467"/>
      <c r="S29" s="467"/>
      <c r="T29" s="467"/>
      <c r="U29" s="467"/>
      <c r="V29" s="506"/>
      <c r="W29" s="562"/>
      <c r="X29" s="563"/>
      <c r="Y29" s="564"/>
      <c r="Z29" s="465" t="s">
        <v>167</v>
      </c>
      <c r="AA29" s="445"/>
      <c r="AB29" s="445"/>
      <c r="AC29" s="445"/>
      <c r="AD29" s="445"/>
      <c r="AE29" s="445"/>
      <c r="AF29" s="445"/>
      <c r="AG29" s="446"/>
      <c r="AH29" s="466">
        <v>93</v>
      </c>
      <c r="AI29" s="467"/>
      <c r="AJ29" s="467"/>
      <c r="AK29" s="467"/>
      <c r="AL29" s="506"/>
      <c r="AM29" s="466">
        <v>292177</v>
      </c>
      <c r="AN29" s="467"/>
      <c r="AO29" s="467"/>
      <c r="AP29" s="467"/>
      <c r="AQ29" s="467"/>
      <c r="AR29" s="506"/>
      <c r="AS29" s="466">
        <v>3142</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122463</v>
      </c>
      <c r="BO29" s="416"/>
      <c r="BP29" s="416"/>
      <c r="BQ29" s="416"/>
      <c r="BR29" s="416"/>
      <c r="BS29" s="416"/>
      <c r="BT29" s="416"/>
      <c r="BU29" s="417"/>
      <c r="BV29" s="415">
        <v>122437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95.7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98392</v>
      </c>
      <c r="BO30" s="585"/>
      <c r="BP30" s="585"/>
      <c r="BQ30" s="585"/>
      <c r="BR30" s="585"/>
      <c r="BS30" s="585"/>
      <c r="BT30" s="585"/>
      <c r="BU30" s="586"/>
      <c r="BV30" s="584">
        <v>116465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青森県市町村総合事務組合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鶴の里振興公社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学校給食特別会計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IF('各会計、関係団体の財政状況及び健全化判断比率'!B32="","",'各会計、関係団体の財政状況及び健全化判断比率'!B32)</f>
        <v>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青森県市町村職員退職手当組合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西北五広域福祉事務組合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西北五環境整備事務組合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五所川原地区消防事務組合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青森県交通災害共済組合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津軽広域水道企業団（津軽事業部）</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つがる西北五広域連合（一般会計）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つがる西北五広域連合（病院事業会計）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青森県後期高齢者医療広域連合（一般会計）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1" t="s">
        <v>535</v>
      </c>
      <c r="D34" s="1181"/>
      <c r="E34" s="1182"/>
      <c r="F34" s="32">
        <v>6.51</v>
      </c>
      <c r="G34" s="33">
        <v>6.68</v>
      </c>
      <c r="H34" s="33">
        <v>6.4</v>
      </c>
      <c r="I34" s="33">
        <v>5.96</v>
      </c>
      <c r="J34" s="34">
        <v>7.06</v>
      </c>
      <c r="K34" s="22"/>
      <c r="L34" s="22"/>
      <c r="M34" s="22"/>
      <c r="N34" s="22"/>
      <c r="O34" s="22"/>
      <c r="P34" s="22"/>
    </row>
    <row r="35" spans="1:16" ht="39" customHeight="1">
      <c r="A35" s="22"/>
      <c r="B35" s="35"/>
      <c r="C35" s="1175" t="s">
        <v>536</v>
      </c>
      <c r="D35" s="1176"/>
      <c r="E35" s="1177"/>
      <c r="F35" s="36">
        <v>6.3</v>
      </c>
      <c r="G35" s="37">
        <v>6.89</v>
      </c>
      <c r="H35" s="37">
        <v>4.1399999999999997</v>
      </c>
      <c r="I35" s="37">
        <v>5.12</v>
      </c>
      <c r="J35" s="38">
        <v>5.99</v>
      </c>
      <c r="K35" s="22"/>
      <c r="L35" s="22"/>
      <c r="M35" s="22"/>
      <c r="N35" s="22"/>
      <c r="O35" s="22"/>
      <c r="P35" s="22"/>
    </row>
    <row r="36" spans="1:16" ht="39" customHeight="1">
      <c r="A36" s="22"/>
      <c r="B36" s="35"/>
      <c r="C36" s="1175" t="s">
        <v>537</v>
      </c>
      <c r="D36" s="1176"/>
      <c r="E36" s="1177"/>
      <c r="F36" s="36">
        <v>2.1800000000000002</v>
      </c>
      <c r="G36" s="37">
        <v>1.34</v>
      </c>
      <c r="H36" s="37">
        <v>2.02</v>
      </c>
      <c r="I36" s="37">
        <v>2.4300000000000002</v>
      </c>
      <c r="J36" s="38">
        <v>3.62</v>
      </c>
      <c r="K36" s="22"/>
      <c r="L36" s="22"/>
      <c r="M36" s="22"/>
      <c r="N36" s="22"/>
      <c r="O36" s="22"/>
      <c r="P36" s="22"/>
    </row>
    <row r="37" spans="1:16" ht="39" customHeight="1">
      <c r="A37" s="22"/>
      <c r="B37" s="35"/>
      <c r="C37" s="1175" t="s">
        <v>538</v>
      </c>
      <c r="D37" s="1176"/>
      <c r="E37" s="1177"/>
      <c r="F37" s="36">
        <v>0.65</v>
      </c>
      <c r="G37" s="37">
        <v>0.59</v>
      </c>
      <c r="H37" s="37">
        <v>0.97</v>
      </c>
      <c r="I37" s="37">
        <v>0.82</v>
      </c>
      <c r="J37" s="38">
        <v>1.8</v>
      </c>
      <c r="K37" s="22"/>
      <c r="L37" s="22"/>
      <c r="M37" s="22"/>
      <c r="N37" s="22"/>
      <c r="O37" s="22"/>
      <c r="P37" s="22"/>
    </row>
    <row r="38" spans="1:16" ht="39" customHeight="1">
      <c r="A38" s="22"/>
      <c r="B38" s="35"/>
      <c r="C38" s="1175" t="s">
        <v>539</v>
      </c>
      <c r="D38" s="1176"/>
      <c r="E38" s="1177"/>
      <c r="F38" s="36">
        <v>4.6900000000000004</v>
      </c>
      <c r="G38" s="37">
        <v>5.61</v>
      </c>
      <c r="H38" s="37">
        <v>6.49</v>
      </c>
      <c r="I38" s="37">
        <v>7.58</v>
      </c>
      <c r="J38" s="38">
        <v>1.57</v>
      </c>
      <c r="K38" s="22"/>
      <c r="L38" s="22"/>
      <c r="M38" s="22"/>
      <c r="N38" s="22"/>
      <c r="O38" s="22"/>
      <c r="P38" s="22"/>
    </row>
    <row r="39" spans="1:16" ht="39" customHeight="1">
      <c r="A39" s="22"/>
      <c r="B39" s="35"/>
      <c r="C39" s="1175" t="s">
        <v>540</v>
      </c>
      <c r="D39" s="1176"/>
      <c r="E39" s="1177"/>
      <c r="F39" s="36">
        <v>0</v>
      </c>
      <c r="G39" s="37">
        <v>0.03</v>
      </c>
      <c r="H39" s="37">
        <v>0.01</v>
      </c>
      <c r="I39" s="37">
        <v>0.02</v>
      </c>
      <c r="J39" s="38">
        <v>0.04</v>
      </c>
      <c r="K39" s="22"/>
      <c r="L39" s="22"/>
      <c r="M39" s="22"/>
      <c r="N39" s="22"/>
      <c r="O39" s="22"/>
      <c r="P39" s="22"/>
    </row>
    <row r="40" spans="1:16" ht="39" customHeight="1">
      <c r="A40" s="22"/>
      <c r="B40" s="35"/>
      <c r="C40" s="1175" t="s">
        <v>541</v>
      </c>
      <c r="D40" s="1176"/>
      <c r="E40" s="1177"/>
      <c r="F40" s="36">
        <v>0</v>
      </c>
      <c r="G40" s="37">
        <v>0</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542</v>
      </c>
      <c r="D42" s="1176"/>
      <c r="E42" s="1177"/>
      <c r="F42" s="36" t="s">
        <v>487</v>
      </c>
      <c r="G42" s="37" t="s">
        <v>487</v>
      </c>
      <c r="H42" s="37" t="s">
        <v>487</v>
      </c>
      <c r="I42" s="37" t="s">
        <v>487</v>
      </c>
      <c r="J42" s="38" t="s">
        <v>487</v>
      </c>
      <c r="K42" s="22"/>
      <c r="L42" s="22"/>
      <c r="M42" s="22"/>
      <c r="N42" s="22"/>
      <c r="O42" s="22"/>
      <c r="P42" s="22"/>
    </row>
    <row r="43" spans="1:16" ht="39" customHeight="1" thickBot="1">
      <c r="A43" s="22"/>
      <c r="B43" s="40"/>
      <c r="C43" s="1178" t="s">
        <v>543</v>
      </c>
      <c r="D43" s="1179"/>
      <c r="E43" s="1180"/>
      <c r="F43" s="41">
        <v>3.01</v>
      </c>
      <c r="G43" s="42">
        <v>0</v>
      </c>
      <c r="H43" s="42">
        <v>0</v>
      </c>
      <c r="I43" s="42">
        <v>0</v>
      </c>
      <c r="J43" s="43" t="s">
        <v>487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1" t="s">
        <v>11</v>
      </c>
      <c r="C45" s="1192"/>
      <c r="D45" s="58"/>
      <c r="E45" s="1197" t="s">
        <v>12</v>
      </c>
      <c r="F45" s="1197"/>
      <c r="G45" s="1197"/>
      <c r="H45" s="1197"/>
      <c r="I45" s="1197"/>
      <c r="J45" s="1198"/>
      <c r="K45" s="59">
        <v>654</v>
      </c>
      <c r="L45" s="60">
        <v>634</v>
      </c>
      <c r="M45" s="60">
        <v>606</v>
      </c>
      <c r="N45" s="60">
        <v>557</v>
      </c>
      <c r="O45" s="61">
        <v>551</v>
      </c>
      <c r="P45" s="48"/>
      <c r="Q45" s="48"/>
      <c r="R45" s="48"/>
      <c r="S45" s="48"/>
      <c r="T45" s="48"/>
      <c r="U45" s="48"/>
    </row>
    <row r="46" spans="1:21" ht="30.75" customHeight="1">
      <c r="A46" s="48"/>
      <c r="B46" s="1193"/>
      <c r="C46" s="1194"/>
      <c r="D46" s="62"/>
      <c r="E46" s="1185" t="s">
        <v>13</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c r="A47" s="48"/>
      <c r="B47" s="1193"/>
      <c r="C47" s="1194"/>
      <c r="D47" s="62"/>
      <c r="E47" s="1185" t="s">
        <v>14</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c r="A48" s="48"/>
      <c r="B48" s="1193"/>
      <c r="C48" s="1194"/>
      <c r="D48" s="62"/>
      <c r="E48" s="1185" t="s">
        <v>15</v>
      </c>
      <c r="F48" s="1185"/>
      <c r="G48" s="1185"/>
      <c r="H48" s="1185"/>
      <c r="I48" s="1185"/>
      <c r="J48" s="1186"/>
      <c r="K48" s="63">
        <v>278</v>
      </c>
      <c r="L48" s="64">
        <v>326</v>
      </c>
      <c r="M48" s="64">
        <v>357</v>
      </c>
      <c r="N48" s="64">
        <v>397</v>
      </c>
      <c r="O48" s="65">
        <v>442</v>
      </c>
      <c r="P48" s="48"/>
      <c r="Q48" s="48"/>
      <c r="R48" s="48"/>
      <c r="S48" s="48"/>
      <c r="T48" s="48"/>
      <c r="U48" s="48"/>
    </row>
    <row r="49" spans="1:21" ht="30.75" customHeight="1">
      <c r="A49" s="48"/>
      <c r="B49" s="1193"/>
      <c r="C49" s="1194"/>
      <c r="D49" s="62"/>
      <c r="E49" s="1185" t="s">
        <v>16</v>
      </c>
      <c r="F49" s="1185"/>
      <c r="G49" s="1185"/>
      <c r="H49" s="1185"/>
      <c r="I49" s="1185"/>
      <c r="J49" s="1186"/>
      <c r="K49" s="63">
        <v>26</v>
      </c>
      <c r="L49" s="64">
        <v>26</v>
      </c>
      <c r="M49" s="64">
        <v>10</v>
      </c>
      <c r="N49" s="64">
        <v>39</v>
      </c>
      <c r="O49" s="65">
        <v>53</v>
      </c>
      <c r="P49" s="48"/>
      <c r="Q49" s="48"/>
      <c r="R49" s="48"/>
      <c r="S49" s="48"/>
      <c r="T49" s="48"/>
      <c r="U49" s="48"/>
    </row>
    <row r="50" spans="1:21" ht="30.75" customHeight="1">
      <c r="A50" s="48"/>
      <c r="B50" s="1193"/>
      <c r="C50" s="1194"/>
      <c r="D50" s="62"/>
      <c r="E50" s="1185" t="s">
        <v>17</v>
      </c>
      <c r="F50" s="1185"/>
      <c r="G50" s="1185"/>
      <c r="H50" s="1185"/>
      <c r="I50" s="1185"/>
      <c r="J50" s="1186"/>
      <c r="K50" s="63">
        <v>16</v>
      </c>
      <c r="L50" s="64">
        <v>14</v>
      </c>
      <c r="M50" s="64">
        <v>8</v>
      </c>
      <c r="N50" s="64">
        <v>7</v>
      </c>
      <c r="O50" s="65">
        <v>3</v>
      </c>
      <c r="P50" s="48"/>
      <c r="Q50" s="48"/>
      <c r="R50" s="48"/>
      <c r="S50" s="48"/>
      <c r="T50" s="48"/>
      <c r="U50" s="48"/>
    </row>
    <row r="51" spans="1:21" ht="30.75" customHeight="1">
      <c r="A51" s="48"/>
      <c r="B51" s="1195"/>
      <c r="C51" s="1196"/>
      <c r="D51" s="66"/>
      <c r="E51" s="1185" t="s">
        <v>18</v>
      </c>
      <c r="F51" s="1185"/>
      <c r="G51" s="1185"/>
      <c r="H51" s="1185"/>
      <c r="I51" s="1185"/>
      <c r="J51" s="1186"/>
      <c r="K51" s="63">
        <v>0</v>
      </c>
      <c r="L51" s="64" t="s">
        <v>487</v>
      </c>
      <c r="M51" s="64" t="s">
        <v>487</v>
      </c>
      <c r="N51" s="64" t="s">
        <v>487</v>
      </c>
      <c r="O51" s="65" t="s">
        <v>487</v>
      </c>
      <c r="P51" s="48"/>
      <c r="Q51" s="48"/>
      <c r="R51" s="48"/>
      <c r="S51" s="48"/>
      <c r="T51" s="48"/>
      <c r="U51" s="48"/>
    </row>
    <row r="52" spans="1:21" ht="30.75" customHeight="1">
      <c r="A52" s="48"/>
      <c r="B52" s="1183" t="s">
        <v>19</v>
      </c>
      <c r="C52" s="1184"/>
      <c r="D52" s="66"/>
      <c r="E52" s="1185" t="s">
        <v>20</v>
      </c>
      <c r="F52" s="1185"/>
      <c r="G52" s="1185"/>
      <c r="H52" s="1185"/>
      <c r="I52" s="1185"/>
      <c r="J52" s="1186"/>
      <c r="K52" s="63">
        <v>477</v>
      </c>
      <c r="L52" s="64">
        <v>520</v>
      </c>
      <c r="M52" s="64">
        <v>536</v>
      </c>
      <c r="N52" s="64">
        <v>566</v>
      </c>
      <c r="O52" s="65">
        <v>585</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497</v>
      </c>
      <c r="L53" s="69">
        <v>480</v>
      </c>
      <c r="M53" s="69">
        <v>445</v>
      </c>
      <c r="N53" s="69">
        <v>434</v>
      </c>
      <c r="O53" s="70">
        <v>464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99" t="s">
        <v>24</v>
      </c>
      <c r="C41" s="1200"/>
      <c r="D41" s="81"/>
      <c r="E41" s="1205" t="s">
        <v>25</v>
      </c>
      <c r="F41" s="1205"/>
      <c r="G41" s="1205"/>
      <c r="H41" s="1206"/>
      <c r="I41" s="82">
        <v>5502</v>
      </c>
      <c r="J41" s="83">
        <v>5281</v>
      </c>
      <c r="K41" s="83">
        <v>5052</v>
      </c>
      <c r="L41" s="83">
        <v>5129</v>
      </c>
      <c r="M41" s="84">
        <v>4919</v>
      </c>
    </row>
    <row r="42" spans="2:13" ht="27.75" customHeight="1">
      <c r="B42" s="1201"/>
      <c r="C42" s="1202"/>
      <c r="D42" s="85"/>
      <c r="E42" s="1207" t="s">
        <v>26</v>
      </c>
      <c r="F42" s="1207"/>
      <c r="G42" s="1207"/>
      <c r="H42" s="1208"/>
      <c r="I42" s="86">
        <v>34</v>
      </c>
      <c r="J42" s="87">
        <v>20</v>
      </c>
      <c r="K42" s="87">
        <v>16</v>
      </c>
      <c r="L42" s="87">
        <v>12</v>
      </c>
      <c r="M42" s="88">
        <v>9</v>
      </c>
    </row>
    <row r="43" spans="2:13" ht="27.75" customHeight="1">
      <c r="B43" s="1201"/>
      <c r="C43" s="1202"/>
      <c r="D43" s="85"/>
      <c r="E43" s="1207" t="s">
        <v>27</v>
      </c>
      <c r="F43" s="1207"/>
      <c r="G43" s="1207"/>
      <c r="H43" s="1208"/>
      <c r="I43" s="86">
        <v>6506</v>
      </c>
      <c r="J43" s="87">
        <v>6442</v>
      </c>
      <c r="K43" s="87">
        <v>6477</v>
      </c>
      <c r="L43" s="87">
        <v>6037</v>
      </c>
      <c r="M43" s="88">
        <v>5931</v>
      </c>
    </row>
    <row r="44" spans="2:13" ht="27.75" customHeight="1">
      <c r="B44" s="1201"/>
      <c r="C44" s="1202"/>
      <c r="D44" s="85"/>
      <c r="E44" s="1207" t="s">
        <v>28</v>
      </c>
      <c r="F44" s="1207"/>
      <c r="G44" s="1207"/>
      <c r="H44" s="1208"/>
      <c r="I44" s="86">
        <v>459</v>
      </c>
      <c r="J44" s="87">
        <v>625</v>
      </c>
      <c r="K44" s="87">
        <v>782</v>
      </c>
      <c r="L44" s="87">
        <v>750</v>
      </c>
      <c r="M44" s="88">
        <v>687</v>
      </c>
    </row>
    <row r="45" spans="2:13" ht="27.75" customHeight="1">
      <c r="B45" s="1201"/>
      <c r="C45" s="1202"/>
      <c r="D45" s="85"/>
      <c r="E45" s="1207" t="s">
        <v>29</v>
      </c>
      <c r="F45" s="1207"/>
      <c r="G45" s="1207"/>
      <c r="H45" s="1208"/>
      <c r="I45" s="86">
        <v>1424</v>
      </c>
      <c r="J45" s="87">
        <v>1447</v>
      </c>
      <c r="K45" s="87">
        <v>1372</v>
      </c>
      <c r="L45" s="87">
        <v>1273</v>
      </c>
      <c r="M45" s="88">
        <v>1063</v>
      </c>
    </row>
    <row r="46" spans="2:13" ht="27.75" customHeight="1">
      <c r="B46" s="1201"/>
      <c r="C46" s="1202"/>
      <c r="D46" s="85"/>
      <c r="E46" s="1207" t="s">
        <v>30</v>
      </c>
      <c r="F46" s="1207"/>
      <c r="G46" s="1207"/>
      <c r="H46" s="1208"/>
      <c r="I46" s="86">
        <v>2</v>
      </c>
      <c r="J46" s="87" t="s">
        <v>487</v>
      </c>
      <c r="K46" s="87" t="s">
        <v>487</v>
      </c>
      <c r="L46" s="87" t="s">
        <v>487</v>
      </c>
      <c r="M46" s="88" t="s">
        <v>487</v>
      </c>
    </row>
    <row r="47" spans="2:13" ht="27.75" customHeight="1">
      <c r="B47" s="1201"/>
      <c r="C47" s="1202"/>
      <c r="D47" s="85"/>
      <c r="E47" s="1207" t="s">
        <v>31</v>
      </c>
      <c r="F47" s="1207"/>
      <c r="G47" s="1207"/>
      <c r="H47" s="1208"/>
      <c r="I47" s="86" t="s">
        <v>487</v>
      </c>
      <c r="J47" s="87" t="s">
        <v>487</v>
      </c>
      <c r="K47" s="87" t="s">
        <v>487</v>
      </c>
      <c r="L47" s="87" t="s">
        <v>487</v>
      </c>
      <c r="M47" s="88" t="s">
        <v>487</v>
      </c>
    </row>
    <row r="48" spans="2:13" ht="27.75" customHeight="1">
      <c r="B48" s="1203"/>
      <c r="C48" s="1204"/>
      <c r="D48" s="85"/>
      <c r="E48" s="1207" t="s">
        <v>32</v>
      </c>
      <c r="F48" s="1207"/>
      <c r="G48" s="1207"/>
      <c r="H48" s="1208"/>
      <c r="I48" s="86" t="s">
        <v>487</v>
      </c>
      <c r="J48" s="87" t="s">
        <v>487</v>
      </c>
      <c r="K48" s="87" t="s">
        <v>487</v>
      </c>
      <c r="L48" s="87" t="s">
        <v>487</v>
      </c>
      <c r="M48" s="88" t="s">
        <v>487</v>
      </c>
    </row>
    <row r="49" spans="2:13" ht="27.75" customHeight="1">
      <c r="B49" s="1209" t="s">
        <v>33</v>
      </c>
      <c r="C49" s="1210"/>
      <c r="D49" s="89"/>
      <c r="E49" s="1207" t="s">
        <v>34</v>
      </c>
      <c r="F49" s="1207"/>
      <c r="G49" s="1207"/>
      <c r="H49" s="1208"/>
      <c r="I49" s="86">
        <v>653</v>
      </c>
      <c r="J49" s="87">
        <v>491</v>
      </c>
      <c r="K49" s="87">
        <v>726</v>
      </c>
      <c r="L49" s="87">
        <v>746</v>
      </c>
      <c r="M49" s="88">
        <v>948</v>
      </c>
    </row>
    <row r="50" spans="2:13" ht="27.75" customHeight="1">
      <c r="B50" s="1201"/>
      <c r="C50" s="1202"/>
      <c r="D50" s="85"/>
      <c r="E50" s="1207" t="s">
        <v>35</v>
      </c>
      <c r="F50" s="1207"/>
      <c r="G50" s="1207"/>
      <c r="H50" s="1208"/>
      <c r="I50" s="86">
        <v>29</v>
      </c>
      <c r="J50" s="87">
        <v>21</v>
      </c>
      <c r="K50" s="87">
        <v>9</v>
      </c>
      <c r="L50" s="87">
        <v>3</v>
      </c>
      <c r="M50" s="88" t="s">
        <v>487</v>
      </c>
    </row>
    <row r="51" spans="2:13" ht="27.75" customHeight="1">
      <c r="B51" s="1203"/>
      <c r="C51" s="1204"/>
      <c r="D51" s="85"/>
      <c r="E51" s="1207" t="s">
        <v>36</v>
      </c>
      <c r="F51" s="1207"/>
      <c r="G51" s="1207"/>
      <c r="H51" s="1208"/>
      <c r="I51" s="86">
        <v>7176</v>
      </c>
      <c r="J51" s="87">
        <v>7182</v>
      </c>
      <c r="K51" s="87">
        <v>7214</v>
      </c>
      <c r="L51" s="87">
        <v>6980</v>
      </c>
      <c r="M51" s="88">
        <v>6811</v>
      </c>
    </row>
    <row r="52" spans="2:13" ht="27.75" customHeight="1" thickBot="1">
      <c r="B52" s="1211" t="s">
        <v>37</v>
      </c>
      <c r="C52" s="1212"/>
      <c r="D52" s="90"/>
      <c r="E52" s="1213" t="s">
        <v>38</v>
      </c>
      <c r="F52" s="1213"/>
      <c r="G52" s="1213"/>
      <c r="H52" s="1214"/>
      <c r="I52" s="91">
        <v>6067</v>
      </c>
      <c r="J52" s="92">
        <v>6121</v>
      </c>
      <c r="K52" s="92">
        <v>5751</v>
      </c>
      <c r="L52" s="92">
        <v>5473</v>
      </c>
      <c r="M52" s="93">
        <v>4849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13" zoomScale="90" zoomScaleNormal="90" zoomScaleSheetLayoutView="55" workbookViewId="0">
      <selection activeCell="G70" sqref="G70"/>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562</v>
      </c>
      <c r="C41" s="246"/>
      <c r="D41" s="246"/>
      <c r="E41" s="246"/>
      <c r="F41" s="246"/>
      <c r="G41" s="246"/>
      <c r="H41" s="246"/>
      <c r="I41" s="246"/>
      <c r="J41" s="246"/>
      <c r="K41" s="246"/>
      <c r="L41" s="246"/>
      <c r="M41" s="246"/>
      <c r="N41" s="246"/>
      <c r="O41" s="246"/>
      <c r="P41" s="247"/>
    </row>
    <row r="42" spans="2:17">
      <c r="B42" s="248"/>
      <c r="C42" s="244"/>
      <c r="D42" s="244"/>
      <c r="E42" s="244"/>
      <c r="F42" s="244"/>
      <c r="G42" s="351" t="s">
        <v>563</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564</v>
      </c>
    </row>
    <row r="50" spans="1:17">
      <c r="B50" s="248"/>
      <c r="C50" s="244"/>
      <c r="D50" s="244"/>
      <c r="E50" s="244"/>
      <c r="F50" s="244"/>
      <c r="G50" s="1236"/>
      <c r="H50" s="1237"/>
      <c r="I50" s="1237"/>
      <c r="J50" s="1238"/>
      <c r="K50" s="354" t="s">
        <v>526</v>
      </c>
      <c r="L50" s="354" t="s">
        <v>527</v>
      </c>
      <c r="M50" s="354" t="s">
        <v>528</v>
      </c>
      <c r="N50" s="354" t="s">
        <v>529</v>
      </c>
      <c r="O50" s="354" t="s">
        <v>530</v>
      </c>
    </row>
    <row r="51" spans="1:17">
      <c r="B51" s="248"/>
      <c r="C51" s="244"/>
      <c r="D51" s="244"/>
      <c r="E51" s="244"/>
      <c r="F51" s="244"/>
      <c r="G51" s="1239" t="s">
        <v>565</v>
      </c>
      <c r="H51" s="1240"/>
      <c r="I51" s="1245" t="s">
        <v>566</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567</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568</v>
      </c>
      <c r="H55" s="1220"/>
      <c r="I55" s="1225" t="s">
        <v>566</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567</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569</v>
      </c>
      <c r="C63" s="244"/>
      <c r="D63" s="244"/>
      <c r="E63" s="244"/>
      <c r="F63" s="244"/>
      <c r="G63" s="244"/>
      <c r="H63" s="244"/>
      <c r="I63" s="244"/>
      <c r="J63" s="244"/>
      <c r="K63" s="244"/>
      <c r="L63" s="244"/>
      <c r="M63" s="244"/>
      <c r="N63" s="244"/>
      <c r="O63" s="244"/>
    </row>
    <row r="64" spans="1:17">
      <c r="B64" s="248"/>
      <c r="C64" s="244"/>
      <c r="D64" s="244"/>
      <c r="E64" s="244"/>
      <c r="F64" s="244"/>
      <c r="G64" s="351" t="s">
        <v>563</v>
      </c>
      <c r="I64" s="352"/>
      <c r="J64" s="352"/>
      <c r="K64" s="352"/>
      <c r="L64" s="244"/>
      <c r="M64" s="244"/>
      <c r="N64" s="244"/>
      <c r="O64" s="244"/>
    </row>
    <row r="65" spans="2:30">
      <c r="B65" s="248"/>
      <c r="C65" s="244"/>
      <c r="D65" s="244"/>
      <c r="E65" s="244"/>
      <c r="F65" s="244"/>
      <c r="G65" s="1227" t="s">
        <v>572</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570</v>
      </c>
      <c r="I71" s="368"/>
      <c r="J71" s="364"/>
      <c r="K71" s="364"/>
      <c r="L71" s="365"/>
      <c r="M71" s="364"/>
      <c r="N71" s="365"/>
      <c r="O71" s="366"/>
    </row>
    <row r="72" spans="2:30">
      <c r="B72" s="248"/>
      <c r="C72" s="244"/>
      <c r="D72" s="244"/>
      <c r="E72" s="244"/>
      <c r="F72" s="244"/>
      <c r="G72" s="1236"/>
      <c r="H72" s="1237"/>
      <c r="I72" s="1237"/>
      <c r="J72" s="1238"/>
      <c r="K72" s="354" t="s">
        <v>526</v>
      </c>
      <c r="L72" s="354" t="s">
        <v>527</v>
      </c>
      <c r="M72" s="354" t="s">
        <v>528</v>
      </c>
      <c r="N72" s="354" t="s">
        <v>529</v>
      </c>
      <c r="O72" s="354" t="s">
        <v>530</v>
      </c>
    </row>
    <row r="73" spans="2:30">
      <c r="B73" s="248"/>
      <c r="C73" s="244"/>
      <c r="D73" s="244"/>
      <c r="E73" s="244"/>
      <c r="F73" s="244"/>
      <c r="G73" s="1239" t="s">
        <v>565</v>
      </c>
      <c r="H73" s="1240"/>
      <c r="I73" s="1245" t="s">
        <v>566</v>
      </c>
      <c r="J73" s="1245"/>
      <c r="K73" s="1226">
        <v>171</v>
      </c>
      <c r="L73" s="1226">
        <v>177.3</v>
      </c>
      <c r="M73" s="1215">
        <v>166.1</v>
      </c>
      <c r="N73" s="1215">
        <v>161.9</v>
      </c>
      <c r="O73" s="1215">
        <v>140.6</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571</v>
      </c>
      <c r="J75" s="1225"/>
      <c r="K75" s="1247">
        <v>15.4</v>
      </c>
      <c r="L75" s="1247">
        <v>14.4</v>
      </c>
      <c r="M75" s="1247">
        <v>13.5</v>
      </c>
      <c r="N75" s="1247">
        <v>13.1</v>
      </c>
      <c r="O75" s="1247">
        <v>13</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568</v>
      </c>
      <c r="H77" s="1220"/>
      <c r="I77" s="1225" t="s">
        <v>566</v>
      </c>
      <c r="J77" s="1225"/>
      <c r="K77" s="1226">
        <v>74.8</v>
      </c>
      <c r="L77" s="1226">
        <v>64.7</v>
      </c>
      <c r="M77" s="1215">
        <v>55.2</v>
      </c>
      <c r="N77" s="1215">
        <v>54</v>
      </c>
      <c r="O77" s="1215">
        <v>58.9</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571</v>
      </c>
      <c r="J79" s="1217"/>
      <c r="K79" s="1218">
        <v>14.5</v>
      </c>
      <c r="L79" s="1218">
        <v>13.3</v>
      </c>
      <c r="M79" s="1218">
        <v>12.5</v>
      </c>
      <c r="N79" s="1218">
        <v>11.5</v>
      </c>
      <c r="O79" s="1218">
        <v>10.8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26528</v>
      </c>
      <c r="E3" s="116"/>
      <c r="F3" s="117">
        <v>117242</v>
      </c>
      <c r="G3" s="118"/>
      <c r="H3" s="119"/>
    </row>
    <row r="4" spans="1:8">
      <c r="A4" s="120"/>
      <c r="B4" s="121"/>
      <c r="C4" s="122"/>
      <c r="D4" s="123">
        <v>14736</v>
      </c>
      <c r="E4" s="124"/>
      <c r="F4" s="125">
        <v>59388</v>
      </c>
      <c r="G4" s="126"/>
      <c r="H4" s="127"/>
    </row>
    <row r="5" spans="1:8">
      <c r="A5" s="108" t="s">
        <v>520</v>
      </c>
      <c r="B5" s="113"/>
      <c r="C5" s="114"/>
      <c r="D5" s="115">
        <v>16998</v>
      </c>
      <c r="E5" s="116"/>
      <c r="F5" s="117">
        <v>114097</v>
      </c>
      <c r="G5" s="118"/>
      <c r="H5" s="119"/>
    </row>
    <row r="6" spans="1:8">
      <c r="A6" s="120"/>
      <c r="B6" s="121"/>
      <c r="C6" s="122"/>
      <c r="D6" s="123">
        <v>13122</v>
      </c>
      <c r="E6" s="124"/>
      <c r="F6" s="125">
        <v>61630</v>
      </c>
      <c r="G6" s="126"/>
      <c r="H6" s="127"/>
    </row>
    <row r="7" spans="1:8">
      <c r="A7" s="108" t="s">
        <v>521</v>
      </c>
      <c r="B7" s="113"/>
      <c r="C7" s="114"/>
      <c r="D7" s="115">
        <v>21385</v>
      </c>
      <c r="E7" s="116"/>
      <c r="F7" s="117">
        <v>136577</v>
      </c>
      <c r="G7" s="118"/>
      <c r="H7" s="119"/>
    </row>
    <row r="8" spans="1:8">
      <c r="A8" s="120"/>
      <c r="B8" s="121"/>
      <c r="C8" s="122"/>
      <c r="D8" s="123">
        <v>16499</v>
      </c>
      <c r="E8" s="124"/>
      <c r="F8" s="125">
        <v>59645</v>
      </c>
      <c r="G8" s="126"/>
      <c r="H8" s="127"/>
    </row>
    <row r="9" spans="1:8">
      <c r="A9" s="108" t="s">
        <v>522</v>
      </c>
      <c r="B9" s="113"/>
      <c r="C9" s="114"/>
      <c r="D9" s="115">
        <v>59270</v>
      </c>
      <c r="E9" s="116"/>
      <c r="F9" s="117">
        <v>132212</v>
      </c>
      <c r="G9" s="118"/>
      <c r="H9" s="119"/>
    </row>
    <row r="10" spans="1:8">
      <c r="A10" s="120"/>
      <c r="B10" s="121"/>
      <c r="C10" s="122"/>
      <c r="D10" s="123">
        <v>45901</v>
      </c>
      <c r="E10" s="124"/>
      <c r="F10" s="125">
        <v>67114</v>
      </c>
      <c r="G10" s="126"/>
      <c r="H10" s="127"/>
    </row>
    <row r="11" spans="1:8">
      <c r="A11" s="108" t="s">
        <v>523</v>
      </c>
      <c r="B11" s="113"/>
      <c r="C11" s="114"/>
      <c r="D11" s="115">
        <v>20170</v>
      </c>
      <c r="E11" s="116"/>
      <c r="F11" s="117">
        <v>93741</v>
      </c>
      <c r="G11" s="118"/>
      <c r="H11" s="119"/>
    </row>
    <row r="12" spans="1:8">
      <c r="A12" s="120"/>
      <c r="B12" s="121"/>
      <c r="C12" s="128"/>
      <c r="D12" s="123">
        <v>9659</v>
      </c>
      <c r="E12" s="124"/>
      <c r="F12" s="125">
        <v>46285</v>
      </c>
      <c r="G12" s="126"/>
      <c r="H12" s="127"/>
    </row>
    <row r="13" spans="1:8">
      <c r="A13" s="108"/>
      <c r="B13" s="113"/>
      <c r="C13" s="129"/>
      <c r="D13" s="130">
        <v>28870</v>
      </c>
      <c r="E13" s="131"/>
      <c r="F13" s="132">
        <v>118774</v>
      </c>
      <c r="G13" s="133"/>
      <c r="H13" s="119"/>
    </row>
    <row r="14" spans="1:8">
      <c r="A14" s="120"/>
      <c r="B14" s="121"/>
      <c r="C14" s="122"/>
      <c r="D14" s="123">
        <v>19983</v>
      </c>
      <c r="E14" s="124"/>
      <c r="F14" s="125">
        <v>58812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6.52</v>
      </c>
      <c r="C19" s="134">
        <f>ROUND(VALUE(SUBSTITUTE(実質収支比率等に係る経年分析!G$48,"▲","-")),2)</f>
        <v>6.68</v>
      </c>
      <c r="D19" s="134">
        <f>ROUND(VALUE(SUBSTITUTE(実質収支比率等に係る経年分析!H$48,"▲","-")),2)</f>
        <v>6.4</v>
      </c>
      <c r="E19" s="134">
        <f>ROUND(VALUE(SUBSTITUTE(実質収支比率等に係る経年分析!I$48,"▲","-")),2)</f>
        <v>5.97</v>
      </c>
      <c r="F19" s="134">
        <f>ROUND(VALUE(SUBSTITUTE(実質収支比率等に係る経年分析!J$48,"▲","-")),2)</f>
        <v>7.07</v>
      </c>
    </row>
    <row r="20" spans="1:11">
      <c r="A20" s="134" t="s">
        <v>43</v>
      </c>
      <c r="B20" s="134">
        <f>ROUND(VALUE(SUBSTITUTE(実質収支比率等に係る経年分析!F$47,"▲","-")),2)</f>
        <v>11.03</v>
      </c>
      <c r="C20" s="134">
        <f>ROUND(VALUE(SUBSTITUTE(実質収支比率等に係る経年分析!G$47,"▲","-")),2)</f>
        <v>3.46</v>
      </c>
      <c r="D20" s="134">
        <f>ROUND(VALUE(SUBSTITUTE(実質収支比率等に係る経年分析!H$47,"▲","-")),2)</f>
        <v>7.11</v>
      </c>
      <c r="E20" s="134">
        <f>ROUND(VALUE(SUBSTITUTE(実質収支比率等に係る経年分析!I$47,"▲","-")),2)</f>
        <v>7.61</v>
      </c>
      <c r="F20" s="134">
        <f>ROUND(VALUE(SUBSTITUTE(実質収支比率等に係る経年分析!J$47,"▲","-")),2)</f>
        <v>12.42</v>
      </c>
    </row>
    <row r="21" spans="1:11">
      <c r="A21" s="134" t="s">
        <v>44</v>
      </c>
      <c r="B21" s="134">
        <f>IF(ISNUMBER(VALUE(SUBSTITUTE(実質収支比率等に係る経年分析!F$49,"▲","-"))),ROUND(VALUE(SUBSTITUTE(実質収支比率等に係る経年分析!F$49,"▲","-")),2),NA())</f>
        <v>-6.69</v>
      </c>
      <c r="C21" s="134">
        <f>IF(ISNUMBER(VALUE(SUBSTITUTE(実質収支比率等に係る経年分析!G$49,"▲","-"))),ROUND(VALUE(SUBSTITUTE(実質収支比率等に係る経年分析!G$49,"▲","-")),2),NA())</f>
        <v>-11.85</v>
      </c>
      <c r="D21" s="134">
        <f>IF(ISNUMBER(VALUE(SUBSTITUTE(実質収支比率等に係る経年分析!H$49,"▲","-"))),ROUND(VALUE(SUBSTITUTE(実質収支比率等に係る経年分析!H$49,"▲","-")),2),NA())</f>
        <v>-0.31</v>
      </c>
      <c r="E21" s="134">
        <f>IF(ISNUMBER(VALUE(SUBSTITUTE(実質収支比率等に係る経年分析!I$49,"▲","-"))),ROUND(VALUE(SUBSTITUTE(実質収支比率等に係る経年分析!I$49,"▲","-")),2),NA())</f>
        <v>-4.3099999999999996</v>
      </c>
      <c r="F21" s="134">
        <f>IF(ISNUMBER(VALUE(SUBSTITUTE(実質収支比率等に係る経年分析!J$49,"▲","-"))),ROUND(VALUE(SUBSTITUTE(実質収支比率等に係る経年分析!J$49,"▲","-")),2),NA())</f>
        <v>1.23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3.01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学校給食特別会計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4.6900000000000004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5.61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6.49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7.58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1.57</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2.1800000000000002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2.4300000000000002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6.89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4.1399999999999997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7.06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477</v>
      </c>
      <c r="E42" s="136"/>
      <c r="F42" s="136"/>
      <c r="G42" s="136">
        <f>'実質公債費比率（分子）の構造'!L$52</f>
        <v>520</v>
      </c>
      <c r="H42" s="136"/>
      <c r="I42" s="136"/>
      <c r="J42" s="136">
        <f>'実質公債費比率（分子）の構造'!M$52</f>
        <v>536</v>
      </c>
      <c r="K42" s="136"/>
      <c r="L42" s="136"/>
      <c r="M42" s="136">
        <f>'実質公債費比率（分子）の構造'!N$52</f>
        <v>566</v>
      </c>
      <c r="N42" s="136"/>
      <c r="O42" s="136"/>
      <c r="P42" s="136">
        <f>'実質公債費比率（分子）の構造'!O$52</f>
        <v>585</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16</v>
      </c>
      <c r="C44" s="136"/>
      <c r="D44" s="136"/>
      <c r="E44" s="136">
        <f>'実質公債費比率（分子）の構造'!L$50</f>
        <v>14</v>
      </c>
      <c r="F44" s="136"/>
      <c r="G44" s="136"/>
      <c r="H44" s="136">
        <f>'実質公債費比率（分子）の構造'!M$50</f>
        <v>8</v>
      </c>
      <c r="I44" s="136"/>
      <c r="J44" s="136"/>
      <c r="K44" s="136">
        <f>'実質公債費比率（分子）の構造'!N$50</f>
        <v>7</v>
      </c>
      <c r="L44" s="136"/>
      <c r="M44" s="136"/>
      <c r="N44" s="136">
        <f>'実質公債費比率（分子）の構造'!O$50</f>
        <v>3</v>
      </c>
      <c r="O44" s="136"/>
      <c r="P44" s="136"/>
    </row>
    <row r="45" spans="1:16">
      <c r="A45" s="136" t="s">
        <v>54</v>
      </c>
      <c r="B45" s="136">
        <f>'実質公債費比率（分子）の構造'!K$49</f>
        <v>26</v>
      </c>
      <c r="C45" s="136"/>
      <c r="D45" s="136"/>
      <c r="E45" s="136">
        <f>'実質公債費比率（分子）の構造'!L$49</f>
        <v>26</v>
      </c>
      <c r="F45" s="136"/>
      <c r="G45" s="136"/>
      <c r="H45" s="136">
        <f>'実質公債費比率（分子）の構造'!M$49</f>
        <v>10</v>
      </c>
      <c r="I45" s="136"/>
      <c r="J45" s="136"/>
      <c r="K45" s="136">
        <f>'実質公債費比率（分子）の構造'!N$49</f>
        <v>39</v>
      </c>
      <c r="L45" s="136"/>
      <c r="M45" s="136"/>
      <c r="N45" s="136">
        <f>'実質公債費比率（分子）の構造'!O$49</f>
        <v>53</v>
      </c>
      <c r="O45" s="136"/>
      <c r="P45" s="136"/>
    </row>
    <row r="46" spans="1:16">
      <c r="A46" s="136" t="s">
        <v>55</v>
      </c>
      <c r="B46" s="136">
        <f>'実質公債費比率（分子）の構造'!K$48</f>
        <v>278</v>
      </c>
      <c r="C46" s="136"/>
      <c r="D46" s="136"/>
      <c r="E46" s="136">
        <f>'実質公債費比率（分子）の構造'!L$48</f>
        <v>326</v>
      </c>
      <c r="F46" s="136"/>
      <c r="G46" s="136"/>
      <c r="H46" s="136">
        <f>'実質公債費比率（分子）の構造'!M$48</f>
        <v>357</v>
      </c>
      <c r="I46" s="136"/>
      <c r="J46" s="136"/>
      <c r="K46" s="136">
        <f>'実質公債費比率（分子）の構造'!N$48</f>
        <v>397</v>
      </c>
      <c r="L46" s="136"/>
      <c r="M46" s="136"/>
      <c r="N46" s="136">
        <f>'実質公債費比率（分子）の構造'!O$48</f>
        <v>442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654</v>
      </c>
      <c r="C49" s="136"/>
      <c r="D49" s="136"/>
      <c r="E49" s="136">
        <f>'実質公債費比率（分子）の構造'!L$45</f>
        <v>634</v>
      </c>
      <c r="F49" s="136"/>
      <c r="G49" s="136"/>
      <c r="H49" s="136">
        <f>'実質公債費比率（分子）の構造'!M$45</f>
        <v>606</v>
      </c>
      <c r="I49" s="136"/>
      <c r="J49" s="136"/>
      <c r="K49" s="136">
        <f>'実質公債費比率（分子）の構造'!N$45</f>
        <v>557</v>
      </c>
      <c r="L49" s="136"/>
      <c r="M49" s="136"/>
      <c r="N49" s="136">
        <f>'実質公債費比率（分子）の構造'!O$45</f>
        <v>551</v>
      </c>
      <c r="O49" s="136"/>
      <c r="P49" s="136"/>
    </row>
    <row r="50" spans="1:16">
      <c r="A50" s="136" t="s">
        <v>59</v>
      </c>
      <c r="B50" s="136" t="e">
        <f>NA()</f>
        <v>#N/A</v>
      </c>
      <c r="C50" s="136">
        <f>IF(ISNUMBER('実質公債費比率（分子）の構造'!K$53),'実質公債費比率（分子）の構造'!K$53,NA())</f>
        <v>497</v>
      </c>
      <c r="D50" s="136" t="e">
        <f>NA()</f>
        <v>#N/A</v>
      </c>
      <c r="E50" s="136" t="e">
        <f>NA()</f>
        <v>#N/A</v>
      </c>
      <c r="F50" s="136">
        <f>IF(ISNUMBER('実質公債費比率（分子）の構造'!L$53),'実質公債費比率（分子）の構造'!L$53,NA())</f>
        <v>480</v>
      </c>
      <c r="G50" s="136" t="e">
        <f>NA()</f>
        <v>#N/A</v>
      </c>
      <c r="H50" s="136" t="e">
        <f>NA()</f>
        <v>#N/A</v>
      </c>
      <c r="I50" s="136">
        <f>IF(ISNUMBER('実質公債費比率（分子）の構造'!M$53),'実質公債費比率（分子）の構造'!M$53,NA())</f>
        <v>445</v>
      </c>
      <c r="J50" s="136" t="e">
        <f>NA()</f>
        <v>#N/A</v>
      </c>
      <c r="K50" s="136" t="e">
        <f>NA()</f>
        <v>#N/A</v>
      </c>
      <c r="L50" s="136">
        <f>IF(ISNUMBER('実質公債費比率（分子）の構造'!N$53),'実質公債費比率（分子）の構造'!N$53,NA())</f>
        <v>434</v>
      </c>
      <c r="M50" s="136" t="e">
        <f>NA()</f>
        <v>#N/A</v>
      </c>
      <c r="N50" s="136" t="e">
        <f>NA()</f>
        <v>#N/A</v>
      </c>
      <c r="O50" s="136">
        <f>IF(ISNUMBER('実質公債費比率（分子）の構造'!O$53),'実質公債費比率（分子）の構造'!O$53,NA())</f>
        <v>464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7176</v>
      </c>
      <c r="E56" s="135"/>
      <c r="F56" s="135"/>
      <c r="G56" s="135">
        <f>'将来負担比率（分子）の構造'!J$51</f>
        <v>7182</v>
      </c>
      <c r="H56" s="135"/>
      <c r="I56" s="135"/>
      <c r="J56" s="135">
        <f>'将来負担比率（分子）の構造'!K$51</f>
        <v>7214</v>
      </c>
      <c r="K56" s="135"/>
      <c r="L56" s="135"/>
      <c r="M56" s="135">
        <f>'将来負担比率（分子）の構造'!L$51</f>
        <v>6980</v>
      </c>
      <c r="N56" s="135"/>
      <c r="O56" s="135"/>
      <c r="P56" s="135">
        <f>'将来負担比率（分子）の構造'!M$51</f>
        <v>6811</v>
      </c>
    </row>
    <row r="57" spans="1:16">
      <c r="A57" s="135" t="s">
        <v>35</v>
      </c>
      <c r="B57" s="135"/>
      <c r="C57" s="135"/>
      <c r="D57" s="135">
        <f>'将来負担比率（分子）の構造'!I$50</f>
        <v>29</v>
      </c>
      <c r="E57" s="135"/>
      <c r="F57" s="135"/>
      <c r="G57" s="135">
        <f>'将来負担比率（分子）の構造'!J$50</f>
        <v>21</v>
      </c>
      <c r="H57" s="135"/>
      <c r="I57" s="135"/>
      <c r="J57" s="135">
        <f>'将来負担比率（分子）の構造'!K$50</f>
        <v>9</v>
      </c>
      <c r="K57" s="135"/>
      <c r="L57" s="135"/>
      <c r="M57" s="135">
        <f>'将来負担比率（分子）の構造'!L$50</f>
        <v>3</v>
      </c>
      <c r="N57" s="135"/>
      <c r="O57" s="135"/>
      <c r="P57" s="135" t="str">
        <f>'将来負担比率（分子）の構造'!M$50</f>
        <v>-</v>
      </c>
    </row>
    <row r="58" spans="1:16">
      <c r="A58" s="135" t="s">
        <v>34</v>
      </c>
      <c r="B58" s="135"/>
      <c r="C58" s="135"/>
      <c r="D58" s="135">
        <f>'将来負担比率（分子）の構造'!I$49</f>
        <v>653</v>
      </c>
      <c r="E58" s="135"/>
      <c r="F58" s="135"/>
      <c r="G58" s="135">
        <f>'将来負担比率（分子）の構造'!J$49</f>
        <v>491</v>
      </c>
      <c r="H58" s="135"/>
      <c r="I58" s="135"/>
      <c r="J58" s="135">
        <f>'将来負担比率（分子）の構造'!K$49</f>
        <v>726</v>
      </c>
      <c r="K58" s="135"/>
      <c r="L58" s="135"/>
      <c r="M58" s="135">
        <f>'将来負担比率（分子）の構造'!L$49</f>
        <v>746</v>
      </c>
      <c r="N58" s="135"/>
      <c r="O58" s="135"/>
      <c r="P58" s="135">
        <f>'将来負担比率（分子）の構造'!M$49</f>
        <v>948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1424</v>
      </c>
      <c r="C62" s="135"/>
      <c r="D62" s="135"/>
      <c r="E62" s="135">
        <f>'将来負担比率（分子）の構造'!J$45</f>
        <v>1447</v>
      </c>
      <c r="F62" s="135"/>
      <c r="G62" s="135"/>
      <c r="H62" s="135">
        <f>'将来負担比率（分子）の構造'!K$45</f>
        <v>1372</v>
      </c>
      <c r="I62" s="135"/>
      <c r="J62" s="135"/>
      <c r="K62" s="135">
        <f>'将来負担比率（分子）の構造'!L$45</f>
        <v>1273</v>
      </c>
      <c r="L62" s="135"/>
      <c r="M62" s="135"/>
      <c r="N62" s="135">
        <f>'将来負担比率（分子）の構造'!M$45</f>
        <v>1063</v>
      </c>
      <c r="O62" s="135"/>
      <c r="P62" s="135"/>
    </row>
    <row r="63" spans="1:16">
      <c r="A63" s="135" t="s">
        <v>28</v>
      </c>
      <c r="B63" s="135">
        <f>'将来負担比率（分子）の構造'!I$44</f>
        <v>459</v>
      </c>
      <c r="C63" s="135"/>
      <c r="D63" s="135"/>
      <c r="E63" s="135">
        <f>'将来負担比率（分子）の構造'!J$44</f>
        <v>625</v>
      </c>
      <c r="F63" s="135"/>
      <c r="G63" s="135"/>
      <c r="H63" s="135">
        <f>'将来負担比率（分子）の構造'!K$44</f>
        <v>782</v>
      </c>
      <c r="I63" s="135"/>
      <c r="J63" s="135"/>
      <c r="K63" s="135">
        <f>'将来負担比率（分子）の構造'!L$44</f>
        <v>750</v>
      </c>
      <c r="L63" s="135"/>
      <c r="M63" s="135"/>
      <c r="N63" s="135">
        <f>'将来負担比率（分子）の構造'!M$44</f>
        <v>687</v>
      </c>
      <c r="O63" s="135"/>
      <c r="P63" s="135"/>
    </row>
    <row r="64" spans="1:16">
      <c r="A64" s="135" t="s">
        <v>27</v>
      </c>
      <c r="B64" s="135">
        <f>'将来負担比率（分子）の構造'!I$43</f>
        <v>6506</v>
      </c>
      <c r="C64" s="135"/>
      <c r="D64" s="135"/>
      <c r="E64" s="135">
        <f>'将来負担比率（分子）の構造'!J$43</f>
        <v>6442</v>
      </c>
      <c r="F64" s="135"/>
      <c r="G64" s="135"/>
      <c r="H64" s="135">
        <f>'将来負担比率（分子）の構造'!K$43</f>
        <v>6477</v>
      </c>
      <c r="I64" s="135"/>
      <c r="J64" s="135"/>
      <c r="K64" s="135">
        <f>'将来負担比率（分子）の構造'!L$43</f>
        <v>6037</v>
      </c>
      <c r="L64" s="135"/>
      <c r="M64" s="135"/>
      <c r="N64" s="135">
        <f>'将来負担比率（分子）の構造'!M$43</f>
        <v>5931</v>
      </c>
      <c r="O64" s="135"/>
      <c r="P64" s="135"/>
    </row>
    <row r="65" spans="1:16">
      <c r="A65" s="135" t="s">
        <v>26</v>
      </c>
      <c r="B65" s="135">
        <f>'将来負担比率（分子）の構造'!I$42</f>
        <v>34</v>
      </c>
      <c r="C65" s="135"/>
      <c r="D65" s="135"/>
      <c r="E65" s="135">
        <f>'将来負担比率（分子）の構造'!J$42</f>
        <v>20</v>
      </c>
      <c r="F65" s="135"/>
      <c r="G65" s="135"/>
      <c r="H65" s="135">
        <f>'将来負担比率（分子）の構造'!K$42</f>
        <v>16</v>
      </c>
      <c r="I65" s="135"/>
      <c r="J65" s="135"/>
      <c r="K65" s="135">
        <f>'将来負担比率（分子）の構造'!L$42</f>
        <v>12</v>
      </c>
      <c r="L65" s="135"/>
      <c r="M65" s="135"/>
      <c r="N65" s="135">
        <f>'将来負担比率（分子）の構造'!M$42</f>
        <v>9</v>
      </c>
      <c r="O65" s="135"/>
      <c r="P65" s="135"/>
    </row>
    <row r="66" spans="1:16">
      <c r="A66" s="135" t="s">
        <v>25</v>
      </c>
      <c r="B66" s="135">
        <f>'将来負担比率（分子）の構造'!I$41</f>
        <v>5502</v>
      </c>
      <c r="C66" s="135"/>
      <c r="D66" s="135"/>
      <c r="E66" s="135">
        <f>'将来負担比率（分子）の構造'!J$41</f>
        <v>5281</v>
      </c>
      <c r="F66" s="135"/>
      <c r="G66" s="135"/>
      <c r="H66" s="135">
        <f>'将来負担比率（分子）の構造'!K$41</f>
        <v>5052</v>
      </c>
      <c r="I66" s="135"/>
      <c r="J66" s="135"/>
      <c r="K66" s="135">
        <f>'将来負担比率（分子）の構造'!L$41</f>
        <v>5129</v>
      </c>
      <c r="L66" s="135"/>
      <c r="M66" s="135"/>
      <c r="N66" s="135">
        <f>'将来負担比率（分子）の構造'!M$41</f>
        <v>4919</v>
      </c>
      <c r="O66" s="135"/>
      <c r="P66" s="135"/>
    </row>
    <row r="67" spans="1:16">
      <c r="A67" s="135" t="s">
        <v>63</v>
      </c>
      <c r="B67" s="135" t="e">
        <f>NA()</f>
        <v>#N/A</v>
      </c>
      <c r="C67" s="135">
        <f>IF(ISNUMBER('将来負担比率（分子）の構造'!I$52), IF('将来負担比率（分子）の構造'!I$52 &lt; 0, 0, '将来負担比率（分子）の構造'!I$52), NA())</f>
        <v>6067</v>
      </c>
      <c r="D67" s="135" t="e">
        <f>NA()</f>
        <v>#N/A</v>
      </c>
      <c r="E67" s="135" t="e">
        <f>NA()</f>
        <v>#N/A</v>
      </c>
      <c r="F67" s="135">
        <f>IF(ISNUMBER('将来負担比率（分子）の構造'!J$52), IF('将来負担比率（分子）の構造'!J$52 &lt; 0, 0, '将来負担比率（分子）の構造'!J$52), NA())</f>
        <v>6121</v>
      </c>
      <c r="G67" s="135" t="e">
        <f>NA()</f>
        <v>#N/A</v>
      </c>
      <c r="H67" s="135" t="e">
        <f>NA()</f>
        <v>#N/A</v>
      </c>
      <c r="I67" s="135">
        <f>IF(ISNUMBER('将来負担比率（分子）の構造'!K$52), IF('将来負担比率（分子）の構造'!K$52 &lt; 0, 0, '将来負担比率（分子）の構造'!K$52), NA())</f>
        <v>5751</v>
      </c>
      <c r="J67" s="135" t="e">
        <f>NA()</f>
        <v>#N/A</v>
      </c>
      <c r="K67" s="135" t="e">
        <f>NA()</f>
        <v>#N/A</v>
      </c>
      <c r="L67" s="135">
        <f>IF(ISNUMBER('将来負担比率（分子）の構造'!L$52), IF('将来負担比率（分子）の構造'!L$52 &lt; 0, 0, '将来負担比率（分子）の構造'!L$52), NA())</f>
        <v>5473</v>
      </c>
      <c r="M67" s="135" t="e">
        <f>NA()</f>
        <v>#N/A</v>
      </c>
      <c r="N67" s="135" t="e">
        <f>NA()</f>
        <v>#N/A</v>
      </c>
      <c r="O67" s="135">
        <f>IF(ISNUMBER('将来負担比率（分子）の構造'!M$52), IF('将来負担比率（分子）の構造'!M$52 &lt; 0, 0, '将来負担比率（分子）の構造'!M$52), NA())</f>
        <v>4849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850859</v>
      </c>
      <c r="S5" s="613"/>
      <c r="T5" s="613"/>
      <c r="U5" s="613"/>
      <c r="V5" s="613"/>
      <c r="W5" s="613"/>
      <c r="X5" s="613"/>
      <c r="Y5" s="614"/>
      <c r="Z5" s="615">
        <v>13.7</v>
      </c>
      <c r="AA5" s="615"/>
      <c r="AB5" s="615"/>
      <c r="AC5" s="615"/>
      <c r="AD5" s="616">
        <v>850859</v>
      </c>
      <c r="AE5" s="616"/>
      <c r="AF5" s="616"/>
      <c r="AG5" s="616"/>
      <c r="AH5" s="616"/>
      <c r="AI5" s="616"/>
      <c r="AJ5" s="616"/>
      <c r="AK5" s="616"/>
      <c r="AL5" s="617">
        <v>21.7</v>
      </c>
      <c r="AM5" s="618"/>
      <c r="AN5" s="618"/>
      <c r="AO5" s="619"/>
      <c r="AP5" s="609" t="s">
        <v>206</v>
      </c>
      <c r="AQ5" s="610"/>
      <c r="AR5" s="610"/>
      <c r="AS5" s="610"/>
      <c r="AT5" s="610"/>
      <c r="AU5" s="610"/>
      <c r="AV5" s="610"/>
      <c r="AW5" s="610"/>
      <c r="AX5" s="610"/>
      <c r="AY5" s="610"/>
      <c r="AZ5" s="610"/>
      <c r="BA5" s="610"/>
      <c r="BB5" s="610"/>
      <c r="BC5" s="610"/>
      <c r="BD5" s="610"/>
      <c r="BE5" s="610"/>
      <c r="BF5" s="611"/>
      <c r="BG5" s="623">
        <v>850222</v>
      </c>
      <c r="BH5" s="624"/>
      <c r="BI5" s="624"/>
      <c r="BJ5" s="624"/>
      <c r="BK5" s="624"/>
      <c r="BL5" s="624"/>
      <c r="BM5" s="624"/>
      <c r="BN5" s="625"/>
      <c r="BO5" s="626">
        <v>99.9</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61156</v>
      </c>
      <c r="S6" s="624"/>
      <c r="T6" s="624"/>
      <c r="U6" s="624"/>
      <c r="V6" s="624"/>
      <c r="W6" s="624"/>
      <c r="X6" s="624"/>
      <c r="Y6" s="625"/>
      <c r="Z6" s="626">
        <v>1</v>
      </c>
      <c r="AA6" s="626"/>
      <c r="AB6" s="626"/>
      <c r="AC6" s="626"/>
      <c r="AD6" s="627">
        <v>61156</v>
      </c>
      <c r="AE6" s="627"/>
      <c r="AF6" s="627"/>
      <c r="AG6" s="627"/>
      <c r="AH6" s="627"/>
      <c r="AI6" s="627"/>
      <c r="AJ6" s="627"/>
      <c r="AK6" s="627"/>
      <c r="AL6" s="628">
        <v>1.6</v>
      </c>
      <c r="AM6" s="629"/>
      <c r="AN6" s="629"/>
      <c r="AO6" s="630"/>
      <c r="AP6" s="620" t="s">
        <v>212</v>
      </c>
      <c r="AQ6" s="621"/>
      <c r="AR6" s="621"/>
      <c r="AS6" s="621"/>
      <c r="AT6" s="621"/>
      <c r="AU6" s="621"/>
      <c r="AV6" s="621"/>
      <c r="AW6" s="621"/>
      <c r="AX6" s="621"/>
      <c r="AY6" s="621"/>
      <c r="AZ6" s="621"/>
      <c r="BA6" s="621"/>
      <c r="BB6" s="621"/>
      <c r="BC6" s="621"/>
      <c r="BD6" s="621"/>
      <c r="BE6" s="621"/>
      <c r="BF6" s="622"/>
      <c r="BG6" s="623">
        <v>850222</v>
      </c>
      <c r="BH6" s="624"/>
      <c r="BI6" s="624"/>
      <c r="BJ6" s="624"/>
      <c r="BK6" s="624"/>
      <c r="BL6" s="624"/>
      <c r="BM6" s="624"/>
      <c r="BN6" s="625"/>
      <c r="BO6" s="626">
        <v>99.9</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85590</v>
      </c>
      <c r="CS6" s="624"/>
      <c r="CT6" s="624"/>
      <c r="CU6" s="624"/>
      <c r="CV6" s="624"/>
      <c r="CW6" s="624"/>
      <c r="CX6" s="624"/>
      <c r="CY6" s="625"/>
      <c r="CZ6" s="626">
        <v>1.4</v>
      </c>
      <c r="DA6" s="626"/>
      <c r="DB6" s="626"/>
      <c r="DC6" s="626"/>
      <c r="DD6" s="632" t="s">
        <v>207</v>
      </c>
      <c r="DE6" s="624"/>
      <c r="DF6" s="624"/>
      <c r="DG6" s="624"/>
      <c r="DH6" s="624"/>
      <c r="DI6" s="624"/>
      <c r="DJ6" s="624"/>
      <c r="DK6" s="624"/>
      <c r="DL6" s="624"/>
      <c r="DM6" s="624"/>
      <c r="DN6" s="624"/>
      <c r="DO6" s="624"/>
      <c r="DP6" s="625"/>
      <c r="DQ6" s="632">
        <v>85590</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1266</v>
      </c>
      <c r="S7" s="624"/>
      <c r="T7" s="624"/>
      <c r="U7" s="624"/>
      <c r="V7" s="624"/>
      <c r="W7" s="624"/>
      <c r="X7" s="624"/>
      <c r="Y7" s="625"/>
      <c r="Z7" s="626">
        <v>0</v>
      </c>
      <c r="AA7" s="626"/>
      <c r="AB7" s="626"/>
      <c r="AC7" s="626"/>
      <c r="AD7" s="627">
        <v>1266</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343187</v>
      </c>
      <c r="BH7" s="624"/>
      <c r="BI7" s="624"/>
      <c r="BJ7" s="624"/>
      <c r="BK7" s="624"/>
      <c r="BL7" s="624"/>
      <c r="BM7" s="624"/>
      <c r="BN7" s="625"/>
      <c r="BO7" s="626">
        <v>40.299999999999997</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765459</v>
      </c>
      <c r="CS7" s="624"/>
      <c r="CT7" s="624"/>
      <c r="CU7" s="624"/>
      <c r="CV7" s="624"/>
      <c r="CW7" s="624"/>
      <c r="CX7" s="624"/>
      <c r="CY7" s="625"/>
      <c r="CZ7" s="626">
        <v>12.9</v>
      </c>
      <c r="DA7" s="626"/>
      <c r="DB7" s="626"/>
      <c r="DC7" s="626"/>
      <c r="DD7" s="632">
        <v>79130</v>
      </c>
      <c r="DE7" s="624"/>
      <c r="DF7" s="624"/>
      <c r="DG7" s="624"/>
      <c r="DH7" s="624"/>
      <c r="DI7" s="624"/>
      <c r="DJ7" s="624"/>
      <c r="DK7" s="624"/>
      <c r="DL7" s="624"/>
      <c r="DM7" s="624"/>
      <c r="DN7" s="624"/>
      <c r="DO7" s="624"/>
      <c r="DP7" s="625"/>
      <c r="DQ7" s="632">
        <v>541989</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2390</v>
      </c>
      <c r="S8" s="624"/>
      <c r="T8" s="624"/>
      <c r="U8" s="624"/>
      <c r="V8" s="624"/>
      <c r="W8" s="624"/>
      <c r="X8" s="624"/>
      <c r="Y8" s="625"/>
      <c r="Z8" s="626">
        <v>0</v>
      </c>
      <c r="AA8" s="626"/>
      <c r="AB8" s="626"/>
      <c r="AC8" s="626"/>
      <c r="AD8" s="627">
        <v>2390</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17432</v>
      </c>
      <c r="BH8" s="624"/>
      <c r="BI8" s="624"/>
      <c r="BJ8" s="624"/>
      <c r="BK8" s="624"/>
      <c r="BL8" s="624"/>
      <c r="BM8" s="624"/>
      <c r="BN8" s="625"/>
      <c r="BO8" s="626">
        <v>2</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2124315</v>
      </c>
      <c r="CS8" s="624"/>
      <c r="CT8" s="624"/>
      <c r="CU8" s="624"/>
      <c r="CV8" s="624"/>
      <c r="CW8" s="624"/>
      <c r="CX8" s="624"/>
      <c r="CY8" s="625"/>
      <c r="CZ8" s="626">
        <v>35.799999999999997</v>
      </c>
      <c r="DA8" s="626"/>
      <c r="DB8" s="626"/>
      <c r="DC8" s="626"/>
      <c r="DD8" s="632" t="s">
        <v>207</v>
      </c>
      <c r="DE8" s="624"/>
      <c r="DF8" s="624"/>
      <c r="DG8" s="624"/>
      <c r="DH8" s="624"/>
      <c r="DI8" s="624"/>
      <c r="DJ8" s="624"/>
      <c r="DK8" s="624"/>
      <c r="DL8" s="624"/>
      <c r="DM8" s="624"/>
      <c r="DN8" s="624"/>
      <c r="DO8" s="624"/>
      <c r="DP8" s="625"/>
      <c r="DQ8" s="632">
        <v>1036227</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1677</v>
      </c>
      <c r="S9" s="624"/>
      <c r="T9" s="624"/>
      <c r="U9" s="624"/>
      <c r="V9" s="624"/>
      <c r="W9" s="624"/>
      <c r="X9" s="624"/>
      <c r="Y9" s="625"/>
      <c r="Z9" s="626">
        <v>0</v>
      </c>
      <c r="AA9" s="626"/>
      <c r="AB9" s="626"/>
      <c r="AC9" s="626"/>
      <c r="AD9" s="627">
        <v>1677</v>
      </c>
      <c r="AE9" s="627"/>
      <c r="AF9" s="627"/>
      <c r="AG9" s="627"/>
      <c r="AH9" s="627"/>
      <c r="AI9" s="627"/>
      <c r="AJ9" s="627"/>
      <c r="AK9" s="627"/>
      <c r="AL9" s="628">
        <v>0</v>
      </c>
      <c r="AM9" s="629"/>
      <c r="AN9" s="629"/>
      <c r="AO9" s="630"/>
      <c r="AP9" s="620" t="s">
        <v>221</v>
      </c>
      <c r="AQ9" s="621"/>
      <c r="AR9" s="621"/>
      <c r="AS9" s="621"/>
      <c r="AT9" s="621"/>
      <c r="AU9" s="621"/>
      <c r="AV9" s="621"/>
      <c r="AW9" s="621"/>
      <c r="AX9" s="621"/>
      <c r="AY9" s="621"/>
      <c r="AZ9" s="621"/>
      <c r="BA9" s="621"/>
      <c r="BB9" s="621"/>
      <c r="BC9" s="621"/>
      <c r="BD9" s="621"/>
      <c r="BE9" s="621"/>
      <c r="BF9" s="622"/>
      <c r="BG9" s="623">
        <v>278520</v>
      </c>
      <c r="BH9" s="624"/>
      <c r="BI9" s="624"/>
      <c r="BJ9" s="624"/>
      <c r="BK9" s="624"/>
      <c r="BL9" s="624"/>
      <c r="BM9" s="624"/>
      <c r="BN9" s="625"/>
      <c r="BO9" s="626">
        <v>32.700000000000003</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449097</v>
      </c>
      <c r="CS9" s="624"/>
      <c r="CT9" s="624"/>
      <c r="CU9" s="624"/>
      <c r="CV9" s="624"/>
      <c r="CW9" s="624"/>
      <c r="CX9" s="624"/>
      <c r="CY9" s="625"/>
      <c r="CZ9" s="626">
        <v>7.6</v>
      </c>
      <c r="DA9" s="626"/>
      <c r="DB9" s="626"/>
      <c r="DC9" s="626"/>
      <c r="DD9" s="632" t="s">
        <v>108</v>
      </c>
      <c r="DE9" s="624"/>
      <c r="DF9" s="624"/>
      <c r="DG9" s="624"/>
      <c r="DH9" s="624"/>
      <c r="DI9" s="624"/>
      <c r="DJ9" s="624"/>
      <c r="DK9" s="624"/>
      <c r="DL9" s="624"/>
      <c r="DM9" s="624"/>
      <c r="DN9" s="624"/>
      <c r="DO9" s="624"/>
      <c r="DP9" s="625"/>
      <c r="DQ9" s="632">
        <v>433658</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231512</v>
      </c>
      <c r="S10" s="624"/>
      <c r="T10" s="624"/>
      <c r="U10" s="624"/>
      <c r="V10" s="624"/>
      <c r="W10" s="624"/>
      <c r="X10" s="624"/>
      <c r="Y10" s="625"/>
      <c r="Z10" s="626">
        <v>3.7</v>
      </c>
      <c r="AA10" s="626"/>
      <c r="AB10" s="626"/>
      <c r="AC10" s="626"/>
      <c r="AD10" s="627">
        <v>231512</v>
      </c>
      <c r="AE10" s="627"/>
      <c r="AF10" s="627"/>
      <c r="AG10" s="627"/>
      <c r="AH10" s="627"/>
      <c r="AI10" s="627"/>
      <c r="AJ10" s="627"/>
      <c r="AK10" s="627"/>
      <c r="AL10" s="628">
        <v>5.9</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12192</v>
      </c>
      <c r="BH10" s="624"/>
      <c r="BI10" s="624"/>
      <c r="BJ10" s="624"/>
      <c r="BK10" s="624"/>
      <c r="BL10" s="624"/>
      <c r="BM10" s="624"/>
      <c r="BN10" s="625"/>
      <c r="BO10" s="626">
        <v>1.4</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20</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20</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35043</v>
      </c>
      <c r="BH11" s="624"/>
      <c r="BI11" s="624"/>
      <c r="BJ11" s="624"/>
      <c r="BK11" s="624"/>
      <c r="BL11" s="624"/>
      <c r="BM11" s="624"/>
      <c r="BN11" s="625"/>
      <c r="BO11" s="626">
        <v>4.0999999999999996</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418041</v>
      </c>
      <c r="CS11" s="624"/>
      <c r="CT11" s="624"/>
      <c r="CU11" s="624"/>
      <c r="CV11" s="624"/>
      <c r="CW11" s="624"/>
      <c r="CX11" s="624"/>
      <c r="CY11" s="625"/>
      <c r="CZ11" s="626">
        <v>7</v>
      </c>
      <c r="DA11" s="626"/>
      <c r="DB11" s="626"/>
      <c r="DC11" s="626"/>
      <c r="DD11" s="632">
        <v>16506</v>
      </c>
      <c r="DE11" s="624"/>
      <c r="DF11" s="624"/>
      <c r="DG11" s="624"/>
      <c r="DH11" s="624"/>
      <c r="DI11" s="624"/>
      <c r="DJ11" s="624"/>
      <c r="DK11" s="624"/>
      <c r="DL11" s="624"/>
      <c r="DM11" s="624"/>
      <c r="DN11" s="624"/>
      <c r="DO11" s="624"/>
      <c r="DP11" s="625"/>
      <c r="DQ11" s="632">
        <v>324060</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333226</v>
      </c>
      <c r="BH12" s="624"/>
      <c r="BI12" s="624"/>
      <c r="BJ12" s="624"/>
      <c r="BK12" s="624"/>
      <c r="BL12" s="624"/>
      <c r="BM12" s="624"/>
      <c r="BN12" s="625"/>
      <c r="BO12" s="626">
        <v>39.200000000000003</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94306</v>
      </c>
      <c r="CS12" s="624"/>
      <c r="CT12" s="624"/>
      <c r="CU12" s="624"/>
      <c r="CV12" s="624"/>
      <c r="CW12" s="624"/>
      <c r="CX12" s="624"/>
      <c r="CY12" s="625"/>
      <c r="CZ12" s="626">
        <v>1.6</v>
      </c>
      <c r="DA12" s="626"/>
      <c r="DB12" s="626"/>
      <c r="DC12" s="626"/>
      <c r="DD12" s="632">
        <v>5929</v>
      </c>
      <c r="DE12" s="624"/>
      <c r="DF12" s="624"/>
      <c r="DG12" s="624"/>
      <c r="DH12" s="624"/>
      <c r="DI12" s="624"/>
      <c r="DJ12" s="624"/>
      <c r="DK12" s="624"/>
      <c r="DL12" s="624"/>
      <c r="DM12" s="624"/>
      <c r="DN12" s="624"/>
      <c r="DO12" s="624"/>
      <c r="DP12" s="625"/>
      <c r="DQ12" s="632">
        <v>57751</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10404</v>
      </c>
      <c r="S13" s="624"/>
      <c r="T13" s="624"/>
      <c r="U13" s="624"/>
      <c r="V13" s="624"/>
      <c r="W13" s="624"/>
      <c r="X13" s="624"/>
      <c r="Y13" s="625"/>
      <c r="Z13" s="626">
        <v>0.2</v>
      </c>
      <c r="AA13" s="626"/>
      <c r="AB13" s="626"/>
      <c r="AC13" s="626"/>
      <c r="AD13" s="627">
        <v>10404</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333226</v>
      </c>
      <c r="BH13" s="624"/>
      <c r="BI13" s="624"/>
      <c r="BJ13" s="624"/>
      <c r="BK13" s="624"/>
      <c r="BL13" s="624"/>
      <c r="BM13" s="624"/>
      <c r="BN13" s="625"/>
      <c r="BO13" s="626">
        <v>39.200000000000003</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535870</v>
      </c>
      <c r="CS13" s="624"/>
      <c r="CT13" s="624"/>
      <c r="CU13" s="624"/>
      <c r="CV13" s="624"/>
      <c r="CW13" s="624"/>
      <c r="CX13" s="624"/>
      <c r="CY13" s="625"/>
      <c r="CZ13" s="626">
        <v>9</v>
      </c>
      <c r="DA13" s="626"/>
      <c r="DB13" s="626"/>
      <c r="DC13" s="626"/>
      <c r="DD13" s="632">
        <v>97055</v>
      </c>
      <c r="DE13" s="624"/>
      <c r="DF13" s="624"/>
      <c r="DG13" s="624"/>
      <c r="DH13" s="624"/>
      <c r="DI13" s="624"/>
      <c r="DJ13" s="624"/>
      <c r="DK13" s="624"/>
      <c r="DL13" s="624"/>
      <c r="DM13" s="624"/>
      <c r="DN13" s="624"/>
      <c r="DO13" s="624"/>
      <c r="DP13" s="625"/>
      <c r="DQ13" s="632">
        <v>405516</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39938</v>
      </c>
      <c r="BH14" s="624"/>
      <c r="BI14" s="624"/>
      <c r="BJ14" s="624"/>
      <c r="BK14" s="624"/>
      <c r="BL14" s="624"/>
      <c r="BM14" s="624"/>
      <c r="BN14" s="625"/>
      <c r="BO14" s="626">
        <v>4.7</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353215</v>
      </c>
      <c r="CS14" s="624"/>
      <c r="CT14" s="624"/>
      <c r="CU14" s="624"/>
      <c r="CV14" s="624"/>
      <c r="CW14" s="624"/>
      <c r="CX14" s="624"/>
      <c r="CY14" s="625"/>
      <c r="CZ14" s="626">
        <v>6</v>
      </c>
      <c r="DA14" s="626"/>
      <c r="DB14" s="626"/>
      <c r="DC14" s="626"/>
      <c r="DD14" s="632" t="s">
        <v>108</v>
      </c>
      <c r="DE14" s="624"/>
      <c r="DF14" s="624"/>
      <c r="DG14" s="624"/>
      <c r="DH14" s="624"/>
      <c r="DI14" s="624"/>
      <c r="DJ14" s="624"/>
      <c r="DK14" s="624"/>
      <c r="DL14" s="624"/>
      <c r="DM14" s="624"/>
      <c r="DN14" s="624"/>
      <c r="DO14" s="624"/>
      <c r="DP14" s="625"/>
      <c r="DQ14" s="632">
        <v>349315</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3271</v>
      </c>
      <c r="S15" s="624"/>
      <c r="T15" s="624"/>
      <c r="U15" s="624"/>
      <c r="V15" s="624"/>
      <c r="W15" s="624"/>
      <c r="X15" s="624"/>
      <c r="Y15" s="625"/>
      <c r="Z15" s="626">
        <v>0.1</v>
      </c>
      <c r="AA15" s="626"/>
      <c r="AB15" s="626"/>
      <c r="AC15" s="626"/>
      <c r="AD15" s="627">
        <v>3271</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133871</v>
      </c>
      <c r="BH15" s="624"/>
      <c r="BI15" s="624"/>
      <c r="BJ15" s="624"/>
      <c r="BK15" s="624"/>
      <c r="BL15" s="624"/>
      <c r="BM15" s="624"/>
      <c r="BN15" s="625"/>
      <c r="BO15" s="626">
        <v>15.7</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556073</v>
      </c>
      <c r="CS15" s="624"/>
      <c r="CT15" s="624"/>
      <c r="CU15" s="624"/>
      <c r="CV15" s="624"/>
      <c r="CW15" s="624"/>
      <c r="CX15" s="624"/>
      <c r="CY15" s="625"/>
      <c r="CZ15" s="626">
        <v>9.4</v>
      </c>
      <c r="DA15" s="626"/>
      <c r="DB15" s="626"/>
      <c r="DC15" s="626"/>
      <c r="DD15" s="632">
        <v>76197</v>
      </c>
      <c r="DE15" s="624"/>
      <c r="DF15" s="624"/>
      <c r="DG15" s="624"/>
      <c r="DH15" s="624"/>
      <c r="DI15" s="624"/>
      <c r="DJ15" s="624"/>
      <c r="DK15" s="624"/>
      <c r="DL15" s="624"/>
      <c r="DM15" s="624"/>
      <c r="DN15" s="624"/>
      <c r="DO15" s="624"/>
      <c r="DP15" s="625"/>
      <c r="DQ15" s="632">
        <v>417256</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3050990</v>
      </c>
      <c r="S16" s="624"/>
      <c r="T16" s="624"/>
      <c r="U16" s="624"/>
      <c r="V16" s="624"/>
      <c r="W16" s="624"/>
      <c r="X16" s="624"/>
      <c r="Y16" s="625"/>
      <c r="Z16" s="626">
        <v>49.1</v>
      </c>
      <c r="AA16" s="626"/>
      <c r="AB16" s="626"/>
      <c r="AC16" s="626"/>
      <c r="AD16" s="627">
        <v>2757716</v>
      </c>
      <c r="AE16" s="627"/>
      <c r="AF16" s="627"/>
      <c r="AG16" s="627"/>
      <c r="AH16" s="627"/>
      <c r="AI16" s="627"/>
      <c r="AJ16" s="627"/>
      <c r="AK16" s="627"/>
      <c r="AL16" s="628">
        <v>70.2</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2757716</v>
      </c>
      <c r="S17" s="624"/>
      <c r="T17" s="624"/>
      <c r="U17" s="624"/>
      <c r="V17" s="624"/>
      <c r="W17" s="624"/>
      <c r="X17" s="624"/>
      <c r="Y17" s="625"/>
      <c r="Z17" s="626">
        <v>44.3</v>
      </c>
      <c r="AA17" s="626"/>
      <c r="AB17" s="626"/>
      <c r="AC17" s="626"/>
      <c r="AD17" s="627">
        <v>2757716</v>
      </c>
      <c r="AE17" s="627"/>
      <c r="AF17" s="627"/>
      <c r="AG17" s="627"/>
      <c r="AH17" s="627"/>
      <c r="AI17" s="627"/>
      <c r="AJ17" s="627"/>
      <c r="AK17" s="627"/>
      <c r="AL17" s="628">
        <v>70.2</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551197</v>
      </c>
      <c r="CS17" s="624"/>
      <c r="CT17" s="624"/>
      <c r="CU17" s="624"/>
      <c r="CV17" s="624"/>
      <c r="CW17" s="624"/>
      <c r="CX17" s="624"/>
      <c r="CY17" s="625"/>
      <c r="CZ17" s="626">
        <v>9.3000000000000007</v>
      </c>
      <c r="DA17" s="626"/>
      <c r="DB17" s="626"/>
      <c r="DC17" s="626"/>
      <c r="DD17" s="632" t="s">
        <v>108</v>
      </c>
      <c r="DE17" s="624"/>
      <c r="DF17" s="624"/>
      <c r="DG17" s="624"/>
      <c r="DH17" s="624"/>
      <c r="DI17" s="624"/>
      <c r="DJ17" s="624"/>
      <c r="DK17" s="624"/>
      <c r="DL17" s="624"/>
      <c r="DM17" s="624"/>
      <c r="DN17" s="624"/>
      <c r="DO17" s="624"/>
      <c r="DP17" s="625"/>
      <c r="DQ17" s="632">
        <v>551197</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293244</v>
      </c>
      <c r="S18" s="624"/>
      <c r="T18" s="624"/>
      <c r="U18" s="624"/>
      <c r="V18" s="624"/>
      <c r="W18" s="624"/>
      <c r="X18" s="624"/>
      <c r="Y18" s="625"/>
      <c r="Z18" s="626">
        <v>4.7</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30</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637</v>
      </c>
      <c r="BH19" s="624"/>
      <c r="BI19" s="624"/>
      <c r="BJ19" s="624"/>
      <c r="BK19" s="624"/>
      <c r="BL19" s="624"/>
      <c r="BM19" s="624"/>
      <c r="BN19" s="625"/>
      <c r="BO19" s="626">
        <v>0.1</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4213525</v>
      </c>
      <c r="S20" s="624"/>
      <c r="T20" s="624"/>
      <c r="U20" s="624"/>
      <c r="V20" s="624"/>
      <c r="W20" s="624"/>
      <c r="X20" s="624"/>
      <c r="Y20" s="625"/>
      <c r="Z20" s="626">
        <v>67.7</v>
      </c>
      <c r="AA20" s="626"/>
      <c r="AB20" s="626"/>
      <c r="AC20" s="626"/>
      <c r="AD20" s="627">
        <v>3920251</v>
      </c>
      <c r="AE20" s="627"/>
      <c r="AF20" s="627"/>
      <c r="AG20" s="627"/>
      <c r="AH20" s="627"/>
      <c r="AI20" s="627"/>
      <c r="AJ20" s="627"/>
      <c r="AK20" s="627"/>
      <c r="AL20" s="628">
        <v>99.8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637</v>
      </c>
      <c r="BH20" s="624"/>
      <c r="BI20" s="624"/>
      <c r="BJ20" s="624"/>
      <c r="BK20" s="624"/>
      <c r="BL20" s="624"/>
      <c r="BM20" s="624"/>
      <c r="BN20" s="625"/>
      <c r="BO20" s="626">
        <v>0.1</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5933183</v>
      </c>
      <c r="CS20" s="624"/>
      <c r="CT20" s="624"/>
      <c r="CU20" s="624"/>
      <c r="CV20" s="624"/>
      <c r="CW20" s="624"/>
      <c r="CX20" s="624"/>
      <c r="CY20" s="625"/>
      <c r="CZ20" s="626">
        <v>100</v>
      </c>
      <c r="DA20" s="626"/>
      <c r="DB20" s="626"/>
      <c r="DC20" s="626"/>
      <c r="DD20" s="632">
        <v>274817</v>
      </c>
      <c r="DE20" s="624"/>
      <c r="DF20" s="624"/>
      <c r="DG20" s="624"/>
      <c r="DH20" s="624"/>
      <c r="DI20" s="624"/>
      <c r="DJ20" s="624"/>
      <c r="DK20" s="624"/>
      <c r="DL20" s="624"/>
      <c r="DM20" s="624"/>
      <c r="DN20" s="624"/>
      <c r="DO20" s="624"/>
      <c r="DP20" s="625"/>
      <c r="DQ20" s="632">
        <v>4202579</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1786</v>
      </c>
      <c r="S21" s="624"/>
      <c r="T21" s="624"/>
      <c r="U21" s="624"/>
      <c r="V21" s="624"/>
      <c r="W21" s="624"/>
      <c r="X21" s="624"/>
      <c r="Y21" s="625"/>
      <c r="Z21" s="626">
        <v>0</v>
      </c>
      <c r="AA21" s="626"/>
      <c r="AB21" s="626"/>
      <c r="AC21" s="626"/>
      <c r="AD21" s="627">
        <v>1786</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637</v>
      </c>
      <c r="BH21" s="624"/>
      <c r="BI21" s="624"/>
      <c r="BJ21" s="624"/>
      <c r="BK21" s="624"/>
      <c r="BL21" s="624"/>
      <c r="BM21" s="624"/>
      <c r="BN21" s="625"/>
      <c r="BO21" s="626">
        <v>0.1</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33981</v>
      </c>
      <c r="S22" s="624"/>
      <c r="T22" s="624"/>
      <c r="U22" s="624"/>
      <c r="V22" s="624"/>
      <c r="W22" s="624"/>
      <c r="X22" s="624"/>
      <c r="Y22" s="625"/>
      <c r="Z22" s="626">
        <v>0.5</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37442</v>
      </c>
      <c r="S23" s="624"/>
      <c r="T23" s="624"/>
      <c r="U23" s="624"/>
      <c r="V23" s="624"/>
      <c r="W23" s="624"/>
      <c r="X23" s="624"/>
      <c r="Y23" s="625"/>
      <c r="Z23" s="626">
        <v>0.6</v>
      </c>
      <c r="AA23" s="626"/>
      <c r="AB23" s="626"/>
      <c r="AC23" s="626"/>
      <c r="AD23" s="627">
        <v>2864</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13517</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2656100</v>
      </c>
      <c r="CS24" s="613"/>
      <c r="CT24" s="613"/>
      <c r="CU24" s="613"/>
      <c r="CV24" s="613"/>
      <c r="CW24" s="613"/>
      <c r="CX24" s="613"/>
      <c r="CY24" s="614"/>
      <c r="CZ24" s="650">
        <v>44.8</v>
      </c>
      <c r="DA24" s="651"/>
      <c r="DB24" s="651"/>
      <c r="DC24" s="652"/>
      <c r="DD24" s="649">
        <v>1752657</v>
      </c>
      <c r="DE24" s="613"/>
      <c r="DF24" s="613"/>
      <c r="DG24" s="613"/>
      <c r="DH24" s="613"/>
      <c r="DI24" s="613"/>
      <c r="DJ24" s="613"/>
      <c r="DK24" s="614"/>
      <c r="DL24" s="649">
        <v>1748538</v>
      </c>
      <c r="DM24" s="613"/>
      <c r="DN24" s="613"/>
      <c r="DO24" s="613"/>
      <c r="DP24" s="613"/>
      <c r="DQ24" s="613"/>
      <c r="DR24" s="613"/>
      <c r="DS24" s="613"/>
      <c r="DT24" s="613"/>
      <c r="DU24" s="613"/>
      <c r="DV24" s="614"/>
      <c r="DW24" s="617">
        <v>42.3</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709091</v>
      </c>
      <c r="S25" s="624"/>
      <c r="T25" s="624"/>
      <c r="U25" s="624"/>
      <c r="V25" s="624"/>
      <c r="W25" s="624"/>
      <c r="X25" s="624"/>
      <c r="Y25" s="625"/>
      <c r="Z25" s="626">
        <v>11.4</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907016</v>
      </c>
      <c r="CS25" s="655"/>
      <c r="CT25" s="655"/>
      <c r="CU25" s="655"/>
      <c r="CV25" s="655"/>
      <c r="CW25" s="655"/>
      <c r="CX25" s="655"/>
      <c r="CY25" s="656"/>
      <c r="CZ25" s="657">
        <v>15.3</v>
      </c>
      <c r="DA25" s="658"/>
      <c r="DB25" s="658"/>
      <c r="DC25" s="659"/>
      <c r="DD25" s="632">
        <v>863684</v>
      </c>
      <c r="DE25" s="655"/>
      <c r="DF25" s="655"/>
      <c r="DG25" s="655"/>
      <c r="DH25" s="655"/>
      <c r="DI25" s="655"/>
      <c r="DJ25" s="655"/>
      <c r="DK25" s="656"/>
      <c r="DL25" s="632">
        <v>859577</v>
      </c>
      <c r="DM25" s="655"/>
      <c r="DN25" s="655"/>
      <c r="DO25" s="655"/>
      <c r="DP25" s="655"/>
      <c r="DQ25" s="655"/>
      <c r="DR25" s="655"/>
      <c r="DS25" s="655"/>
      <c r="DT25" s="655"/>
      <c r="DU25" s="655"/>
      <c r="DV25" s="656"/>
      <c r="DW25" s="628">
        <v>20.8</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531970</v>
      </c>
      <c r="CS26" s="624"/>
      <c r="CT26" s="624"/>
      <c r="CU26" s="624"/>
      <c r="CV26" s="624"/>
      <c r="CW26" s="624"/>
      <c r="CX26" s="624"/>
      <c r="CY26" s="625"/>
      <c r="CZ26" s="657">
        <v>9</v>
      </c>
      <c r="DA26" s="658"/>
      <c r="DB26" s="658"/>
      <c r="DC26" s="659"/>
      <c r="DD26" s="632">
        <v>504926</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564032</v>
      </c>
      <c r="S27" s="624"/>
      <c r="T27" s="624"/>
      <c r="U27" s="624"/>
      <c r="V27" s="624"/>
      <c r="W27" s="624"/>
      <c r="X27" s="624"/>
      <c r="Y27" s="625"/>
      <c r="Z27" s="626">
        <v>9.1</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850859</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1197887</v>
      </c>
      <c r="CS27" s="655"/>
      <c r="CT27" s="655"/>
      <c r="CU27" s="655"/>
      <c r="CV27" s="655"/>
      <c r="CW27" s="655"/>
      <c r="CX27" s="655"/>
      <c r="CY27" s="656"/>
      <c r="CZ27" s="657">
        <v>20.2</v>
      </c>
      <c r="DA27" s="658"/>
      <c r="DB27" s="658"/>
      <c r="DC27" s="659"/>
      <c r="DD27" s="632">
        <v>337776</v>
      </c>
      <c r="DE27" s="655"/>
      <c r="DF27" s="655"/>
      <c r="DG27" s="655"/>
      <c r="DH27" s="655"/>
      <c r="DI27" s="655"/>
      <c r="DJ27" s="655"/>
      <c r="DK27" s="656"/>
      <c r="DL27" s="632">
        <v>337764</v>
      </c>
      <c r="DM27" s="655"/>
      <c r="DN27" s="655"/>
      <c r="DO27" s="655"/>
      <c r="DP27" s="655"/>
      <c r="DQ27" s="655"/>
      <c r="DR27" s="655"/>
      <c r="DS27" s="655"/>
      <c r="DT27" s="655"/>
      <c r="DU27" s="655"/>
      <c r="DV27" s="656"/>
      <c r="DW27" s="628">
        <v>8.1999999999999993</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8970</v>
      </c>
      <c r="S28" s="624"/>
      <c r="T28" s="624"/>
      <c r="U28" s="624"/>
      <c r="V28" s="624"/>
      <c r="W28" s="624"/>
      <c r="X28" s="624"/>
      <c r="Y28" s="625"/>
      <c r="Z28" s="626">
        <v>0.1</v>
      </c>
      <c r="AA28" s="626"/>
      <c r="AB28" s="626"/>
      <c r="AC28" s="626"/>
      <c r="AD28" s="627">
        <v>1158</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551197</v>
      </c>
      <c r="CS28" s="624"/>
      <c r="CT28" s="624"/>
      <c r="CU28" s="624"/>
      <c r="CV28" s="624"/>
      <c r="CW28" s="624"/>
      <c r="CX28" s="624"/>
      <c r="CY28" s="625"/>
      <c r="CZ28" s="657">
        <v>9.3000000000000007</v>
      </c>
      <c r="DA28" s="658"/>
      <c r="DB28" s="658"/>
      <c r="DC28" s="659"/>
      <c r="DD28" s="632">
        <v>551197</v>
      </c>
      <c r="DE28" s="624"/>
      <c r="DF28" s="624"/>
      <c r="DG28" s="624"/>
      <c r="DH28" s="624"/>
      <c r="DI28" s="624"/>
      <c r="DJ28" s="624"/>
      <c r="DK28" s="625"/>
      <c r="DL28" s="632">
        <v>551197</v>
      </c>
      <c r="DM28" s="624"/>
      <c r="DN28" s="624"/>
      <c r="DO28" s="624"/>
      <c r="DP28" s="624"/>
      <c r="DQ28" s="624"/>
      <c r="DR28" s="624"/>
      <c r="DS28" s="624"/>
      <c r="DT28" s="624"/>
      <c r="DU28" s="624"/>
      <c r="DV28" s="625"/>
      <c r="DW28" s="628">
        <v>13.3</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991</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551190</v>
      </c>
      <c r="CS29" s="655"/>
      <c r="CT29" s="655"/>
      <c r="CU29" s="655"/>
      <c r="CV29" s="655"/>
      <c r="CW29" s="655"/>
      <c r="CX29" s="655"/>
      <c r="CY29" s="656"/>
      <c r="CZ29" s="657">
        <v>9.3000000000000007</v>
      </c>
      <c r="DA29" s="658"/>
      <c r="DB29" s="658"/>
      <c r="DC29" s="659"/>
      <c r="DD29" s="632">
        <v>551190</v>
      </c>
      <c r="DE29" s="655"/>
      <c r="DF29" s="655"/>
      <c r="DG29" s="655"/>
      <c r="DH29" s="655"/>
      <c r="DI29" s="655"/>
      <c r="DJ29" s="655"/>
      <c r="DK29" s="656"/>
      <c r="DL29" s="632">
        <v>551190</v>
      </c>
      <c r="DM29" s="655"/>
      <c r="DN29" s="655"/>
      <c r="DO29" s="655"/>
      <c r="DP29" s="655"/>
      <c r="DQ29" s="655"/>
      <c r="DR29" s="655"/>
      <c r="DS29" s="655"/>
      <c r="DT29" s="655"/>
      <c r="DU29" s="655"/>
      <c r="DV29" s="656"/>
      <c r="DW29" s="628">
        <v>13.3</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45621</v>
      </c>
      <c r="S30" s="624"/>
      <c r="T30" s="624"/>
      <c r="U30" s="624"/>
      <c r="V30" s="624"/>
      <c r="W30" s="624"/>
      <c r="X30" s="624"/>
      <c r="Y30" s="625"/>
      <c r="Z30" s="626">
        <v>0.7</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98.6</v>
      </c>
      <c r="BH30" s="682"/>
      <c r="BI30" s="682"/>
      <c r="BJ30" s="682"/>
      <c r="BK30" s="682"/>
      <c r="BL30" s="682"/>
      <c r="BM30" s="618">
        <v>89.6</v>
      </c>
      <c r="BN30" s="682"/>
      <c r="BO30" s="682"/>
      <c r="BP30" s="682"/>
      <c r="BQ30" s="683"/>
      <c r="BR30" s="681">
        <v>97.9</v>
      </c>
      <c r="BS30" s="682"/>
      <c r="BT30" s="682"/>
      <c r="BU30" s="682"/>
      <c r="BV30" s="682"/>
      <c r="BW30" s="682"/>
      <c r="BX30" s="618">
        <v>88.8</v>
      </c>
      <c r="BY30" s="682"/>
      <c r="BZ30" s="682"/>
      <c r="CA30" s="682"/>
      <c r="CB30" s="683"/>
      <c r="CD30" s="686"/>
      <c r="CE30" s="687"/>
      <c r="CF30" s="637" t="s">
        <v>290</v>
      </c>
      <c r="CG30" s="638"/>
      <c r="CH30" s="638"/>
      <c r="CI30" s="638"/>
      <c r="CJ30" s="638"/>
      <c r="CK30" s="638"/>
      <c r="CL30" s="638"/>
      <c r="CM30" s="638"/>
      <c r="CN30" s="638"/>
      <c r="CO30" s="638"/>
      <c r="CP30" s="638"/>
      <c r="CQ30" s="639"/>
      <c r="CR30" s="623">
        <v>497144</v>
      </c>
      <c r="CS30" s="624"/>
      <c r="CT30" s="624"/>
      <c r="CU30" s="624"/>
      <c r="CV30" s="624"/>
      <c r="CW30" s="624"/>
      <c r="CX30" s="624"/>
      <c r="CY30" s="625"/>
      <c r="CZ30" s="657">
        <v>8.4</v>
      </c>
      <c r="DA30" s="658"/>
      <c r="DB30" s="658"/>
      <c r="DC30" s="659"/>
      <c r="DD30" s="632">
        <v>497144</v>
      </c>
      <c r="DE30" s="624"/>
      <c r="DF30" s="624"/>
      <c r="DG30" s="624"/>
      <c r="DH30" s="624"/>
      <c r="DI30" s="624"/>
      <c r="DJ30" s="624"/>
      <c r="DK30" s="625"/>
      <c r="DL30" s="632">
        <v>497144</v>
      </c>
      <c r="DM30" s="624"/>
      <c r="DN30" s="624"/>
      <c r="DO30" s="624"/>
      <c r="DP30" s="624"/>
      <c r="DQ30" s="624"/>
      <c r="DR30" s="624"/>
      <c r="DS30" s="624"/>
      <c r="DT30" s="624"/>
      <c r="DU30" s="624"/>
      <c r="DV30" s="625"/>
      <c r="DW30" s="628">
        <v>12</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119626</v>
      </c>
      <c r="S31" s="624"/>
      <c r="T31" s="624"/>
      <c r="U31" s="624"/>
      <c r="V31" s="624"/>
      <c r="W31" s="624"/>
      <c r="X31" s="624"/>
      <c r="Y31" s="625"/>
      <c r="Z31" s="626">
        <v>1.9</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98.8</v>
      </c>
      <c r="BH31" s="655"/>
      <c r="BI31" s="655"/>
      <c r="BJ31" s="655"/>
      <c r="BK31" s="655"/>
      <c r="BL31" s="655"/>
      <c r="BM31" s="629">
        <v>91.2</v>
      </c>
      <c r="BN31" s="679"/>
      <c r="BO31" s="679"/>
      <c r="BP31" s="679"/>
      <c r="BQ31" s="680"/>
      <c r="BR31" s="678">
        <v>98.2</v>
      </c>
      <c r="BS31" s="655"/>
      <c r="BT31" s="655"/>
      <c r="BU31" s="655"/>
      <c r="BV31" s="655"/>
      <c r="BW31" s="655"/>
      <c r="BX31" s="629">
        <v>89.5</v>
      </c>
      <c r="BY31" s="679"/>
      <c r="BZ31" s="679"/>
      <c r="CA31" s="679"/>
      <c r="CB31" s="680"/>
      <c r="CD31" s="686"/>
      <c r="CE31" s="687"/>
      <c r="CF31" s="637" t="s">
        <v>294</v>
      </c>
      <c r="CG31" s="638"/>
      <c r="CH31" s="638"/>
      <c r="CI31" s="638"/>
      <c r="CJ31" s="638"/>
      <c r="CK31" s="638"/>
      <c r="CL31" s="638"/>
      <c r="CM31" s="638"/>
      <c r="CN31" s="638"/>
      <c r="CO31" s="638"/>
      <c r="CP31" s="638"/>
      <c r="CQ31" s="639"/>
      <c r="CR31" s="623">
        <v>54046</v>
      </c>
      <c r="CS31" s="655"/>
      <c r="CT31" s="655"/>
      <c r="CU31" s="655"/>
      <c r="CV31" s="655"/>
      <c r="CW31" s="655"/>
      <c r="CX31" s="655"/>
      <c r="CY31" s="656"/>
      <c r="CZ31" s="657">
        <v>0.9</v>
      </c>
      <c r="DA31" s="658"/>
      <c r="DB31" s="658"/>
      <c r="DC31" s="659"/>
      <c r="DD31" s="632">
        <v>54046</v>
      </c>
      <c r="DE31" s="655"/>
      <c r="DF31" s="655"/>
      <c r="DG31" s="655"/>
      <c r="DH31" s="655"/>
      <c r="DI31" s="655"/>
      <c r="DJ31" s="655"/>
      <c r="DK31" s="656"/>
      <c r="DL31" s="632">
        <v>54046</v>
      </c>
      <c r="DM31" s="655"/>
      <c r="DN31" s="655"/>
      <c r="DO31" s="655"/>
      <c r="DP31" s="655"/>
      <c r="DQ31" s="655"/>
      <c r="DR31" s="655"/>
      <c r="DS31" s="655"/>
      <c r="DT31" s="655"/>
      <c r="DU31" s="655"/>
      <c r="DV31" s="656"/>
      <c r="DW31" s="628">
        <v>1.3</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184422</v>
      </c>
      <c r="S32" s="624"/>
      <c r="T32" s="624"/>
      <c r="U32" s="624"/>
      <c r="V32" s="624"/>
      <c r="W32" s="624"/>
      <c r="X32" s="624"/>
      <c r="Y32" s="625"/>
      <c r="Z32" s="626">
        <v>3</v>
      </c>
      <c r="AA32" s="626"/>
      <c r="AB32" s="626"/>
      <c r="AC32" s="626"/>
      <c r="AD32" s="627">
        <v>651</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97.8</v>
      </c>
      <c r="BH32" s="691"/>
      <c r="BI32" s="691"/>
      <c r="BJ32" s="691"/>
      <c r="BK32" s="691"/>
      <c r="BL32" s="691"/>
      <c r="BM32" s="692">
        <v>84.3</v>
      </c>
      <c r="BN32" s="691"/>
      <c r="BO32" s="691"/>
      <c r="BP32" s="691"/>
      <c r="BQ32" s="693"/>
      <c r="BR32" s="690">
        <v>96.6</v>
      </c>
      <c r="BS32" s="691"/>
      <c r="BT32" s="691"/>
      <c r="BU32" s="691"/>
      <c r="BV32" s="691"/>
      <c r="BW32" s="691"/>
      <c r="BX32" s="692">
        <v>84</v>
      </c>
      <c r="BY32" s="691"/>
      <c r="BZ32" s="691"/>
      <c r="CA32" s="691"/>
      <c r="CB32" s="693"/>
      <c r="CD32" s="688"/>
      <c r="CE32" s="689"/>
      <c r="CF32" s="637" t="s">
        <v>297</v>
      </c>
      <c r="CG32" s="638"/>
      <c r="CH32" s="638"/>
      <c r="CI32" s="638"/>
      <c r="CJ32" s="638"/>
      <c r="CK32" s="638"/>
      <c r="CL32" s="638"/>
      <c r="CM32" s="638"/>
      <c r="CN32" s="638"/>
      <c r="CO32" s="638"/>
      <c r="CP32" s="638"/>
      <c r="CQ32" s="639"/>
      <c r="CR32" s="623">
        <v>7</v>
      </c>
      <c r="CS32" s="624"/>
      <c r="CT32" s="624"/>
      <c r="CU32" s="624"/>
      <c r="CV32" s="624"/>
      <c r="CW32" s="624"/>
      <c r="CX32" s="624"/>
      <c r="CY32" s="625"/>
      <c r="CZ32" s="657">
        <v>0</v>
      </c>
      <c r="DA32" s="658"/>
      <c r="DB32" s="658"/>
      <c r="DC32" s="659"/>
      <c r="DD32" s="632">
        <v>7</v>
      </c>
      <c r="DE32" s="624"/>
      <c r="DF32" s="624"/>
      <c r="DG32" s="624"/>
      <c r="DH32" s="624"/>
      <c r="DI32" s="624"/>
      <c r="DJ32" s="624"/>
      <c r="DK32" s="625"/>
      <c r="DL32" s="632">
        <v>7</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286435</v>
      </c>
      <c r="S33" s="624"/>
      <c r="T33" s="624"/>
      <c r="U33" s="624"/>
      <c r="V33" s="624"/>
      <c r="W33" s="624"/>
      <c r="X33" s="624"/>
      <c r="Y33" s="625"/>
      <c r="Z33" s="626">
        <v>4.5999999999999996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3002266</v>
      </c>
      <c r="CS33" s="655"/>
      <c r="CT33" s="655"/>
      <c r="CU33" s="655"/>
      <c r="CV33" s="655"/>
      <c r="CW33" s="655"/>
      <c r="CX33" s="655"/>
      <c r="CY33" s="656"/>
      <c r="CZ33" s="657">
        <v>50.6</v>
      </c>
      <c r="DA33" s="658"/>
      <c r="DB33" s="658"/>
      <c r="DC33" s="659"/>
      <c r="DD33" s="632">
        <v>2416009</v>
      </c>
      <c r="DE33" s="655"/>
      <c r="DF33" s="655"/>
      <c r="DG33" s="655"/>
      <c r="DH33" s="655"/>
      <c r="DI33" s="655"/>
      <c r="DJ33" s="655"/>
      <c r="DK33" s="656"/>
      <c r="DL33" s="632">
        <v>2088011</v>
      </c>
      <c r="DM33" s="655"/>
      <c r="DN33" s="655"/>
      <c r="DO33" s="655"/>
      <c r="DP33" s="655"/>
      <c r="DQ33" s="655"/>
      <c r="DR33" s="655"/>
      <c r="DS33" s="655"/>
      <c r="DT33" s="655"/>
      <c r="DU33" s="655"/>
      <c r="DV33" s="656"/>
      <c r="DW33" s="628">
        <v>50.5</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826306</v>
      </c>
      <c r="CS34" s="624"/>
      <c r="CT34" s="624"/>
      <c r="CU34" s="624"/>
      <c r="CV34" s="624"/>
      <c r="CW34" s="624"/>
      <c r="CX34" s="624"/>
      <c r="CY34" s="625"/>
      <c r="CZ34" s="657">
        <v>13.9</v>
      </c>
      <c r="DA34" s="658"/>
      <c r="DB34" s="658"/>
      <c r="DC34" s="659"/>
      <c r="DD34" s="632">
        <v>614581</v>
      </c>
      <c r="DE34" s="624"/>
      <c r="DF34" s="624"/>
      <c r="DG34" s="624"/>
      <c r="DH34" s="624"/>
      <c r="DI34" s="624"/>
      <c r="DJ34" s="624"/>
      <c r="DK34" s="625"/>
      <c r="DL34" s="632">
        <v>467918</v>
      </c>
      <c r="DM34" s="624"/>
      <c r="DN34" s="624"/>
      <c r="DO34" s="624"/>
      <c r="DP34" s="624"/>
      <c r="DQ34" s="624"/>
      <c r="DR34" s="624"/>
      <c r="DS34" s="624"/>
      <c r="DT34" s="624"/>
      <c r="DU34" s="624"/>
      <c r="DV34" s="625"/>
      <c r="DW34" s="628">
        <v>11.3</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205035</v>
      </c>
      <c r="S35" s="624"/>
      <c r="T35" s="624"/>
      <c r="U35" s="624"/>
      <c r="V35" s="624"/>
      <c r="W35" s="624"/>
      <c r="X35" s="624"/>
      <c r="Y35" s="625"/>
      <c r="Z35" s="626">
        <v>3.3</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1289262</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146087</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117228</v>
      </c>
      <c r="CS35" s="655"/>
      <c r="CT35" s="655"/>
      <c r="CU35" s="655"/>
      <c r="CV35" s="655"/>
      <c r="CW35" s="655"/>
      <c r="CX35" s="655"/>
      <c r="CY35" s="656"/>
      <c r="CZ35" s="657">
        <v>2</v>
      </c>
      <c r="DA35" s="658"/>
      <c r="DB35" s="658"/>
      <c r="DC35" s="659"/>
      <c r="DD35" s="632">
        <v>102056</v>
      </c>
      <c r="DE35" s="655"/>
      <c r="DF35" s="655"/>
      <c r="DG35" s="655"/>
      <c r="DH35" s="655"/>
      <c r="DI35" s="655"/>
      <c r="DJ35" s="655"/>
      <c r="DK35" s="656"/>
      <c r="DL35" s="632">
        <v>98511</v>
      </c>
      <c r="DM35" s="655"/>
      <c r="DN35" s="655"/>
      <c r="DO35" s="655"/>
      <c r="DP35" s="655"/>
      <c r="DQ35" s="655"/>
      <c r="DR35" s="655"/>
      <c r="DS35" s="655"/>
      <c r="DT35" s="655"/>
      <c r="DU35" s="655"/>
      <c r="DV35" s="656"/>
      <c r="DW35" s="628">
        <v>2.4</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6219439</v>
      </c>
      <c r="S36" s="696"/>
      <c r="T36" s="696"/>
      <c r="U36" s="696"/>
      <c r="V36" s="696"/>
      <c r="W36" s="696"/>
      <c r="X36" s="696"/>
      <c r="Y36" s="697"/>
      <c r="Z36" s="698">
        <v>100</v>
      </c>
      <c r="AA36" s="698"/>
      <c r="AB36" s="698"/>
      <c r="AC36" s="698"/>
      <c r="AD36" s="699">
        <v>3926710</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451647</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116502</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1282031</v>
      </c>
      <c r="CS36" s="624"/>
      <c r="CT36" s="624"/>
      <c r="CU36" s="624"/>
      <c r="CV36" s="624"/>
      <c r="CW36" s="624"/>
      <c r="CX36" s="624"/>
      <c r="CY36" s="625"/>
      <c r="CZ36" s="657">
        <v>21.6</v>
      </c>
      <c r="DA36" s="658"/>
      <c r="DB36" s="658"/>
      <c r="DC36" s="659"/>
      <c r="DD36" s="632">
        <v>1125047</v>
      </c>
      <c r="DE36" s="624"/>
      <c r="DF36" s="624"/>
      <c r="DG36" s="624"/>
      <c r="DH36" s="624"/>
      <c r="DI36" s="624"/>
      <c r="DJ36" s="624"/>
      <c r="DK36" s="625"/>
      <c r="DL36" s="632">
        <v>1035429</v>
      </c>
      <c r="DM36" s="624"/>
      <c r="DN36" s="624"/>
      <c r="DO36" s="624"/>
      <c r="DP36" s="624"/>
      <c r="DQ36" s="624"/>
      <c r="DR36" s="624"/>
      <c r="DS36" s="624"/>
      <c r="DT36" s="624"/>
      <c r="DU36" s="624"/>
      <c r="DV36" s="625"/>
      <c r="DW36" s="628">
        <v>25.1</v>
      </c>
      <c r="DX36" s="653"/>
      <c r="DY36" s="653"/>
      <c r="DZ36" s="653"/>
      <c r="EA36" s="653"/>
      <c r="EB36" s="653"/>
      <c r="EC36" s="654"/>
    </row>
    <row r="37" spans="2:133" ht="11.25" customHeight="1">
      <c r="AQ37" s="702" t="s">
        <v>312</v>
      </c>
      <c r="AR37" s="703"/>
      <c r="AS37" s="703"/>
      <c r="AT37" s="703"/>
      <c r="AU37" s="703"/>
      <c r="AV37" s="703"/>
      <c r="AW37" s="703"/>
      <c r="AX37" s="703"/>
      <c r="AY37" s="704"/>
      <c r="AZ37" s="623">
        <v>137561</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2688</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441384</v>
      </c>
      <c r="CS37" s="655"/>
      <c r="CT37" s="655"/>
      <c r="CU37" s="655"/>
      <c r="CV37" s="655"/>
      <c r="CW37" s="655"/>
      <c r="CX37" s="655"/>
      <c r="CY37" s="656"/>
      <c r="CZ37" s="657">
        <v>7.4</v>
      </c>
      <c r="DA37" s="658"/>
      <c r="DB37" s="658"/>
      <c r="DC37" s="659"/>
      <c r="DD37" s="632">
        <v>437484</v>
      </c>
      <c r="DE37" s="655"/>
      <c r="DF37" s="655"/>
      <c r="DG37" s="655"/>
      <c r="DH37" s="655"/>
      <c r="DI37" s="655"/>
      <c r="DJ37" s="655"/>
      <c r="DK37" s="656"/>
      <c r="DL37" s="632">
        <v>428525</v>
      </c>
      <c r="DM37" s="655"/>
      <c r="DN37" s="655"/>
      <c r="DO37" s="655"/>
      <c r="DP37" s="655"/>
      <c r="DQ37" s="655"/>
      <c r="DR37" s="655"/>
      <c r="DS37" s="655"/>
      <c r="DT37" s="655"/>
      <c r="DU37" s="655"/>
      <c r="DV37" s="656"/>
      <c r="DW37" s="628">
        <v>10.4</v>
      </c>
      <c r="DX37" s="653"/>
      <c r="DY37" s="653"/>
      <c r="DZ37" s="653"/>
      <c r="EA37" s="653"/>
      <c r="EB37" s="653"/>
      <c r="EC37" s="654"/>
    </row>
    <row r="38" spans="2:133" ht="11.25" customHeight="1">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5138</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700054</v>
      </c>
      <c r="CS38" s="624"/>
      <c r="CT38" s="624"/>
      <c r="CU38" s="624"/>
      <c r="CV38" s="624"/>
      <c r="CW38" s="624"/>
      <c r="CX38" s="624"/>
      <c r="CY38" s="625"/>
      <c r="CZ38" s="657">
        <v>11.8</v>
      </c>
      <c r="DA38" s="658"/>
      <c r="DB38" s="658"/>
      <c r="DC38" s="659"/>
      <c r="DD38" s="632">
        <v>547685</v>
      </c>
      <c r="DE38" s="624"/>
      <c r="DF38" s="624"/>
      <c r="DG38" s="624"/>
      <c r="DH38" s="624"/>
      <c r="DI38" s="624"/>
      <c r="DJ38" s="624"/>
      <c r="DK38" s="625"/>
      <c r="DL38" s="632">
        <v>486153</v>
      </c>
      <c r="DM38" s="624"/>
      <c r="DN38" s="624"/>
      <c r="DO38" s="624"/>
      <c r="DP38" s="624"/>
      <c r="DQ38" s="624"/>
      <c r="DR38" s="624"/>
      <c r="DS38" s="624"/>
      <c r="DT38" s="624"/>
      <c r="DU38" s="624"/>
      <c r="DV38" s="625"/>
      <c r="DW38" s="628">
        <v>11.8</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92</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27403</v>
      </c>
      <c r="CS39" s="655"/>
      <c r="CT39" s="655"/>
      <c r="CU39" s="655"/>
      <c r="CV39" s="655"/>
      <c r="CW39" s="655"/>
      <c r="CX39" s="655"/>
      <c r="CY39" s="656"/>
      <c r="CZ39" s="657">
        <v>0.5</v>
      </c>
      <c r="DA39" s="658"/>
      <c r="DB39" s="658"/>
      <c r="DC39" s="659"/>
      <c r="DD39" s="632">
        <v>646</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237213</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131</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49244</v>
      </c>
      <c r="CS40" s="624"/>
      <c r="CT40" s="624"/>
      <c r="CU40" s="624"/>
      <c r="CV40" s="624"/>
      <c r="CW40" s="624"/>
      <c r="CX40" s="624"/>
      <c r="CY40" s="625"/>
      <c r="CZ40" s="657">
        <v>0.8</v>
      </c>
      <c r="DA40" s="658"/>
      <c r="DB40" s="658"/>
      <c r="DC40" s="659"/>
      <c r="DD40" s="632">
        <v>25994</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462841</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245</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274817</v>
      </c>
      <c r="CS42" s="624"/>
      <c r="CT42" s="624"/>
      <c r="CU42" s="624"/>
      <c r="CV42" s="624"/>
      <c r="CW42" s="624"/>
      <c r="CX42" s="624"/>
      <c r="CY42" s="625"/>
      <c r="CZ42" s="657">
        <v>4.5999999999999996</v>
      </c>
      <c r="DA42" s="706"/>
      <c r="DB42" s="706"/>
      <c r="DC42" s="707"/>
      <c r="DD42" s="632">
        <v>33913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4762</v>
      </c>
      <c r="CS43" s="655"/>
      <c r="CT43" s="655"/>
      <c r="CU43" s="655"/>
      <c r="CV43" s="655"/>
      <c r="CW43" s="655"/>
      <c r="CX43" s="655"/>
      <c r="CY43" s="656"/>
      <c r="CZ43" s="657">
        <v>0.1</v>
      </c>
      <c r="DA43" s="658"/>
      <c r="DB43" s="658"/>
      <c r="DC43" s="659"/>
      <c r="DD43" s="632">
        <v>4762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274817</v>
      </c>
      <c r="CS44" s="624"/>
      <c r="CT44" s="624"/>
      <c r="CU44" s="624"/>
      <c r="CV44" s="624"/>
      <c r="CW44" s="624"/>
      <c r="CX44" s="624"/>
      <c r="CY44" s="625"/>
      <c r="CZ44" s="657">
        <v>4.5999999999999996</v>
      </c>
      <c r="DA44" s="706"/>
      <c r="DB44" s="706"/>
      <c r="DC44" s="707"/>
      <c r="DD44" s="632">
        <v>33913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133091</v>
      </c>
      <c r="CS45" s="655"/>
      <c r="CT45" s="655"/>
      <c r="CU45" s="655"/>
      <c r="CV45" s="655"/>
      <c r="CW45" s="655"/>
      <c r="CX45" s="655"/>
      <c r="CY45" s="656"/>
      <c r="CZ45" s="657">
        <v>2.2000000000000002</v>
      </c>
      <c r="DA45" s="658"/>
      <c r="DB45" s="658"/>
      <c r="DC45" s="659"/>
      <c r="DD45" s="632">
        <v>8615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131609</v>
      </c>
      <c r="CS46" s="624"/>
      <c r="CT46" s="624"/>
      <c r="CU46" s="624"/>
      <c r="CV46" s="624"/>
      <c r="CW46" s="624"/>
      <c r="CX46" s="624"/>
      <c r="CY46" s="625"/>
      <c r="CZ46" s="657">
        <v>2.2000000000000002</v>
      </c>
      <c r="DA46" s="706"/>
      <c r="DB46" s="706"/>
      <c r="DC46" s="707"/>
      <c r="DD46" s="632">
        <v>24181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5933183</v>
      </c>
      <c r="CS49" s="691"/>
      <c r="CT49" s="691"/>
      <c r="CU49" s="691"/>
      <c r="CV49" s="691"/>
      <c r="CW49" s="691"/>
      <c r="CX49" s="691"/>
      <c r="CY49" s="718"/>
      <c r="CZ49" s="719">
        <v>100</v>
      </c>
      <c r="DA49" s="720"/>
      <c r="DB49" s="720"/>
      <c r="DC49" s="721"/>
      <c r="DD49" s="722">
        <v>4202579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88"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6158</v>
      </c>
      <c r="R7" s="753"/>
      <c r="S7" s="753"/>
      <c r="T7" s="753"/>
      <c r="U7" s="753"/>
      <c r="V7" s="753">
        <v>5872</v>
      </c>
      <c r="W7" s="753"/>
      <c r="X7" s="753"/>
      <c r="Y7" s="753"/>
      <c r="Z7" s="753"/>
      <c r="AA7" s="753">
        <v>286</v>
      </c>
      <c r="AB7" s="753"/>
      <c r="AC7" s="753"/>
      <c r="AD7" s="753"/>
      <c r="AE7" s="754"/>
      <c r="AF7" s="755">
        <v>285</v>
      </c>
      <c r="AG7" s="756"/>
      <c r="AH7" s="756"/>
      <c r="AI7" s="756"/>
      <c r="AJ7" s="757"/>
      <c r="AK7" s="792">
        <v>46</v>
      </c>
      <c r="AL7" s="793"/>
      <c r="AM7" s="793"/>
      <c r="AN7" s="793"/>
      <c r="AO7" s="793"/>
      <c r="AP7" s="793">
        <v>4919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556</v>
      </c>
      <c r="BT7" s="797"/>
      <c r="BU7" s="797"/>
      <c r="BV7" s="797"/>
      <c r="BW7" s="797"/>
      <c r="BX7" s="797"/>
      <c r="BY7" s="797"/>
      <c r="BZ7" s="797"/>
      <c r="CA7" s="797"/>
      <c r="CB7" s="797"/>
      <c r="CC7" s="797"/>
      <c r="CD7" s="797"/>
      <c r="CE7" s="797"/>
      <c r="CF7" s="797"/>
      <c r="CG7" s="798"/>
      <c r="CH7" s="789">
        <v>4</v>
      </c>
      <c r="CI7" s="790"/>
      <c r="CJ7" s="790"/>
      <c r="CK7" s="790"/>
      <c r="CL7" s="791"/>
      <c r="CM7" s="789">
        <v>53</v>
      </c>
      <c r="CN7" s="790"/>
      <c r="CO7" s="790"/>
      <c r="CP7" s="790"/>
      <c r="CQ7" s="791"/>
      <c r="CR7" s="789">
        <v>18</v>
      </c>
      <c r="CS7" s="790"/>
      <c r="CT7" s="790"/>
      <c r="CU7" s="790"/>
      <c r="CV7" s="791"/>
      <c r="CW7" s="789">
        <v>0</v>
      </c>
      <c r="CX7" s="790"/>
      <c r="CY7" s="790"/>
      <c r="CZ7" s="790"/>
      <c r="DA7" s="791"/>
      <c r="DB7" s="789">
        <v>0</v>
      </c>
      <c r="DC7" s="790"/>
      <c r="DD7" s="790"/>
      <c r="DE7" s="790"/>
      <c r="DF7" s="791"/>
      <c r="DG7" s="789" t="s">
        <v>557</v>
      </c>
      <c r="DH7" s="790"/>
      <c r="DI7" s="790"/>
      <c r="DJ7" s="790"/>
      <c r="DK7" s="791"/>
      <c r="DL7" s="789" t="s">
        <v>558</v>
      </c>
      <c r="DM7" s="790"/>
      <c r="DN7" s="790"/>
      <c r="DO7" s="790"/>
      <c r="DP7" s="791"/>
      <c r="DQ7" s="789" t="s">
        <v>558</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62</v>
      </c>
      <c r="R8" s="777"/>
      <c r="S8" s="777"/>
      <c r="T8" s="777"/>
      <c r="U8" s="777"/>
      <c r="V8" s="777">
        <v>62</v>
      </c>
      <c r="W8" s="777"/>
      <c r="X8" s="777"/>
      <c r="Y8" s="777"/>
      <c r="Z8" s="777"/>
      <c r="AA8" s="777">
        <v>0</v>
      </c>
      <c r="AB8" s="777"/>
      <c r="AC8" s="777"/>
      <c r="AD8" s="777"/>
      <c r="AE8" s="778"/>
      <c r="AF8" s="779">
        <v>0</v>
      </c>
      <c r="AG8" s="780"/>
      <c r="AH8" s="780"/>
      <c r="AI8" s="780"/>
      <c r="AJ8" s="781"/>
      <c r="AK8" s="782">
        <v>0</v>
      </c>
      <c r="AL8" s="783"/>
      <c r="AM8" s="783"/>
      <c r="AN8" s="783"/>
      <c r="AO8" s="783"/>
      <c r="AP8" s="783" t="s">
        <v>559</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6219</v>
      </c>
      <c r="R23" s="812"/>
      <c r="S23" s="812"/>
      <c r="T23" s="812"/>
      <c r="U23" s="812"/>
      <c r="V23" s="812">
        <v>5933</v>
      </c>
      <c r="W23" s="812"/>
      <c r="X23" s="812"/>
      <c r="Y23" s="812"/>
      <c r="Z23" s="812"/>
      <c r="AA23" s="812">
        <v>286</v>
      </c>
      <c r="AB23" s="812"/>
      <c r="AC23" s="812"/>
      <c r="AD23" s="812"/>
      <c r="AE23" s="813"/>
      <c r="AF23" s="814">
        <v>285</v>
      </c>
      <c r="AG23" s="812"/>
      <c r="AH23" s="812"/>
      <c r="AI23" s="812"/>
      <c r="AJ23" s="815"/>
      <c r="AK23" s="816"/>
      <c r="AL23" s="817"/>
      <c r="AM23" s="817"/>
      <c r="AN23" s="817"/>
      <c r="AO23" s="817"/>
      <c r="AP23" s="812">
        <v>4919</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39">
        <v>2575</v>
      </c>
      <c r="R28" s="840"/>
      <c r="S28" s="840"/>
      <c r="T28" s="840"/>
      <c r="U28" s="840"/>
      <c r="V28" s="840">
        <v>2429</v>
      </c>
      <c r="W28" s="840"/>
      <c r="X28" s="840"/>
      <c r="Y28" s="840"/>
      <c r="Z28" s="840"/>
      <c r="AA28" s="840">
        <v>146</v>
      </c>
      <c r="AB28" s="840"/>
      <c r="AC28" s="840"/>
      <c r="AD28" s="840"/>
      <c r="AE28" s="841"/>
      <c r="AF28" s="842">
        <v>146</v>
      </c>
      <c r="AG28" s="840"/>
      <c r="AH28" s="840"/>
      <c r="AI28" s="840"/>
      <c r="AJ28" s="843"/>
      <c r="AK28" s="844">
        <v>237</v>
      </c>
      <c r="AL28" s="845"/>
      <c r="AM28" s="845"/>
      <c r="AN28" s="845"/>
      <c r="AO28" s="845"/>
      <c r="AP28" s="836" t="s">
        <v>560</v>
      </c>
      <c r="AQ28" s="836"/>
      <c r="AR28" s="836"/>
      <c r="AS28" s="836"/>
      <c r="AT28" s="836"/>
      <c r="AU28" s="836" t="s">
        <v>560</v>
      </c>
      <c r="AV28" s="836"/>
      <c r="AW28" s="836"/>
      <c r="AX28" s="836"/>
      <c r="AY28" s="836"/>
      <c r="AZ28" s="836" t="s">
        <v>560</v>
      </c>
      <c r="BA28" s="836"/>
      <c r="BB28" s="836"/>
      <c r="BC28" s="836"/>
      <c r="BD28" s="836"/>
      <c r="BE28" s="837"/>
      <c r="BF28" s="837"/>
      <c r="BG28" s="837"/>
      <c r="BH28" s="837"/>
      <c r="BI28" s="838"/>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1694</v>
      </c>
      <c r="R29" s="777"/>
      <c r="S29" s="777"/>
      <c r="T29" s="777"/>
      <c r="U29" s="777"/>
      <c r="V29" s="777">
        <v>1621</v>
      </c>
      <c r="W29" s="777"/>
      <c r="X29" s="777"/>
      <c r="Y29" s="777"/>
      <c r="Z29" s="777"/>
      <c r="AA29" s="777">
        <v>73</v>
      </c>
      <c r="AB29" s="777"/>
      <c r="AC29" s="777"/>
      <c r="AD29" s="777"/>
      <c r="AE29" s="778"/>
      <c r="AF29" s="779">
        <v>73</v>
      </c>
      <c r="AG29" s="780"/>
      <c r="AH29" s="780"/>
      <c r="AI29" s="780"/>
      <c r="AJ29" s="781"/>
      <c r="AK29" s="848">
        <v>289</v>
      </c>
      <c r="AL29" s="849"/>
      <c r="AM29" s="849"/>
      <c r="AN29" s="849"/>
      <c r="AO29" s="849"/>
      <c r="AP29" s="849">
        <v>102</v>
      </c>
      <c r="AQ29" s="849"/>
      <c r="AR29" s="849"/>
      <c r="AS29" s="849"/>
      <c r="AT29" s="849"/>
      <c r="AU29" s="849">
        <v>102</v>
      </c>
      <c r="AV29" s="849"/>
      <c r="AW29" s="849"/>
      <c r="AX29" s="849"/>
      <c r="AY29" s="849"/>
      <c r="AZ29" s="850" t="s">
        <v>560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121</v>
      </c>
      <c r="R30" s="777"/>
      <c r="S30" s="777"/>
      <c r="T30" s="777"/>
      <c r="U30" s="777"/>
      <c r="V30" s="777">
        <v>119</v>
      </c>
      <c r="W30" s="777"/>
      <c r="X30" s="777"/>
      <c r="Y30" s="777"/>
      <c r="Z30" s="777"/>
      <c r="AA30" s="777">
        <v>2</v>
      </c>
      <c r="AB30" s="777"/>
      <c r="AC30" s="777"/>
      <c r="AD30" s="777"/>
      <c r="AE30" s="778"/>
      <c r="AF30" s="779">
        <v>2</v>
      </c>
      <c r="AG30" s="780"/>
      <c r="AH30" s="780"/>
      <c r="AI30" s="780"/>
      <c r="AJ30" s="781"/>
      <c r="AK30" s="848">
        <v>60</v>
      </c>
      <c r="AL30" s="849"/>
      <c r="AM30" s="849"/>
      <c r="AN30" s="849"/>
      <c r="AO30" s="849"/>
      <c r="AP30" s="850" t="s">
        <v>560</v>
      </c>
      <c r="AQ30" s="850"/>
      <c r="AR30" s="850"/>
      <c r="AS30" s="850"/>
      <c r="AT30" s="850"/>
      <c r="AU30" s="850" t="s">
        <v>560</v>
      </c>
      <c r="AV30" s="850"/>
      <c r="AW30" s="850"/>
      <c r="AX30" s="850"/>
      <c r="AY30" s="850"/>
      <c r="AZ30" s="850" t="s">
        <v>560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285</v>
      </c>
      <c r="R31" s="777"/>
      <c r="S31" s="777"/>
      <c r="T31" s="777"/>
      <c r="U31" s="777"/>
      <c r="V31" s="777">
        <v>272</v>
      </c>
      <c r="W31" s="777"/>
      <c r="X31" s="777"/>
      <c r="Y31" s="777"/>
      <c r="Z31" s="777"/>
      <c r="AA31" s="777">
        <v>13</v>
      </c>
      <c r="AB31" s="777"/>
      <c r="AC31" s="777"/>
      <c r="AD31" s="777"/>
      <c r="AE31" s="778"/>
      <c r="AF31" s="779">
        <v>242</v>
      </c>
      <c r="AG31" s="780"/>
      <c r="AH31" s="780"/>
      <c r="AI31" s="780"/>
      <c r="AJ31" s="781"/>
      <c r="AK31" s="848">
        <v>0</v>
      </c>
      <c r="AL31" s="849"/>
      <c r="AM31" s="849"/>
      <c r="AN31" s="849"/>
      <c r="AO31" s="849"/>
      <c r="AP31" s="849">
        <v>1441</v>
      </c>
      <c r="AQ31" s="849"/>
      <c r="AR31" s="849"/>
      <c r="AS31" s="849"/>
      <c r="AT31" s="849"/>
      <c r="AU31" s="849">
        <v>17</v>
      </c>
      <c r="AV31" s="849"/>
      <c r="AW31" s="849"/>
      <c r="AX31" s="849"/>
      <c r="AY31" s="849"/>
      <c r="AZ31" s="850" t="s">
        <v>560</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764</v>
      </c>
      <c r="R32" s="777"/>
      <c r="S32" s="777"/>
      <c r="T32" s="777"/>
      <c r="U32" s="777"/>
      <c r="V32" s="777">
        <v>616</v>
      </c>
      <c r="W32" s="777"/>
      <c r="X32" s="777"/>
      <c r="Y32" s="777"/>
      <c r="Z32" s="777"/>
      <c r="AA32" s="777">
        <v>148</v>
      </c>
      <c r="AB32" s="777"/>
      <c r="AC32" s="777"/>
      <c r="AD32" s="777"/>
      <c r="AE32" s="778"/>
      <c r="AF32" s="779">
        <v>63</v>
      </c>
      <c r="AG32" s="780"/>
      <c r="AH32" s="780"/>
      <c r="AI32" s="780"/>
      <c r="AJ32" s="781"/>
      <c r="AK32" s="848">
        <v>452</v>
      </c>
      <c r="AL32" s="849"/>
      <c r="AM32" s="849"/>
      <c r="AN32" s="849"/>
      <c r="AO32" s="849"/>
      <c r="AP32" s="849">
        <v>6574</v>
      </c>
      <c r="AQ32" s="849"/>
      <c r="AR32" s="849"/>
      <c r="AS32" s="849"/>
      <c r="AT32" s="849"/>
      <c r="AU32" s="849">
        <v>5811</v>
      </c>
      <c r="AV32" s="849"/>
      <c r="AW32" s="849"/>
      <c r="AX32" s="849"/>
      <c r="AY32" s="849"/>
      <c r="AZ32" s="850" t="s">
        <v>560</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526</v>
      </c>
      <c r="AG63" s="860"/>
      <c r="AH63" s="860"/>
      <c r="AI63" s="860"/>
      <c r="AJ63" s="861"/>
      <c r="AK63" s="862"/>
      <c r="AL63" s="857"/>
      <c r="AM63" s="857"/>
      <c r="AN63" s="857"/>
      <c r="AO63" s="857"/>
      <c r="AP63" s="860">
        <v>8117</v>
      </c>
      <c r="AQ63" s="860"/>
      <c r="AR63" s="860"/>
      <c r="AS63" s="860"/>
      <c r="AT63" s="860"/>
      <c r="AU63" s="860">
        <v>5930</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387</v>
      </c>
      <c r="R66" s="736"/>
      <c r="S66" s="736"/>
      <c r="T66" s="736"/>
      <c r="U66" s="737"/>
      <c r="V66" s="735" t="s">
        <v>388</v>
      </c>
      <c r="W66" s="736"/>
      <c r="X66" s="736"/>
      <c r="Y66" s="736"/>
      <c r="Z66" s="737"/>
      <c r="AA66" s="735" t="s">
        <v>389</v>
      </c>
      <c r="AB66" s="736"/>
      <c r="AC66" s="736"/>
      <c r="AD66" s="736"/>
      <c r="AE66" s="737"/>
      <c r="AF66" s="870" t="s">
        <v>390</v>
      </c>
      <c r="AG66" s="831"/>
      <c r="AH66" s="831"/>
      <c r="AI66" s="831"/>
      <c r="AJ66" s="871"/>
      <c r="AK66" s="735" t="s">
        <v>391</v>
      </c>
      <c r="AL66" s="759"/>
      <c r="AM66" s="759"/>
      <c r="AN66" s="759"/>
      <c r="AO66" s="760"/>
      <c r="AP66" s="735" t="s">
        <v>392</v>
      </c>
      <c r="AQ66" s="736"/>
      <c r="AR66" s="736"/>
      <c r="AS66" s="736"/>
      <c r="AT66" s="737"/>
      <c r="AU66" s="735" t="s">
        <v>393</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544</v>
      </c>
      <c r="C68" s="888"/>
      <c r="D68" s="888"/>
      <c r="E68" s="888"/>
      <c r="F68" s="888"/>
      <c r="G68" s="888"/>
      <c r="H68" s="888"/>
      <c r="I68" s="888"/>
      <c r="J68" s="888"/>
      <c r="K68" s="888"/>
      <c r="L68" s="888"/>
      <c r="M68" s="888"/>
      <c r="N68" s="888"/>
      <c r="O68" s="888"/>
      <c r="P68" s="889"/>
      <c r="Q68" s="890">
        <v>961</v>
      </c>
      <c r="R68" s="884"/>
      <c r="S68" s="884"/>
      <c r="T68" s="884"/>
      <c r="U68" s="884"/>
      <c r="V68" s="884">
        <v>937</v>
      </c>
      <c r="W68" s="884"/>
      <c r="X68" s="884"/>
      <c r="Y68" s="884"/>
      <c r="Z68" s="884"/>
      <c r="AA68" s="884">
        <v>24</v>
      </c>
      <c r="AB68" s="884"/>
      <c r="AC68" s="884"/>
      <c r="AD68" s="884"/>
      <c r="AE68" s="884"/>
      <c r="AF68" s="884">
        <v>24</v>
      </c>
      <c r="AG68" s="884"/>
      <c r="AH68" s="884"/>
      <c r="AI68" s="884"/>
      <c r="AJ68" s="884"/>
      <c r="AK68" s="884">
        <v>5</v>
      </c>
      <c r="AL68" s="884"/>
      <c r="AM68" s="884"/>
      <c r="AN68" s="884"/>
      <c r="AO68" s="884"/>
      <c r="AP68" s="884" t="s">
        <v>560</v>
      </c>
      <c r="AQ68" s="884"/>
      <c r="AR68" s="884"/>
      <c r="AS68" s="884"/>
      <c r="AT68" s="884"/>
      <c r="AU68" s="884" t="s">
        <v>560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545</v>
      </c>
      <c r="C69" s="892"/>
      <c r="D69" s="892"/>
      <c r="E69" s="892"/>
      <c r="F69" s="892"/>
      <c r="G69" s="892"/>
      <c r="H69" s="892"/>
      <c r="I69" s="892"/>
      <c r="J69" s="892"/>
      <c r="K69" s="892"/>
      <c r="L69" s="892"/>
      <c r="M69" s="892"/>
      <c r="N69" s="892"/>
      <c r="O69" s="892"/>
      <c r="P69" s="893"/>
      <c r="Q69" s="894">
        <v>12251</v>
      </c>
      <c r="R69" s="849"/>
      <c r="S69" s="849"/>
      <c r="T69" s="849"/>
      <c r="U69" s="849"/>
      <c r="V69" s="849">
        <v>10146</v>
      </c>
      <c r="W69" s="849"/>
      <c r="X69" s="849"/>
      <c r="Y69" s="849"/>
      <c r="Z69" s="849"/>
      <c r="AA69" s="849">
        <v>2106</v>
      </c>
      <c r="AB69" s="849"/>
      <c r="AC69" s="849"/>
      <c r="AD69" s="849"/>
      <c r="AE69" s="849"/>
      <c r="AF69" s="849">
        <v>2106</v>
      </c>
      <c r="AG69" s="849"/>
      <c r="AH69" s="849"/>
      <c r="AI69" s="849"/>
      <c r="AJ69" s="849"/>
      <c r="AK69" s="849" t="s">
        <v>560</v>
      </c>
      <c r="AL69" s="849"/>
      <c r="AM69" s="849"/>
      <c r="AN69" s="849"/>
      <c r="AO69" s="849"/>
      <c r="AP69" s="849" t="s">
        <v>560</v>
      </c>
      <c r="AQ69" s="849"/>
      <c r="AR69" s="849"/>
      <c r="AS69" s="849"/>
      <c r="AT69" s="849"/>
      <c r="AU69" s="849" t="s">
        <v>560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546</v>
      </c>
      <c r="C70" s="892"/>
      <c r="D70" s="892"/>
      <c r="E70" s="892"/>
      <c r="F70" s="892"/>
      <c r="G70" s="892"/>
      <c r="H70" s="892"/>
      <c r="I70" s="892"/>
      <c r="J70" s="892"/>
      <c r="K70" s="892"/>
      <c r="L70" s="892"/>
      <c r="M70" s="892"/>
      <c r="N70" s="892"/>
      <c r="O70" s="892"/>
      <c r="P70" s="893"/>
      <c r="Q70" s="894">
        <v>298</v>
      </c>
      <c r="R70" s="849"/>
      <c r="S70" s="849"/>
      <c r="T70" s="849"/>
      <c r="U70" s="849"/>
      <c r="V70" s="849">
        <v>288</v>
      </c>
      <c r="W70" s="849"/>
      <c r="X70" s="849"/>
      <c r="Y70" s="849"/>
      <c r="Z70" s="849"/>
      <c r="AA70" s="849">
        <v>10</v>
      </c>
      <c r="AB70" s="849"/>
      <c r="AC70" s="849"/>
      <c r="AD70" s="849"/>
      <c r="AE70" s="849"/>
      <c r="AF70" s="849">
        <v>10</v>
      </c>
      <c r="AG70" s="849"/>
      <c r="AH70" s="849"/>
      <c r="AI70" s="849"/>
      <c r="AJ70" s="849"/>
      <c r="AK70" s="849" t="s">
        <v>560</v>
      </c>
      <c r="AL70" s="849"/>
      <c r="AM70" s="849"/>
      <c r="AN70" s="849"/>
      <c r="AO70" s="849"/>
      <c r="AP70" s="849">
        <v>17</v>
      </c>
      <c r="AQ70" s="849"/>
      <c r="AR70" s="849"/>
      <c r="AS70" s="849"/>
      <c r="AT70" s="849"/>
      <c r="AU70" s="849">
        <v>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547</v>
      </c>
      <c r="C71" s="892"/>
      <c r="D71" s="892"/>
      <c r="E71" s="892"/>
      <c r="F71" s="892"/>
      <c r="G71" s="892"/>
      <c r="H71" s="892"/>
      <c r="I71" s="892"/>
      <c r="J71" s="892"/>
      <c r="K71" s="892"/>
      <c r="L71" s="892"/>
      <c r="M71" s="892"/>
      <c r="N71" s="892"/>
      <c r="O71" s="892"/>
      <c r="P71" s="893"/>
      <c r="Q71" s="894">
        <v>851</v>
      </c>
      <c r="R71" s="849"/>
      <c r="S71" s="849"/>
      <c r="T71" s="849"/>
      <c r="U71" s="849"/>
      <c r="V71" s="849">
        <v>828</v>
      </c>
      <c r="W71" s="849"/>
      <c r="X71" s="849"/>
      <c r="Y71" s="849"/>
      <c r="Z71" s="849"/>
      <c r="AA71" s="849">
        <v>23</v>
      </c>
      <c r="AB71" s="849"/>
      <c r="AC71" s="849"/>
      <c r="AD71" s="849"/>
      <c r="AE71" s="849"/>
      <c r="AF71" s="849">
        <v>23</v>
      </c>
      <c r="AG71" s="849"/>
      <c r="AH71" s="849"/>
      <c r="AI71" s="849"/>
      <c r="AJ71" s="849"/>
      <c r="AK71" s="849">
        <v>31</v>
      </c>
      <c r="AL71" s="849"/>
      <c r="AM71" s="849"/>
      <c r="AN71" s="849"/>
      <c r="AO71" s="849"/>
      <c r="AP71" s="849">
        <v>266</v>
      </c>
      <c r="AQ71" s="849"/>
      <c r="AR71" s="849"/>
      <c r="AS71" s="849"/>
      <c r="AT71" s="849"/>
      <c r="AU71" s="849">
        <v>217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549</v>
      </c>
      <c r="C72" s="892"/>
      <c r="D72" s="892"/>
      <c r="E72" s="892"/>
      <c r="F72" s="892"/>
      <c r="G72" s="892"/>
      <c r="H72" s="892"/>
      <c r="I72" s="892"/>
      <c r="J72" s="892"/>
      <c r="K72" s="892"/>
      <c r="L72" s="892"/>
      <c r="M72" s="892"/>
      <c r="N72" s="892"/>
      <c r="O72" s="892"/>
      <c r="P72" s="893"/>
      <c r="Q72" s="894">
        <v>2322</v>
      </c>
      <c r="R72" s="849"/>
      <c r="S72" s="849"/>
      <c r="T72" s="849"/>
      <c r="U72" s="849"/>
      <c r="V72" s="849">
        <v>2277</v>
      </c>
      <c r="W72" s="849"/>
      <c r="X72" s="849"/>
      <c r="Y72" s="849"/>
      <c r="Z72" s="849"/>
      <c r="AA72" s="849">
        <v>45</v>
      </c>
      <c r="AB72" s="849"/>
      <c r="AC72" s="849"/>
      <c r="AD72" s="849"/>
      <c r="AE72" s="849"/>
      <c r="AF72" s="849">
        <v>45</v>
      </c>
      <c r="AG72" s="849"/>
      <c r="AH72" s="849"/>
      <c r="AI72" s="849"/>
      <c r="AJ72" s="849"/>
      <c r="AK72" s="849" t="s">
        <v>560</v>
      </c>
      <c r="AL72" s="849"/>
      <c r="AM72" s="849"/>
      <c r="AN72" s="849"/>
      <c r="AO72" s="849"/>
      <c r="AP72" s="849">
        <v>112</v>
      </c>
      <c r="AQ72" s="849"/>
      <c r="AR72" s="849"/>
      <c r="AS72" s="849"/>
      <c r="AT72" s="849"/>
      <c r="AU72" s="849">
        <v>98</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550</v>
      </c>
      <c r="C73" s="892"/>
      <c r="D73" s="892"/>
      <c r="E73" s="892"/>
      <c r="F73" s="892"/>
      <c r="G73" s="892"/>
      <c r="H73" s="892"/>
      <c r="I73" s="892"/>
      <c r="J73" s="892"/>
      <c r="K73" s="892"/>
      <c r="L73" s="892"/>
      <c r="M73" s="892"/>
      <c r="N73" s="892"/>
      <c r="O73" s="892"/>
      <c r="P73" s="893"/>
      <c r="Q73" s="894">
        <v>184</v>
      </c>
      <c r="R73" s="849"/>
      <c r="S73" s="849"/>
      <c r="T73" s="849"/>
      <c r="U73" s="849"/>
      <c r="V73" s="849">
        <v>176</v>
      </c>
      <c r="W73" s="849"/>
      <c r="X73" s="849"/>
      <c r="Y73" s="849"/>
      <c r="Z73" s="849"/>
      <c r="AA73" s="849">
        <v>8</v>
      </c>
      <c r="AB73" s="849"/>
      <c r="AC73" s="849"/>
      <c r="AD73" s="849"/>
      <c r="AE73" s="849"/>
      <c r="AF73" s="849">
        <v>8</v>
      </c>
      <c r="AG73" s="849"/>
      <c r="AH73" s="849"/>
      <c r="AI73" s="849"/>
      <c r="AJ73" s="849"/>
      <c r="AK73" s="849">
        <v>3</v>
      </c>
      <c r="AL73" s="849"/>
      <c r="AM73" s="849"/>
      <c r="AN73" s="849"/>
      <c r="AO73" s="849"/>
      <c r="AP73" s="849" t="s">
        <v>560</v>
      </c>
      <c r="AQ73" s="849"/>
      <c r="AR73" s="849"/>
      <c r="AS73" s="849"/>
      <c r="AT73" s="849"/>
      <c r="AU73" s="849" t="s">
        <v>560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91"/>
      <c r="BT73" s="892"/>
      <c r="BU73" s="892"/>
      <c r="BV73" s="892"/>
      <c r="BW73" s="892"/>
      <c r="BX73" s="892"/>
      <c r="BY73" s="892"/>
      <c r="BZ73" s="892"/>
      <c r="CA73" s="892"/>
      <c r="CB73" s="892"/>
      <c r="CC73" s="892"/>
      <c r="CD73" s="892"/>
      <c r="CE73" s="892"/>
      <c r="CF73" s="892"/>
      <c r="CG73" s="89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548</v>
      </c>
      <c r="C74" s="892"/>
      <c r="D74" s="892"/>
      <c r="E74" s="892"/>
      <c r="F74" s="892"/>
      <c r="G74" s="892"/>
      <c r="H74" s="892"/>
      <c r="I74" s="892"/>
      <c r="J74" s="892"/>
      <c r="K74" s="892"/>
      <c r="L74" s="892"/>
      <c r="M74" s="892"/>
      <c r="N74" s="892"/>
      <c r="O74" s="892"/>
      <c r="P74" s="893"/>
      <c r="Q74" s="894">
        <v>2214</v>
      </c>
      <c r="R74" s="849"/>
      <c r="S74" s="849"/>
      <c r="T74" s="849"/>
      <c r="U74" s="849"/>
      <c r="V74" s="849">
        <v>1681</v>
      </c>
      <c r="W74" s="849"/>
      <c r="X74" s="849"/>
      <c r="Y74" s="849"/>
      <c r="Z74" s="849"/>
      <c r="AA74" s="849">
        <v>532</v>
      </c>
      <c r="AB74" s="849"/>
      <c r="AC74" s="849"/>
      <c r="AD74" s="849"/>
      <c r="AE74" s="849"/>
      <c r="AF74" s="849">
        <v>2241</v>
      </c>
      <c r="AG74" s="849"/>
      <c r="AH74" s="849"/>
      <c r="AI74" s="849"/>
      <c r="AJ74" s="849"/>
      <c r="AK74" s="849" t="s">
        <v>560</v>
      </c>
      <c r="AL74" s="849"/>
      <c r="AM74" s="849"/>
      <c r="AN74" s="849"/>
      <c r="AO74" s="849"/>
      <c r="AP74" s="849">
        <v>4021</v>
      </c>
      <c r="AQ74" s="849"/>
      <c r="AR74" s="849"/>
      <c r="AS74" s="849"/>
      <c r="AT74" s="849"/>
      <c r="AU74" s="849" t="s">
        <v>560</v>
      </c>
      <c r="AV74" s="849"/>
      <c r="AW74" s="849"/>
      <c r="AX74" s="849"/>
      <c r="AY74" s="849"/>
      <c r="AZ74" s="895" t="s">
        <v>554</v>
      </c>
      <c r="BA74" s="895"/>
      <c r="BB74" s="895"/>
      <c r="BC74" s="895"/>
      <c r="BD74" s="896"/>
      <c r="BE74" s="216"/>
      <c r="BF74" s="216"/>
      <c r="BG74" s="216"/>
      <c r="BH74" s="216"/>
      <c r="BI74" s="216"/>
      <c r="BJ74" s="216"/>
      <c r="BK74" s="216"/>
      <c r="BL74" s="216"/>
      <c r="BM74" s="216"/>
      <c r="BN74" s="216"/>
      <c r="BO74" s="216"/>
      <c r="BP74" s="216"/>
      <c r="BQ74" s="213">
        <v>68</v>
      </c>
      <c r="BR74" s="218"/>
      <c r="BS74" s="891"/>
      <c r="BT74" s="892"/>
      <c r="BU74" s="892"/>
      <c r="BV74" s="892"/>
      <c r="BW74" s="892"/>
      <c r="BX74" s="892"/>
      <c r="BY74" s="892"/>
      <c r="BZ74" s="892"/>
      <c r="CA74" s="892"/>
      <c r="CB74" s="892"/>
      <c r="CC74" s="892"/>
      <c r="CD74" s="892"/>
      <c r="CE74" s="892"/>
      <c r="CF74" s="892"/>
      <c r="CG74" s="89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551</v>
      </c>
      <c r="C75" s="892"/>
      <c r="D75" s="892"/>
      <c r="E75" s="892"/>
      <c r="F75" s="892"/>
      <c r="G75" s="892"/>
      <c r="H75" s="892"/>
      <c r="I75" s="892"/>
      <c r="J75" s="892"/>
      <c r="K75" s="892"/>
      <c r="L75" s="892"/>
      <c r="M75" s="892"/>
      <c r="N75" s="892"/>
      <c r="O75" s="892"/>
      <c r="P75" s="893"/>
      <c r="Q75" s="897">
        <v>95</v>
      </c>
      <c r="R75" s="898"/>
      <c r="S75" s="898"/>
      <c r="T75" s="898"/>
      <c r="U75" s="848"/>
      <c r="V75" s="899">
        <v>85</v>
      </c>
      <c r="W75" s="898"/>
      <c r="X75" s="898"/>
      <c r="Y75" s="898"/>
      <c r="Z75" s="848"/>
      <c r="AA75" s="899">
        <v>10</v>
      </c>
      <c r="AB75" s="898"/>
      <c r="AC75" s="898"/>
      <c r="AD75" s="898"/>
      <c r="AE75" s="848"/>
      <c r="AF75" s="899">
        <v>10</v>
      </c>
      <c r="AG75" s="898"/>
      <c r="AH75" s="898"/>
      <c r="AI75" s="898"/>
      <c r="AJ75" s="848"/>
      <c r="AK75" s="899">
        <v>4</v>
      </c>
      <c r="AL75" s="898"/>
      <c r="AM75" s="898"/>
      <c r="AN75" s="898"/>
      <c r="AO75" s="848"/>
      <c r="AP75" s="899" t="s">
        <v>560</v>
      </c>
      <c r="AQ75" s="898"/>
      <c r="AR75" s="898"/>
      <c r="AS75" s="898"/>
      <c r="AT75" s="848"/>
      <c r="AU75" s="849" t="s">
        <v>560</v>
      </c>
      <c r="AV75" s="849"/>
      <c r="AW75" s="849"/>
      <c r="AX75" s="849"/>
      <c r="AY75" s="849"/>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552</v>
      </c>
      <c r="C76" s="892"/>
      <c r="D76" s="892"/>
      <c r="E76" s="892"/>
      <c r="F76" s="892"/>
      <c r="G76" s="892"/>
      <c r="H76" s="892"/>
      <c r="I76" s="892"/>
      <c r="J76" s="892"/>
      <c r="K76" s="892"/>
      <c r="L76" s="892"/>
      <c r="M76" s="892"/>
      <c r="N76" s="892"/>
      <c r="O76" s="892"/>
      <c r="P76" s="893"/>
      <c r="Q76" s="897">
        <v>14263</v>
      </c>
      <c r="R76" s="898"/>
      <c r="S76" s="898"/>
      <c r="T76" s="898"/>
      <c r="U76" s="848"/>
      <c r="V76" s="899">
        <v>14441</v>
      </c>
      <c r="W76" s="898"/>
      <c r="X76" s="898"/>
      <c r="Y76" s="898"/>
      <c r="Z76" s="848"/>
      <c r="AA76" s="899">
        <v>-178</v>
      </c>
      <c r="AB76" s="898"/>
      <c r="AC76" s="898"/>
      <c r="AD76" s="898"/>
      <c r="AE76" s="848"/>
      <c r="AF76" s="899">
        <v>1971</v>
      </c>
      <c r="AG76" s="898"/>
      <c r="AH76" s="898"/>
      <c r="AI76" s="898"/>
      <c r="AJ76" s="848"/>
      <c r="AK76" s="899">
        <v>1990</v>
      </c>
      <c r="AL76" s="898"/>
      <c r="AM76" s="898"/>
      <c r="AN76" s="898"/>
      <c r="AO76" s="848"/>
      <c r="AP76" s="899">
        <v>6068</v>
      </c>
      <c r="AQ76" s="898"/>
      <c r="AR76" s="898"/>
      <c r="AS76" s="898"/>
      <c r="AT76" s="848"/>
      <c r="AU76" s="899">
        <v>370</v>
      </c>
      <c r="AV76" s="898"/>
      <c r="AW76" s="898"/>
      <c r="AX76" s="898"/>
      <c r="AY76" s="848"/>
      <c r="AZ76" s="895" t="s">
        <v>554</v>
      </c>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553</v>
      </c>
      <c r="C77" s="892"/>
      <c r="D77" s="892"/>
      <c r="E77" s="892"/>
      <c r="F77" s="892"/>
      <c r="G77" s="892"/>
      <c r="H77" s="892"/>
      <c r="I77" s="892"/>
      <c r="J77" s="892"/>
      <c r="K77" s="892"/>
      <c r="L77" s="892"/>
      <c r="M77" s="892"/>
      <c r="N77" s="892"/>
      <c r="O77" s="892"/>
      <c r="P77" s="893"/>
      <c r="Q77" s="897">
        <v>482</v>
      </c>
      <c r="R77" s="898"/>
      <c r="S77" s="898"/>
      <c r="T77" s="898"/>
      <c r="U77" s="848"/>
      <c r="V77" s="899">
        <v>451</v>
      </c>
      <c r="W77" s="898"/>
      <c r="X77" s="898"/>
      <c r="Y77" s="898"/>
      <c r="Z77" s="848"/>
      <c r="AA77" s="899">
        <v>31</v>
      </c>
      <c r="AB77" s="898"/>
      <c r="AC77" s="898"/>
      <c r="AD77" s="898"/>
      <c r="AE77" s="848"/>
      <c r="AF77" s="899">
        <v>31</v>
      </c>
      <c r="AG77" s="898"/>
      <c r="AH77" s="898"/>
      <c r="AI77" s="898"/>
      <c r="AJ77" s="848"/>
      <c r="AK77" s="899">
        <v>20</v>
      </c>
      <c r="AL77" s="898"/>
      <c r="AM77" s="898"/>
      <c r="AN77" s="898"/>
      <c r="AO77" s="848"/>
      <c r="AP77" s="899" t="s">
        <v>560</v>
      </c>
      <c r="AQ77" s="898"/>
      <c r="AR77" s="898"/>
      <c r="AS77" s="898"/>
      <c r="AT77" s="848"/>
      <c r="AU77" s="899" t="s">
        <v>560</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555</v>
      </c>
      <c r="C78" s="892"/>
      <c r="D78" s="892"/>
      <c r="E78" s="892"/>
      <c r="F78" s="892"/>
      <c r="G78" s="892"/>
      <c r="H78" s="892"/>
      <c r="I78" s="892"/>
      <c r="J78" s="892"/>
      <c r="K78" s="892"/>
      <c r="L78" s="892"/>
      <c r="M78" s="892"/>
      <c r="N78" s="892"/>
      <c r="O78" s="892"/>
      <c r="P78" s="893"/>
      <c r="Q78" s="894">
        <v>160773</v>
      </c>
      <c r="R78" s="849"/>
      <c r="S78" s="849"/>
      <c r="T78" s="849"/>
      <c r="U78" s="849"/>
      <c r="V78" s="849">
        <v>157982</v>
      </c>
      <c r="W78" s="849"/>
      <c r="X78" s="849"/>
      <c r="Y78" s="849"/>
      <c r="Z78" s="849"/>
      <c r="AA78" s="849">
        <v>2791</v>
      </c>
      <c r="AB78" s="849"/>
      <c r="AC78" s="849"/>
      <c r="AD78" s="849"/>
      <c r="AE78" s="849"/>
      <c r="AF78" s="849">
        <v>2789</v>
      </c>
      <c r="AG78" s="849"/>
      <c r="AH78" s="849"/>
      <c r="AI78" s="849"/>
      <c r="AJ78" s="849"/>
      <c r="AK78" s="849">
        <v>2417</v>
      </c>
      <c r="AL78" s="849"/>
      <c r="AM78" s="849"/>
      <c r="AN78" s="849"/>
      <c r="AO78" s="849"/>
      <c r="AP78" s="849" t="s">
        <v>560</v>
      </c>
      <c r="AQ78" s="849"/>
      <c r="AR78" s="849"/>
      <c r="AS78" s="849"/>
      <c r="AT78" s="849"/>
      <c r="AU78" s="849" t="s">
        <v>560</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9258</v>
      </c>
      <c r="AG88" s="860"/>
      <c r="AH88" s="860"/>
      <c r="AI88" s="860"/>
      <c r="AJ88" s="860"/>
      <c r="AK88" s="857"/>
      <c r="AL88" s="857"/>
      <c r="AM88" s="857"/>
      <c r="AN88" s="857"/>
      <c r="AO88" s="857"/>
      <c r="AP88" s="860">
        <v>10484</v>
      </c>
      <c r="AQ88" s="860"/>
      <c r="AR88" s="860"/>
      <c r="AS88" s="860"/>
      <c r="AT88" s="860"/>
      <c r="AU88" s="860">
        <v>687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18</v>
      </c>
      <c r="CS102" s="868"/>
      <c r="CT102" s="868"/>
      <c r="CU102" s="868"/>
      <c r="CV102" s="911"/>
      <c r="CW102" s="910">
        <v>0</v>
      </c>
      <c r="CX102" s="868"/>
      <c r="CY102" s="868"/>
      <c r="CZ102" s="868"/>
      <c r="DA102" s="911"/>
      <c r="DB102" s="910">
        <v>0</v>
      </c>
      <c r="DC102" s="868"/>
      <c r="DD102" s="868"/>
      <c r="DE102" s="868"/>
      <c r="DF102" s="911"/>
      <c r="DG102" s="910" t="s">
        <v>558</v>
      </c>
      <c r="DH102" s="868"/>
      <c r="DI102" s="868"/>
      <c r="DJ102" s="868"/>
      <c r="DK102" s="911"/>
      <c r="DL102" s="910" t="s">
        <v>558</v>
      </c>
      <c r="DM102" s="868"/>
      <c r="DN102" s="868"/>
      <c r="DO102" s="868"/>
      <c r="DP102" s="911"/>
      <c r="DQ102" s="910" t="s">
        <v>558</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284</v>
      </c>
      <c r="AG109" s="913"/>
      <c r="AH109" s="913"/>
      <c r="AI109" s="913"/>
      <c r="AJ109" s="914"/>
      <c r="AK109" s="912" t="s">
        <v>283</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284</v>
      </c>
      <c r="BW109" s="913"/>
      <c r="BX109" s="913"/>
      <c r="BY109" s="913"/>
      <c r="BZ109" s="914"/>
      <c r="CA109" s="912" t="s">
        <v>283</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284</v>
      </c>
      <c r="DM109" s="913"/>
      <c r="DN109" s="913"/>
      <c r="DO109" s="913"/>
      <c r="DP109" s="914"/>
      <c r="DQ109" s="912" t="s">
        <v>283</v>
      </c>
      <c r="DR109" s="913"/>
      <c r="DS109" s="913"/>
      <c r="DT109" s="913"/>
      <c r="DU109" s="914"/>
      <c r="DV109" s="912" t="s">
        <v>404</v>
      </c>
      <c r="DW109" s="913"/>
      <c r="DX109" s="913"/>
      <c r="DY109" s="913"/>
      <c r="DZ109" s="915"/>
    </row>
    <row r="110" spans="1:131" s="197" customFormat="1" ht="26.25" customHeight="1">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605933</v>
      </c>
      <c r="AB110" s="920"/>
      <c r="AC110" s="920"/>
      <c r="AD110" s="920"/>
      <c r="AE110" s="921"/>
      <c r="AF110" s="922">
        <v>557179</v>
      </c>
      <c r="AG110" s="920"/>
      <c r="AH110" s="920"/>
      <c r="AI110" s="920"/>
      <c r="AJ110" s="921"/>
      <c r="AK110" s="922">
        <v>551190</v>
      </c>
      <c r="AL110" s="920"/>
      <c r="AM110" s="920"/>
      <c r="AN110" s="920"/>
      <c r="AO110" s="921"/>
      <c r="AP110" s="923">
        <v>16</v>
      </c>
      <c r="AQ110" s="924"/>
      <c r="AR110" s="924"/>
      <c r="AS110" s="924"/>
      <c r="AT110" s="925"/>
      <c r="AU110" s="926" t="s">
        <v>61</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5052351</v>
      </c>
      <c r="BR110" s="957"/>
      <c r="BS110" s="957"/>
      <c r="BT110" s="957"/>
      <c r="BU110" s="957"/>
      <c r="BV110" s="957">
        <v>5129466</v>
      </c>
      <c r="BW110" s="957"/>
      <c r="BX110" s="957"/>
      <c r="BY110" s="957"/>
      <c r="BZ110" s="957"/>
      <c r="CA110" s="957">
        <v>4918757</v>
      </c>
      <c r="CB110" s="957"/>
      <c r="CC110" s="957"/>
      <c r="CD110" s="957"/>
      <c r="CE110" s="957"/>
      <c r="CF110" s="971">
        <v>142.69999999999999</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410</v>
      </c>
      <c r="DH110" s="957"/>
      <c r="DI110" s="957"/>
      <c r="DJ110" s="957"/>
      <c r="DK110" s="957"/>
      <c r="DL110" s="957" t="s">
        <v>410</v>
      </c>
      <c r="DM110" s="957"/>
      <c r="DN110" s="957"/>
      <c r="DO110" s="957"/>
      <c r="DP110" s="957"/>
      <c r="DQ110" s="957" t="s">
        <v>410</v>
      </c>
      <c r="DR110" s="957"/>
      <c r="DS110" s="957"/>
      <c r="DT110" s="957"/>
      <c r="DU110" s="957"/>
      <c r="DV110" s="958" t="s">
        <v>410</v>
      </c>
      <c r="DW110" s="958"/>
      <c r="DX110" s="958"/>
      <c r="DY110" s="958"/>
      <c r="DZ110" s="959"/>
    </row>
    <row r="111" spans="1:131" s="197"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412</v>
      </c>
      <c r="AB111" s="964"/>
      <c r="AC111" s="964"/>
      <c r="AD111" s="964"/>
      <c r="AE111" s="965"/>
      <c r="AF111" s="966" t="s">
        <v>412</v>
      </c>
      <c r="AG111" s="964"/>
      <c r="AH111" s="964"/>
      <c r="AI111" s="964"/>
      <c r="AJ111" s="965"/>
      <c r="AK111" s="966" t="s">
        <v>412</v>
      </c>
      <c r="AL111" s="964"/>
      <c r="AM111" s="964"/>
      <c r="AN111" s="964"/>
      <c r="AO111" s="965"/>
      <c r="AP111" s="967" t="s">
        <v>412</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v>16419</v>
      </c>
      <c r="BR111" s="950"/>
      <c r="BS111" s="950"/>
      <c r="BT111" s="950"/>
      <c r="BU111" s="950"/>
      <c r="BV111" s="950">
        <v>11799</v>
      </c>
      <c r="BW111" s="950"/>
      <c r="BX111" s="950"/>
      <c r="BY111" s="950"/>
      <c r="BZ111" s="950"/>
      <c r="CA111" s="950">
        <v>8650</v>
      </c>
      <c r="CB111" s="950"/>
      <c r="CC111" s="950"/>
      <c r="CD111" s="950"/>
      <c r="CE111" s="950"/>
      <c r="CF111" s="944">
        <v>0.3</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412</v>
      </c>
      <c r="AB112" s="989"/>
      <c r="AC112" s="989"/>
      <c r="AD112" s="989"/>
      <c r="AE112" s="990"/>
      <c r="AF112" s="991" t="s">
        <v>412</v>
      </c>
      <c r="AG112" s="989"/>
      <c r="AH112" s="989"/>
      <c r="AI112" s="989"/>
      <c r="AJ112" s="990"/>
      <c r="AK112" s="991" t="s">
        <v>412</v>
      </c>
      <c r="AL112" s="989"/>
      <c r="AM112" s="989"/>
      <c r="AN112" s="989"/>
      <c r="AO112" s="990"/>
      <c r="AP112" s="992" t="s">
        <v>412</v>
      </c>
      <c r="AQ112" s="993"/>
      <c r="AR112" s="993"/>
      <c r="AS112" s="993"/>
      <c r="AT112" s="994"/>
      <c r="AU112" s="929"/>
      <c r="AV112" s="930"/>
      <c r="AW112" s="930"/>
      <c r="AX112" s="930"/>
      <c r="AY112" s="931"/>
      <c r="AZ112" s="979" t="s">
        <v>417</v>
      </c>
      <c r="BA112" s="980"/>
      <c r="BB112" s="980"/>
      <c r="BC112" s="980"/>
      <c r="BD112" s="980"/>
      <c r="BE112" s="980"/>
      <c r="BF112" s="980"/>
      <c r="BG112" s="980"/>
      <c r="BH112" s="980"/>
      <c r="BI112" s="980"/>
      <c r="BJ112" s="980"/>
      <c r="BK112" s="980"/>
      <c r="BL112" s="980"/>
      <c r="BM112" s="980"/>
      <c r="BN112" s="980"/>
      <c r="BO112" s="980"/>
      <c r="BP112" s="981"/>
      <c r="BQ112" s="949">
        <v>6477069</v>
      </c>
      <c r="BR112" s="950"/>
      <c r="BS112" s="950"/>
      <c r="BT112" s="950"/>
      <c r="BU112" s="950"/>
      <c r="BV112" s="950">
        <v>6037445</v>
      </c>
      <c r="BW112" s="950"/>
      <c r="BX112" s="950"/>
      <c r="BY112" s="950"/>
      <c r="BZ112" s="950"/>
      <c r="CA112" s="950">
        <v>5930502</v>
      </c>
      <c r="CB112" s="950"/>
      <c r="CC112" s="950"/>
      <c r="CD112" s="950"/>
      <c r="CE112" s="950"/>
      <c r="CF112" s="944">
        <v>172</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16419</v>
      </c>
      <c r="DH112" s="950"/>
      <c r="DI112" s="950"/>
      <c r="DJ112" s="950"/>
      <c r="DK112" s="950"/>
      <c r="DL112" s="950">
        <v>11799</v>
      </c>
      <c r="DM112" s="950"/>
      <c r="DN112" s="950"/>
      <c r="DO112" s="950"/>
      <c r="DP112" s="950"/>
      <c r="DQ112" s="950">
        <v>8650</v>
      </c>
      <c r="DR112" s="950"/>
      <c r="DS112" s="950"/>
      <c r="DT112" s="950"/>
      <c r="DU112" s="950"/>
      <c r="DV112" s="951">
        <v>0.3</v>
      </c>
      <c r="DW112" s="951"/>
      <c r="DX112" s="951"/>
      <c r="DY112" s="951"/>
      <c r="DZ112" s="952"/>
    </row>
    <row r="113" spans="1:130" s="197" customFormat="1" ht="26.25" customHeight="1">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356603</v>
      </c>
      <c r="AB113" s="964"/>
      <c r="AC113" s="964"/>
      <c r="AD113" s="964"/>
      <c r="AE113" s="965"/>
      <c r="AF113" s="966">
        <v>396721</v>
      </c>
      <c r="AG113" s="964"/>
      <c r="AH113" s="964"/>
      <c r="AI113" s="964"/>
      <c r="AJ113" s="965"/>
      <c r="AK113" s="966">
        <v>442351</v>
      </c>
      <c r="AL113" s="964"/>
      <c r="AM113" s="964"/>
      <c r="AN113" s="964"/>
      <c r="AO113" s="965"/>
      <c r="AP113" s="967">
        <v>12.8</v>
      </c>
      <c r="AQ113" s="968"/>
      <c r="AR113" s="968"/>
      <c r="AS113" s="968"/>
      <c r="AT113" s="969"/>
      <c r="AU113" s="929"/>
      <c r="AV113" s="930"/>
      <c r="AW113" s="930"/>
      <c r="AX113" s="930"/>
      <c r="AY113" s="931"/>
      <c r="AZ113" s="979" t="s">
        <v>420</v>
      </c>
      <c r="BA113" s="980"/>
      <c r="BB113" s="980"/>
      <c r="BC113" s="980"/>
      <c r="BD113" s="980"/>
      <c r="BE113" s="980"/>
      <c r="BF113" s="980"/>
      <c r="BG113" s="980"/>
      <c r="BH113" s="980"/>
      <c r="BI113" s="980"/>
      <c r="BJ113" s="980"/>
      <c r="BK113" s="980"/>
      <c r="BL113" s="980"/>
      <c r="BM113" s="980"/>
      <c r="BN113" s="980"/>
      <c r="BO113" s="980"/>
      <c r="BP113" s="981"/>
      <c r="BQ113" s="949">
        <v>781751</v>
      </c>
      <c r="BR113" s="950"/>
      <c r="BS113" s="950"/>
      <c r="BT113" s="950"/>
      <c r="BU113" s="950"/>
      <c r="BV113" s="950">
        <v>750074</v>
      </c>
      <c r="BW113" s="950"/>
      <c r="BX113" s="950"/>
      <c r="BY113" s="950"/>
      <c r="BZ113" s="950"/>
      <c r="CA113" s="950">
        <v>687060</v>
      </c>
      <c r="CB113" s="950"/>
      <c r="CC113" s="950"/>
      <c r="CD113" s="950"/>
      <c r="CE113" s="950"/>
      <c r="CF113" s="944">
        <v>19.899999999999999</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412</v>
      </c>
      <c r="DH113" s="989"/>
      <c r="DI113" s="989"/>
      <c r="DJ113" s="989"/>
      <c r="DK113" s="990"/>
      <c r="DL113" s="991" t="s">
        <v>412</v>
      </c>
      <c r="DM113" s="989"/>
      <c r="DN113" s="989"/>
      <c r="DO113" s="989"/>
      <c r="DP113" s="990"/>
      <c r="DQ113" s="991" t="s">
        <v>412</v>
      </c>
      <c r="DR113" s="989"/>
      <c r="DS113" s="989"/>
      <c r="DT113" s="989"/>
      <c r="DU113" s="990"/>
      <c r="DV113" s="992" t="s">
        <v>412</v>
      </c>
      <c r="DW113" s="993"/>
      <c r="DX113" s="993"/>
      <c r="DY113" s="993"/>
      <c r="DZ113" s="994"/>
    </row>
    <row r="114" spans="1:130" s="197" customFormat="1" ht="26.25" customHeight="1">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9639</v>
      </c>
      <c r="AB114" s="989"/>
      <c r="AC114" s="989"/>
      <c r="AD114" s="989"/>
      <c r="AE114" s="990"/>
      <c r="AF114" s="991">
        <v>38695</v>
      </c>
      <c r="AG114" s="989"/>
      <c r="AH114" s="989"/>
      <c r="AI114" s="989"/>
      <c r="AJ114" s="990"/>
      <c r="AK114" s="991">
        <v>53242</v>
      </c>
      <c r="AL114" s="989"/>
      <c r="AM114" s="989"/>
      <c r="AN114" s="989"/>
      <c r="AO114" s="990"/>
      <c r="AP114" s="992">
        <v>1.5</v>
      </c>
      <c r="AQ114" s="993"/>
      <c r="AR114" s="993"/>
      <c r="AS114" s="993"/>
      <c r="AT114" s="994"/>
      <c r="AU114" s="929"/>
      <c r="AV114" s="930"/>
      <c r="AW114" s="930"/>
      <c r="AX114" s="930"/>
      <c r="AY114" s="931"/>
      <c r="AZ114" s="979" t="s">
        <v>423</v>
      </c>
      <c r="BA114" s="980"/>
      <c r="BB114" s="980"/>
      <c r="BC114" s="980"/>
      <c r="BD114" s="980"/>
      <c r="BE114" s="980"/>
      <c r="BF114" s="980"/>
      <c r="BG114" s="980"/>
      <c r="BH114" s="980"/>
      <c r="BI114" s="980"/>
      <c r="BJ114" s="980"/>
      <c r="BK114" s="980"/>
      <c r="BL114" s="980"/>
      <c r="BM114" s="980"/>
      <c r="BN114" s="980"/>
      <c r="BO114" s="980"/>
      <c r="BP114" s="981"/>
      <c r="BQ114" s="949">
        <v>1372448</v>
      </c>
      <c r="BR114" s="950"/>
      <c r="BS114" s="950"/>
      <c r="BT114" s="950"/>
      <c r="BU114" s="950"/>
      <c r="BV114" s="950">
        <v>1272539</v>
      </c>
      <c r="BW114" s="950"/>
      <c r="BX114" s="950"/>
      <c r="BY114" s="950"/>
      <c r="BZ114" s="950"/>
      <c r="CA114" s="950">
        <v>1062898</v>
      </c>
      <c r="CB114" s="950"/>
      <c r="CC114" s="950"/>
      <c r="CD114" s="950"/>
      <c r="CE114" s="950"/>
      <c r="CF114" s="944">
        <v>30.8</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412</v>
      </c>
      <c r="DH114" s="989"/>
      <c r="DI114" s="989"/>
      <c r="DJ114" s="989"/>
      <c r="DK114" s="990"/>
      <c r="DL114" s="991" t="s">
        <v>412</v>
      </c>
      <c r="DM114" s="989"/>
      <c r="DN114" s="989"/>
      <c r="DO114" s="989"/>
      <c r="DP114" s="990"/>
      <c r="DQ114" s="991" t="s">
        <v>412</v>
      </c>
      <c r="DR114" s="989"/>
      <c r="DS114" s="989"/>
      <c r="DT114" s="989"/>
      <c r="DU114" s="990"/>
      <c r="DV114" s="992" t="s">
        <v>412</v>
      </c>
      <c r="DW114" s="993"/>
      <c r="DX114" s="993"/>
      <c r="DY114" s="993"/>
      <c r="DZ114" s="994"/>
    </row>
    <row r="115" spans="1:130" s="197" customFormat="1" ht="26.25" customHeight="1">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8242</v>
      </c>
      <c r="AB115" s="964"/>
      <c r="AC115" s="964"/>
      <c r="AD115" s="964"/>
      <c r="AE115" s="965"/>
      <c r="AF115" s="966">
        <v>6716</v>
      </c>
      <c r="AG115" s="964"/>
      <c r="AH115" s="964"/>
      <c r="AI115" s="964"/>
      <c r="AJ115" s="965"/>
      <c r="AK115" s="966">
        <v>3292</v>
      </c>
      <c r="AL115" s="964"/>
      <c r="AM115" s="964"/>
      <c r="AN115" s="964"/>
      <c r="AO115" s="965"/>
      <c r="AP115" s="967">
        <v>0.1</v>
      </c>
      <c r="AQ115" s="968"/>
      <c r="AR115" s="968"/>
      <c r="AS115" s="968"/>
      <c r="AT115" s="969"/>
      <c r="AU115" s="929"/>
      <c r="AV115" s="930"/>
      <c r="AW115" s="930"/>
      <c r="AX115" s="930"/>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412</v>
      </c>
      <c r="BR115" s="950"/>
      <c r="BS115" s="950"/>
      <c r="BT115" s="950"/>
      <c r="BU115" s="950"/>
      <c r="BV115" s="950" t="s">
        <v>412</v>
      </c>
      <c r="BW115" s="950"/>
      <c r="BX115" s="950"/>
      <c r="BY115" s="950"/>
      <c r="BZ115" s="950"/>
      <c r="CA115" s="950" t="s">
        <v>412</v>
      </c>
      <c r="CB115" s="950"/>
      <c r="CC115" s="950"/>
      <c r="CD115" s="950"/>
      <c r="CE115" s="950"/>
      <c r="CF115" s="944" t="s">
        <v>412</v>
      </c>
      <c r="CG115" s="945"/>
      <c r="CH115" s="945"/>
      <c r="CI115" s="945"/>
      <c r="CJ115" s="945"/>
      <c r="CK115" s="975"/>
      <c r="CL115" s="976"/>
      <c r="CM115" s="979" t="s">
        <v>427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412</v>
      </c>
      <c r="DH115" s="989"/>
      <c r="DI115" s="989"/>
      <c r="DJ115" s="989"/>
      <c r="DK115" s="990"/>
      <c r="DL115" s="991" t="s">
        <v>412</v>
      </c>
      <c r="DM115" s="989"/>
      <c r="DN115" s="989"/>
      <c r="DO115" s="989"/>
      <c r="DP115" s="990"/>
      <c r="DQ115" s="991" t="s">
        <v>412</v>
      </c>
      <c r="DR115" s="989"/>
      <c r="DS115" s="989"/>
      <c r="DT115" s="989"/>
      <c r="DU115" s="990"/>
      <c r="DV115" s="992" t="s">
        <v>412</v>
      </c>
      <c r="DW115" s="993"/>
      <c r="DX115" s="993"/>
      <c r="DY115" s="993"/>
      <c r="DZ115" s="994"/>
    </row>
    <row r="116" spans="1:130" s="197" customFormat="1" ht="26.25" customHeight="1">
      <c r="A116" s="986"/>
      <c r="B116" s="987"/>
      <c r="C116" s="1001" t="s">
        <v>428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412</v>
      </c>
      <c r="AB116" s="989"/>
      <c r="AC116" s="989"/>
      <c r="AD116" s="989"/>
      <c r="AE116" s="990"/>
      <c r="AF116" s="991" t="s">
        <v>412</v>
      </c>
      <c r="AG116" s="989"/>
      <c r="AH116" s="989"/>
      <c r="AI116" s="989"/>
      <c r="AJ116" s="990"/>
      <c r="AK116" s="991" t="s">
        <v>412</v>
      </c>
      <c r="AL116" s="989"/>
      <c r="AM116" s="989"/>
      <c r="AN116" s="989"/>
      <c r="AO116" s="990"/>
      <c r="AP116" s="992" t="s">
        <v>412</v>
      </c>
      <c r="AQ116" s="993"/>
      <c r="AR116" s="993"/>
      <c r="AS116" s="993"/>
      <c r="AT116" s="994"/>
      <c r="AU116" s="929"/>
      <c r="AV116" s="930"/>
      <c r="AW116" s="930"/>
      <c r="AX116" s="930"/>
      <c r="AY116" s="931"/>
      <c r="AZ116" s="979" t="s">
        <v>429</v>
      </c>
      <c r="BA116" s="980"/>
      <c r="BB116" s="980"/>
      <c r="BC116" s="980"/>
      <c r="BD116" s="980"/>
      <c r="BE116" s="980"/>
      <c r="BF116" s="980"/>
      <c r="BG116" s="980"/>
      <c r="BH116" s="980"/>
      <c r="BI116" s="980"/>
      <c r="BJ116" s="980"/>
      <c r="BK116" s="980"/>
      <c r="BL116" s="980"/>
      <c r="BM116" s="980"/>
      <c r="BN116" s="980"/>
      <c r="BO116" s="980"/>
      <c r="BP116" s="981"/>
      <c r="BQ116" s="949" t="s">
        <v>412</v>
      </c>
      <c r="BR116" s="950"/>
      <c r="BS116" s="950"/>
      <c r="BT116" s="950"/>
      <c r="BU116" s="950"/>
      <c r="BV116" s="950" t="s">
        <v>412</v>
      </c>
      <c r="BW116" s="950"/>
      <c r="BX116" s="950"/>
      <c r="BY116" s="950"/>
      <c r="BZ116" s="950"/>
      <c r="CA116" s="950" t="s">
        <v>412</v>
      </c>
      <c r="CB116" s="950"/>
      <c r="CC116" s="950"/>
      <c r="CD116" s="950"/>
      <c r="CE116" s="950"/>
      <c r="CF116" s="944" t="s">
        <v>412</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412</v>
      </c>
      <c r="DH116" s="989"/>
      <c r="DI116" s="989"/>
      <c r="DJ116" s="989"/>
      <c r="DK116" s="990"/>
      <c r="DL116" s="991" t="s">
        <v>412</v>
      </c>
      <c r="DM116" s="989"/>
      <c r="DN116" s="989"/>
      <c r="DO116" s="989"/>
      <c r="DP116" s="990"/>
      <c r="DQ116" s="991" t="s">
        <v>412</v>
      </c>
      <c r="DR116" s="989"/>
      <c r="DS116" s="989"/>
      <c r="DT116" s="989"/>
      <c r="DU116" s="990"/>
      <c r="DV116" s="992" t="s">
        <v>412</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431</v>
      </c>
      <c r="Z117" s="914"/>
      <c r="AA117" s="1026">
        <v>980417</v>
      </c>
      <c r="AB117" s="996"/>
      <c r="AC117" s="996"/>
      <c r="AD117" s="996"/>
      <c r="AE117" s="997"/>
      <c r="AF117" s="995">
        <v>999311</v>
      </c>
      <c r="AG117" s="996"/>
      <c r="AH117" s="996"/>
      <c r="AI117" s="996"/>
      <c r="AJ117" s="997"/>
      <c r="AK117" s="995">
        <v>1050075</v>
      </c>
      <c r="AL117" s="996"/>
      <c r="AM117" s="996"/>
      <c r="AN117" s="996"/>
      <c r="AO117" s="997"/>
      <c r="AP117" s="998"/>
      <c r="AQ117" s="999"/>
      <c r="AR117" s="999"/>
      <c r="AS117" s="999"/>
      <c r="AT117" s="1000"/>
      <c r="AU117" s="929"/>
      <c r="AV117" s="930"/>
      <c r="AW117" s="930"/>
      <c r="AX117" s="930"/>
      <c r="AY117" s="931"/>
      <c r="AZ117" s="1025" t="s">
        <v>432</v>
      </c>
      <c r="BA117" s="1001"/>
      <c r="BB117" s="1001"/>
      <c r="BC117" s="1001"/>
      <c r="BD117" s="1001"/>
      <c r="BE117" s="1001"/>
      <c r="BF117" s="1001"/>
      <c r="BG117" s="1001"/>
      <c r="BH117" s="1001"/>
      <c r="BI117" s="1001"/>
      <c r="BJ117" s="1001"/>
      <c r="BK117" s="1001"/>
      <c r="BL117" s="1001"/>
      <c r="BM117" s="1001"/>
      <c r="BN117" s="1001"/>
      <c r="BO117" s="1001"/>
      <c r="BP117" s="1002"/>
      <c r="BQ117" s="1015" t="s">
        <v>412</v>
      </c>
      <c r="BR117" s="1016"/>
      <c r="BS117" s="1016"/>
      <c r="BT117" s="1016"/>
      <c r="BU117" s="1016"/>
      <c r="BV117" s="1016" t="s">
        <v>412</v>
      </c>
      <c r="BW117" s="1016"/>
      <c r="BX117" s="1016"/>
      <c r="BY117" s="1016"/>
      <c r="BZ117" s="1016"/>
      <c r="CA117" s="1016" t="s">
        <v>412</v>
      </c>
      <c r="CB117" s="1016"/>
      <c r="CC117" s="1016"/>
      <c r="CD117" s="1016"/>
      <c r="CE117" s="1016"/>
      <c r="CF117" s="944" t="s">
        <v>412</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412</v>
      </c>
      <c r="DH117" s="989"/>
      <c r="DI117" s="989"/>
      <c r="DJ117" s="989"/>
      <c r="DK117" s="990"/>
      <c r="DL117" s="991" t="s">
        <v>412</v>
      </c>
      <c r="DM117" s="989"/>
      <c r="DN117" s="989"/>
      <c r="DO117" s="989"/>
      <c r="DP117" s="990"/>
      <c r="DQ117" s="991" t="s">
        <v>412</v>
      </c>
      <c r="DR117" s="989"/>
      <c r="DS117" s="989"/>
      <c r="DT117" s="989"/>
      <c r="DU117" s="990"/>
      <c r="DV117" s="992" t="s">
        <v>412</v>
      </c>
      <c r="DW117" s="993"/>
      <c r="DX117" s="993"/>
      <c r="DY117" s="993"/>
      <c r="DZ117" s="994"/>
    </row>
    <row r="118" spans="1:130" s="197" customFormat="1" ht="26.25" customHeight="1">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284</v>
      </c>
      <c r="AG118" s="913"/>
      <c r="AH118" s="913"/>
      <c r="AI118" s="913"/>
      <c r="AJ118" s="914"/>
      <c r="AK118" s="912" t="s">
        <v>283</v>
      </c>
      <c r="AL118" s="913"/>
      <c r="AM118" s="913"/>
      <c r="AN118" s="913"/>
      <c r="AO118" s="914"/>
      <c r="AP118" s="1020" t="s">
        <v>404</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434</v>
      </c>
      <c r="BP118" s="1024"/>
      <c r="BQ118" s="1015">
        <v>13700038</v>
      </c>
      <c r="BR118" s="1016"/>
      <c r="BS118" s="1016"/>
      <c r="BT118" s="1016"/>
      <c r="BU118" s="1016"/>
      <c r="BV118" s="1016">
        <v>13201323</v>
      </c>
      <c r="BW118" s="1016"/>
      <c r="BX118" s="1016"/>
      <c r="BY118" s="1016"/>
      <c r="BZ118" s="1016"/>
      <c r="CA118" s="1016">
        <v>12607867</v>
      </c>
      <c r="CB118" s="1016"/>
      <c r="CC118" s="1016"/>
      <c r="CD118" s="1016"/>
      <c r="CE118" s="1016"/>
      <c r="CF118" s="1017"/>
      <c r="CG118" s="1018"/>
      <c r="CH118" s="1018"/>
      <c r="CI118" s="1018"/>
      <c r="CJ118" s="1019"/>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725851</v>
      </c>
      <c r="BR119" s="957"/>
      <c r="BS119" s="957"/>
      <c r="BT119" s="957"/>
      <c r="BU119" s="957"/>
      <c r="BV119" s="957">
        <v>746052</v>
      </c>
      <c r="BW119" s="957"/>
      <c r="BX119" s="957"/>
      <c r="BY119" s="957"/>
      <c r="BZ119" s="957"/>
      <c r="CA119" s="957">
        <v>947755</v>
      </c>
      <c r="CB119" s="957"/>
      <c r="CC119" s="957"/>
      <c r="CD119" s="957"/>
      <c r="CE119" s="957"/>
      <c r="CF119" s="971">
        <v>27.5</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v>8841</v>
      </c>
      <c r="BR120" s="950"/>
      <c r="BS120" s="950"/>
      <c r="BT120" s="950"/>
      <c r="BU120" s="950"/>
      <c r="BV120" s="950">
        <v>2629</v>
      </c>
      <c r="BW120" s="950"/>
      <c r="BX120" s="950"/>
      <c r="BY120" s="950"/>
      <c r="BZ120" s="950"/>
      <c r="CA120" s="950" t="s">
        <v>108</v>
      </c>
      <c r="CB120" s="950"/>
      <c r="CC120" s="950"/>
      <c r="CD120" s="950"/>
      <c r="CE120" s="950"/>
      <c r="CF120" s="944" t="s">
        <v>108</v>
      </c>
      <c r="CG120" s="945"/>
      <c r="CH120" s="945"/>
      <c r="CI120" s="945"/>
      <c r="CJ120" s="945"/>
      <c r="CK120" s="1043" t="s">
        <v>440</v>
      </c>
      <c r="CL120" s="1044"/>
      <c r="CM120" s="1044"/>
      <c r="CN120" s="1044"/>
      <c r="CO120" s="1045"/>
      <c r="CP120" s="1051" t="s">
        <v>441</v>
      </c>
      <c r="CQ120" s="1052"/>
      <c r="CR120" s="1052"/>
      <c r="CS120" s="1052"/>
      <c r="CT120" s="1052"/>
      <c r="CU120" s="1052"/>
      <c r="CV120" s="1052"/>
      <c r="CW120" s="1052"/>
      <c r="CX120" s="1052"/>
      <c r="CY120" s="1052"/>
      <c r="CZ120" s="1052"/>
      <c r="DA120" s="1052"/>
      <c r="DB120" s="1052"/>
      <c r="DC120" s="1052"/>
      <c r="DD120" s="1052"/>
      <c r="DE120" s="1052"/>
      <c r="DF120" s="1053"/>
      <c r="DG120" s="956">
        <v>6287751</v>
      </c>
      <c r="DH120" s="957"/>
      <c r="DI120" s="957"/>
      <c r="DJ120" s="957"/>
      <c r="DK120" s="957"/>
      <c r="DL120" s="957">
        <v>5892218</v>
      </c>
      <c r="DM120" s="957"/>
      <c r="DN120" s="957"/>
      <c r="DO120" s="957"/>
      <c r="DP120" s="957"/>
      <c r="DQ120" s="957">
        <v>5811367</v>
      </c>
      <c r="DR120" s="957"/>
      <c r="DS120" s="957"/>
      <c r="DT120" s="957"/>
      <c r="DU120" s="957"/>
      <c r="DV120" s="958">
        <v>168.6</v>
      </c>
      <c r="DW120" s="958"/>
      <c r="DX120" s="958"/>
      <c r="DY120" s="958"/>
      <c r="DZ120" s="959"/>
    </row>
    <row r="121" spans="1:130" s="197" customFormat="1" ht="26.25" customHeight="1">
      <c r="A121" s="1005"/>
      <c r="B121" s="976"/>
      <c r="C121" s="1040" t="s">
        <v>442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3149</v>
      </c>
      <c r="AB121" s="989"/>
      <c r="AC121" s="989"/>
      <c r="AD121" s="989"/>
      <c r="AE121" s="990"/>
      <c r="AF121" s="991">
        <v>3149</v>
      </c>
      <c r="AG121" s="989"/>
      <c r="AH121" s="989"/>
      <c r="AI121" s="989"/>
      <c r="AJ121" s="990"/>
      <c r="AK121" s="991">
        <v>3149</v>
      </c>
      <c r="AL121" s="989"/>
      <c r="AM121" s="989"/>
      <c r="AN121" s="989"/>
      <c r="AO121" s="990"/>
      <c r="AP121" s="992">
        <v>0.1</v>
      </c>
      <c r="AQ121" s="993"/>
      <c r="AR121" s="993"/>
      <c r="AS121" s="993"/>
      <c r="AT121" s="994"/>
      <c r="AU121" s="1010"/>
      <c r="AV121" s="1011"/>
      <c r="AW121" s="1011"/>
      <c r="AX121" s="1011"/>
      <c r="AY121" s="1012"/>
      <c r="AZ121" s="1025" t="s">
        <v>443</v>
      </c>
      <c r="BA121" s="1001"/>
      <c r="BB121" s="1001"/>
      <c r="BC121" s="1001"/>
      <c r="BD121" s="1001"/>
      <c r="BE121" s="1001"/>
      <c r="BF121" s="1001"/>
      <c r="BG121" s="1001"/>
      <c r="BH121" s="1001"/>
      <c r="BI121" s="1001"/>
      <c r="BJ121" s="1001"/>
      <c r="BK121" s="1001"/>
      <c r="BL121" s="1001"/>
      <c r="BM121" s="1001"/>
      <c r="BN121" s="1001"/>
      <c r="BO121" s="1001"/>
      <c r="BP121" s="1002"/>
      <c r="BQ121" s="1015">
        <v>7214125</v>
      </c>
      <c r="BR121" s="1016"/>
      <c r="BS121" s="1016"/>
      <c r="BT121" s="1016"/>
      <c r="BU121" s="1016"/>
      <c r="BV121" s="1016">
        <v>6979721</v>
      </c>
      <c r="BW121" s="1016"/>
      <c r="BX121" s="1016"/>
      <c r="BY121" s="1016"/>
      <c r="BZ121" s="1016"/>
      <c r="CA121" s="1016">
        <v>6810621</v>
      </c>
      <c r="CB121" s="1016"/>
      <c r="CC121" s="1016"/>
      <c r="CD121" s="1016"/>
      <c r="CE121" s="1016"/>
      <c r="CF121" s="1054">
        <v>197.6</v>
      </c>
      <c r="CG121" s="1055"/>
      <c r="CH121" s="1055"/>
      <c r="CI121" s="1055"/>
      <c r="CJ121" s="1055"/>
      <c r="CK121" s="1046"/>
      <c r="CL121" s="1047"/>
      <c r="CM121" s="1047"/>
      <c r="CN121" s="1047"/>
      <c r="CO121" s="1048"/>
      <c r="CP121" s="1037" t="s">
        <v>444</v>
      </c>
      <c r="CQ121" s="1038"/>
      <c r="CR121" s="1038"/>
      <c r="CS121" s="1038"/>
      <c r="CT121" s="1038"/>
      <c r="CU121" s="1038"/>
      <c r="CV121" s="1038"/>
      <c r="CW121" s="1038"/>
      <c r="CX121" s="1038"/>
      <c r="CY121" s="1038"/>
      <c r="CZ121" s="1038"/>
      <c r="DA121" s="1038"/>
      <c r="DB121" s="1038"/>
      <c r="DC121" s="1038"/>
      <c r="DD121" s="1038"/>
      <c r="DE121" s="1038"/>
      <c r="DF121" s="1039"/>
      <c r="DG121" s="949">
        <v>127941</v>
      </c>
      <c r="DH121" s="950"/>
      <c r="DI121" s="950"/>
      <c r="DJ121" s="950"/>
      <c r="DK121" s="950"/>
      <c r="DL121" s="950">
        <v>114895</v>
      </c>
      <c r="DM121" s="950"/>
      <c r="DN121" s="950"/>
      <c r="DO121" s="950"/>
      <c r="DP121" s="950"/>
      <c r="DQ121" s="950">
        <v>101849</v>
      </c>
      <c r="DR121" s="950"/>
      <c r="DS121" s="950"/>
      <c r="DT121" s="950"/>
      <c r="DU121" s="950"/>
      <c r="DV121" s="951">
        <v>3</v>
      </c>
      <c r="DW121" s="951"/>
      <c r="DX121" s="951"/>
      <c r="DY121" s="951"/>
      <c r="DZ121" s="952"/>
    </row>
    <row r="122" spans="1:130" s="197" customFormat="1" ht="26.25" customHeight="1">
      <c r="A122" s="1005"/>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445</v>
      </c>
      <c r="BP122" s="1024"/>
      <c r="BQ122" s="1064">
        <v>7948817</v>
      </c>
      <c r="BR122" s="1065"/>
      <c r="BS122" s="1065"/>
      <c r="BT122" s="1065"/>
      <c r="BU122" s="1065"/>
      <c r="BV122" s="1065">
        <v>7728402</v>
      </c>
      <c r="BW122" s="1065"/>
      <c r="BX122" s="1065"/>
      <c r="BY122" s="1065"/>
      <c r="BZ122" s="1065"/>
      <c r="CA122" s="1065">
        <v>7758376</v>
      </c>
      <c r="CB122" s="1065"/>
      <c r="CC122" s="1065"/>
      <c r="CD122" s="1065"/>
      <c r="CE122" s="1065"/>
      <c r="CF122" s="1017"/>
      <c r="CG122" s="1018"/>
      <c r="CH122" s="1018"/>
      <c r="CI122" s="1018"/>
      <c r="CJ122" s="1019"/>
      <c r="CK122" s="1046"/>
      <c r="CL122" s="1047"/>
      <c r="CM122" s="1047"/>
      <c r="CN122" s="1047"/>
      <c r="CO122" s="1048"/>
      <c r="CP122" s="1037" t="s">
        <v>446</v>
      </c>
      <c r="CQ122" s="1038"/>
      <c r="CR122" s="1038"/>
      <c r="CS122" s="1038"/>
      <c r="CT122" s="1038"/>
      <c r="CU122" s="1038"/>
      <c r="CV122" s="1038"/>
      <c r="CW122" s="1038"/>
      <c r="CX122" s="1038"/>
      <c r="CY122" s="1038"/>
      <c r="CZ122" s="1038"/>
      <c r="DA122" s="1038"/>
      <c r="DB122" s="1038"/>
      <c r="DC122" s="1038"/>
      <c r="DD122" s="1038"/>
      <c r="DE122" s="1038"/>
      <c r="DF122" s="1039"/>
      <c r="DG122" s="949">
        <v>61377</v>
      </c>
      <c r="DH122" s="950"/>
      <c r="DI122" s="950"/>
      <c r="DJ122" s="950"/>
      <c r="DK122" s="950"/>
      <c r="DL122" s="950">
        <v>30332</v>
      </c>
      <c r="DM122" s="950"/>
      <c r="DN122" s="950"/>
      <c r="DO122" s="950"/>
      <c r="DP122" s="950"/>
      <c r="DQ122" s="950">
        <v>17286</v>
      </c>
      <c r="DR122" s="950"/>
      <c r="DS122" s="950"/>
      <c r="DT122" s="950"/>
      <c r="DU122" s="950"/>
      <c r="DV122" s="951">
        <v>0.5</v>
      </c>
      <c r="DW122" s="951"/>
      <c r="DX122" s="951"/>
      <c r="DY122" s="951"/>
      <c r="DZ122" s="952"/>
    </row>
    <row r="123" spans="1:130" s="197" customFormat="1" ht="26.25" customHeight="1" thickBot="1">
      <c r="A123" s="1005"/>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166.1</v>
      </c>
      <c r="BR123" s="1057"/>
      <c r="BS123" s="1057"/>
      <c r="BT123" s="1057"/>
      <c r="BU123" s="1057"/>
      <c r="BV123" s="1057">
        <v>161.9</v>
      </c>
      <c r="BW123" s="1057"/>
      <c r="BX123" s="1057"/>
      <c r="BY123" s="1057"/>
      <c r="BZ123" s="1057"/>
      <c r="CA123" s="1057">
        <v>140.6</v>
      </c>
      <c r="CB123" s="1057"/>
      <c r="CC123" s="1057"/>
      <c r="CD123" s="1057"/>
      <c r="CE123" s="1057"/>
      <c r="CF123" s="1058"/>
      <c r="CG123" s="1059"/>
      <c r="CH123" s="1059"/>
      <c r="CI123" s="1059"/>
      <c r="CJ123" s="1060"/>
      <c r="CK123" s="1046"/>
      <c r="CL123" s="1047"/>
      <c r="CM123" s="1047"/>
      <c r="CN123" s="1047"/>
      <c r="CO123" s="1048"/>
      <c r="CP123" s="1037" t="s">
        <v>448</v>
      </c>
      <c r="CQ123" s="1038"/>
      <c r="CR123" s="1038"/>
      <c r="CS123" s="1038"/>
      <c r="CT123" s="1038"/>
      <c r="CU123" s="1038"/>
      <c r="CV123" s="1038"/>
      <c r="CW123" s="1038"/>
      <c r="CX123" s="1038"/>
      <c r="CY123" s="1038"/>
      <c r="CZ123" s="1038"/>
      <c r="DA123" s="1038"/>
      <c r="DB123" s="1038"/>
      <c r="DC123" s="1038"/>
      <c r="DD123" s="1038"/>
      <c r="DE123" s="1038"/>
      <c r="DF123" s="1039"/>
      <c r="DG123" s="988" t="s">
        <v>449</v>
      </c>
      <c r="DH123" s="989"/>
      <c r="DI123" s="989"/>
      <c r="DJ123" s="989"/>
      <c r="DK123" s="990"/>
      <c r="DL123" s="991" t="s">
        <v>449</v>
      </c>
      <c r="DM123" s="989"/>
      <c r="DN123" s="989"/>
      <c r="DO123" s="989"/>
      <c r="DP123" s="990"/>
      <c r="DQ123" s="991" t="s">
        <v>449</v>
      </c>
      <c r="DR123" s="989"/>
      <c r="DS123" s="989"/>
      <c r="DT123" s="989"/>
      <c r="DU123" s="990"/>
      <c r="DV123" s="992" t="s">
        <v>449</v>
      </c>
      <c r="DW123" s="993"/>
      <c r="DX123" s="993"/>
      <c r="DY123" s="993"/>
      <c r="DZ123" s="994"/>
    </row>
    <row r="124" spans="1:130" s="197" customFormat="1" ht="26.25" customHeight="1">
      <c r="A124" s="1005"/>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449</v>
      </c>
      <c r="AB124" s="989"/>
      <c r="AC124" s="989"/>
      <c r="AD124" s="989"/>
      <c r="AE124" s="990"/>
      <c r="AF124" s="991" t="s">
        <v>449</v>
      </c>
      <c r="AG124" s="989"/>
      <c r="AH124" s="989"/>
      <c r="AI124" s="989"/>
      <c r="AJ124" s="990"/>
      <c r="AK124" s="991" t="s">
        <v>449</v>
      </c>
      <c r="AL124" s="989"/>
      <c r="AM124" s="989"/>
      <c r="AN124" s="989"/>
      <c r="AO124" s="990"/>
      <c r="AP124" s="992" t="s">
        <v>449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450</v>
      </c>
      <c r="CQ124" s="1038"/>
      <c r="CR124" s="1038"/>
      <c r="CS124" s="1038"/>
      <c r="CT124" s="1038"/>
      <c r="CU124" s="1038"/>
      <c r="CV124" s="1038"/>
      <c r="CW124" s="1038"/>
      <c r="CX124" s="1038"/>
      <c r="CY124" s="1038"/>
      <c r="CZ124" s="1038"/>
      <c r="DA124" s="1038"/>
      <c r="DB124" s="1038"/>
      <c r="DC124" s="1038"/>
      <c r="DD124" s="1038"/>
      <c r="DE124" s="1038"/>
      <c r="DF124" s="1039"/>
      <c r="DG124" s="1027" t="s">
        <v>449</v>
      </c>
      <c r="DH124" s="1028"/>
      <c r="DI124" s="1028"/>
      <c r="DJ124" s="1028"/>
      <c r="DK124" s="1029"/>
      <c r="DL124" s="1030" t="s">
        <v>449</v>
      </c>
      <c r="DM124" s="1028"/>
      <c r="DN124" s="1028"/>
      <c r="DO124" s="1028"/>
      <c r="DP124" s="1029"/>
      <c r="DQ124" s="1030" t="s">
        <v>449</v>
      </c>
      <c r="DR124" s="1028"/>
      <c r="DS124" s="1028"/>
      <c r="DT124" s="1028"/>
      <c r="DU124" s="1029"/>
      <c r="DV124" s="1031" t="s">
        <v>449</v>
      </c>
      <c r="DW124" s="1032"/>
      <c r="DX124" s="1032"/>
      <c r="DY124" s="1032"/>
      <c r="DZ124" s="1033"/>
    </row>
    <row r="125" spans="1:130" s="197" customFormat="1" ht="26.25" customHeight="1" thickBot="1">
      <c r="A125" s="1005"/>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449</v>
      </c>
      <c r="AB125" s="989"/>
      <c r="AC125" s="989"/>
      <c r="AD125" s="989"/>
      <c r="AE125" s="990"/>
      <c r="AF125" s="991" t="s">
        <v>449</v>
      </c>
      <c r="AG125" s="989"/>
      <c r="AH125" s="989"/>
      <c r="AI125" s="989"/>
      <c r="AJ125" s="990"/>
      <c r="AK125" s="991" t="s">
        <v>449</v>
      </c>
      <c r="AL125" s="989"/>
      <c r="AM125" s="989"/>
      <c r="AN125" s="989"/>
      <c r="AO125" s="990"/>
      <c r="AP125" s="992" t="s">
        <v>449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451</v>
      </c>
      <c r="CL125" s="1044"/>
      <c r="CM125" s="1044"/>
      <c r="CN125" s="1044"/>
      <c r="CO125" s="1045"/>
      <c r="CP125" s="970" t="s">
        <v>452</v>
      </c>
      <c r="CQ125" s="917"/>
      <c r="CR125" s="917"/>
      <c r="CS125" s="917"/>
      <c r="CT125" s="917"/>
      <c r="CU125" s="917"/>
      <c r="CV125" s="917"/>
      <c r="CW125" s="917"/>
      <c r="CX125" s="917"/>
      <c r="CY125" s="917"/>
      <c r="CZ125" s="917"/>
      <c r="DA125" s="917"/>
      <c r="DB125" s="917"/>
      <c r="DC125" s="917"/>
      <c r="DD125" s="917"/>
      <c r="DE125" s="917"/>
      <c r="DF125" s="918"/>
      <c r="DG125" s="956" t="s">
        <v>449</v>
      </c>
      <c r="DH125" s="957"/>
      <c r="DI125" s="957"/>
      <c r="DJ125" s="957"/>
      <c r="DK125" s="957"/>
      <c r="DL125" s="957" t="s">
        <v>449</v>
      </c>
      <c r="DM125" s="957"/>
      <c r="DN125" s="957"/>
      <c r="DO125" s="957"/>
      <c r="DP125" s="957"/>
      <c r="DQ125" s="957" t="s">
        <v>449</v>
      </c>
      <c r="DR125" s="957"/>
      <c r="DS125" s="957"/>
      <c r="DT125" s="957"/>
      <c r="DU125" s="957"/>
      <c r="DV125" s="958" t="s">
        <v>449</v>
      </c>
      <c r="DW125" s="958"/>
      <c r="DX125" s="958"/>
      <c r="DY125" s="958"/>
      <c r="DZ125" s="959"/>
    </row>
    <row r="126" spans="1:130" s="197" customFormat="1" ht="26.25" customHeight="1">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3152</v>
      </c>
      <c r="AB126" s="989"/>
      <c r="AC126" s="989"/>
      <c r="AD126" s="989"/>
      <c r="AE126" s="990"/>
      <c r="AF126" s="991">
        <v>1471</v>
      </c>
      <c r="AG126" s="989"/>
      <c r="AH126" s="989"/>
      <c r="AI126" s="989"/>
      <c r="AJ126" s="990"/>
      <c r="AK126" s="991" t="s">
        <v>449</v>
      </c>
      <c r="AL126" s="989"/>
      <c r="AM126" s="989"/>
      <c r="AN126" s="989"/>
      <c r="AO126" s="990"/>
      <c r="AP126" s="992" t="s">
        <v>449</v>
      </c>
      <c r="AQ126" s="993"/>
      <c r="AR126" s="993"/>
      <c r="AS126" s="993"/>
      <c r="AT126" s="994"/>
      <c r="AU126" s="233"/>
      <c r="AV126" s="233"/>
      <c r="AW126" s="233"/>
      <c r="AX126" s="1066" t="s">
        <v>453</v>
      </c>
      <c r="AY126" s="1067"/>
      <c r="AZ126" s="1067"/>
      <c r="BA126" s="1067"/>
      <c r="BB126" s="1067"/>
      <c r="BC126" s="1067"/>
      <c r="BD126" s="1067"/>
      <c r="BE126" s="1068"/>
      <c r="BF126" s="1082" t="s">
        <v>454</v>
      </c>
      <c r="BG126" s="1067"/>
      <c r="BH126" s="1067"/>
      <c r="BI126" s="1067"/>
      <c r="BJ126" s="1067"/>
      <c r="BK126" s="1067"/>
      <c r="BL126" s="1068"/>
      <c r="BM126" s="1082" t="s">
        <v>455</v>
      </c>
      <c r="BN126" s="1067"/>
      <c r="BO126" s="1067"/>
      <c r="BP126" s="1067"/>
      <c r="BQ126" s="1067"/>
      <c r="BR126" s="1067"/>
      <c r="BS126" s="1068"/>
      <c r="BT126" s="1082" t="s">
        <v>456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457</v>
      </c>
      <c r="CQ126" s="980"/>
      <c r="CR126" s="980"/>
      <c r="CS126" s="980"/>
      <c r="CT126" s="980"/>
      <c r="CU126" s="980"/>
      <c r="CV126" s="980"/>
      <c r="CW126" s="980"/>
      <c r="CX126" s="980"/>
      <c r="CY126" s="980"/>
      <c r="CZ126" s="980"/>
      <c r="DA126" s="980"/>
      <c r="DB126" s="980"/>
      <c r="DC126" s="980"/>
      <c r="DD126" s="980"/>
      <c r="DE126" s="980"/>
      <c r="DF126" s="981"/>
      <c r="DG126" s="949" t="s">
        <v>449</v>
      </c>
      <c r="DH126" s="950"/>
      <c r="DI126" s="950"/>
      <c r="DJ126" s="950"/>
      <c r="DK126" s="950"/>
      <c r="DL126" s="950" t="s">
        <v>449</v>
      </c>
      <c r="DM126" s="950"/>
      <c r="DN126" s="950"/>
      <c r="DO126" s="950"/>
      <c r="DP126" s="950"/>
      <c r="DQ126" s="950" t="s">
        <v>449</v>
      </c>
      <c r="DR126" s="950"/>
      <c r="DS126" s="950"/>
      <c r="DT126" s="950"/>
      <c r="DU126" s="950"/>
      <c r="DV126" s="951" t="s">
        <v>449</v>
      </c>
      <c r="DW126" s="951"/>
      <c r="DX126" s="951"/>
      <c r="DY126" s="951"/>
      <c r="DZ126" s="952"/>
    </row>
    <row r="127" spans="1:130" s="197" customFormat="1" ht="26.25" customHeight="1" thickBot="1">
      <c r="A127" s="1006"/>
      <c r="B127" s="978"/>
      <c r="C127" s="1034" t="s">
        <v>458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1941</v>
      </c>
      <c r="AB127" s="989"/>
      <c r="AC127" s="989"/>
      <c r="AD127" s="989"/>
      <c r="AE127" s="990"/>
      <c r="AF127" s="991">
        <v>2096</v>
      </c>
      <c r="AG127" s="989"/>
      <c r="AH127" s="989"/>
      <c r="AI127" s="989"/>
      <c r="AJ127" s="990"/>
      <c r="AK127" s="991">
        <v>143</v>
      </c>
      <c r="AL127" s="989"/>
      <c r="AM127" s="989"/>
      <c r="AN127" s="989"/>
      <c r="AO127" s="990"/>
      <c r="AP127" s="992">
        <v>0</v>
      </c>
      <c r="AQ127" s="993"/>
      <c r="AR127" s="993"/>
      <c r="AS127" s="993"/>
      <c r="AT127" s="994"/>
      <c r="AU127" s="233"/>
      <c r="AV127" s="233"/>
      <c r="AW127" s="233"/>
      <c r="AX127" s="916" t="s">
        <v>459</v>
      </c>
      <c r="AY127" s="917"/>
      <c r="AZ127" s="917"/>
      <c r="BA127" s="917"/>
      <c r="BB127" s="917"/>
      <c r="BC127" s="917"/>
      <c r="BD127" s="917"/>
      <c r="BE127" s="918"/>
      <c r="BF127" s="1071" t="s">
        <v>449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460</v>
      </c>
      <c r="CQ127" s="1075"/>
      <c r="CR127" s="1075"/>
      <c r="CS127" s="1075"/>
      <c r="CT127" s="1075"/>
      <c r="CU127" s="1075"/>
      <c r="CV127" s="1075"/>
      <c r="CW127" s="1075"/>
      <c r="CX127" s="1075"/>
      <c r="CY127" s="1075"/>
      <c r="CZ127" s="1075"/>
      <c r="DA127" s="1075"/>
      <c r="DB127" s="1075"/>
      <c r="DC127" s="1075"/>
      <c r="DD127" s="1075"/>
      <c r="DE127" s="1075"/>
      <c r="DF127" s="1076"/>
      <c r="DG127" s="1077" t="s">
        <v>461</v>
      </c>
      <c r="DH127" s="1078"/>
      <c r="DI127" s="1078"/>
      <c r="DJ127" s="1078"/>
      <c r="DK127" s="1078"/>
      <c r="DL127" s="1078" t="s">
        <v>462</v>
      </c>
      <c r="DM127" s="1078"/>
      <c r="DN127" s="1078"/>
      <c r="DO127" s="1078"/>
      <c r="DP127" s="1078"/>
      <c r="DQ127" s="1078" t="s">
        <v>462</v>
      </c>
      <c r="DR127" s="1078"/>
      <c r="DS127" s="1078"/>
      <c r="DT127" s="1078"/>
      <c r="DU127" s="1078"/>
      <c r="DV127" s="1079" t="s">
        <v>462</v>
      </c>
      <c r="DW127" s="1079"/>
      <c r="DX127" s="1079"/>
      <c r="DY127" s="1079"/>
      <c r="DZ127" s="1080"/>
    </row>
    <row r="128" spans="1:130" s="197" customFormat="1" ht="26.25" customHeight="1">
      <c r="A128" s="1101" t="s">
        <v>463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464</v>
      </c>
      <c r="X128" s="1103"/>
      <c r="Y128" s="1103"/>
      <c r="Z128" s="1104"/>
      <c r="AA128" s="1119">
        <v>9</v>
      </c>
      <c r="AB128" s="1120"/>
      <c r="AC128" s="1120"/>
      <c r="AD128" s="1120"/>
      <c r="AE128" s="1121"/>
      <c r="AF128" s="1122" t="s">
        <v>449</v>
      </c>
      <c r="AG128" s="1120"/>
      <c r="AH128" s="1120"/>
      <c r="AI128" s="1120"/>
      <c r="AJ128" s="1121"/>
      <c r="AK128" s="1122" t="s">
        <v>449</v>
      </c>
      <c r="AL128" s="1120"/>
      <c r="AM128" s="1120"/>
      <c r="AN128" s="1120"/>
      <c r="AO128" s="1121"/>
      <c r="AP128" s="1123"/>
      <c r="AQ128" s="1124"/>
      <c r="AR128" s="1124"/>
      <c r="AS128" s="1124"/>
      <c r="AT128" s="1125"/>
      <c r="AU128" s="235"/>
      <c r="AV128" s="235"/>
      <c r="AW128" s="235"/>
      <c r="AX128" s="1084" t="s">
        <v>465</v>
      </c>
      <c r="AY128" s="980"/>
      <c r="AZ128" s="980"/>
      <c r="BA128" s="980"/>
      <c r="BB128" s="980"/>
      <c r="BC128" s="980"/>
      <c r="BD128" s="980"/>
      <c r="BE128" s="981"/>
      <c r="BF128" s="1096" t="s">
        <v>449</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466</v>
      </c>
      <c r="X129" s="1091"/>
      <c r="Y129" s="1091"/>
      <c r="Z129" s="1092"/>
      <c r="AA129" s="988">
        <v>3996935</v>
      </c>
      <c r="AB129" s="989"/>
      <c r="AC129" s="989"/>
      <c r="AD129" s="989"/>
      <c r="AE129" s="990"/>
      <c r="AF129" s="991">
        <v>3945311</v>
      </c>
      <c r="AG129" s="989"/>
      <c r="AH129" s="989"/>
      <c r="AI129" s="989"/>
      <c r="AJ129" s="990"/>
      <c r="AK129" s="991">
        <v>4032761</v>
      </c>
      <c r="AL129" s="989"/>
      <c r="AM129" s="989"/>
      <c r="AN129" s="989"/>
      <c r="AO129" s="990"/>
      <c r="AP129" s="1093"/>
      <c r="AQ129" s="1094"/>
      <c r="AR129" s="1094"/>
      <c r="AS129" s="1094"/>
      <c r="AT129" s="1095"/>
      <c r="AU129" s="235"/>
      <c r="AV129" s="235"/>
      <c r="AW129" s="235"/>
      <c r="AX129" s="1084" t="s">
        <v>467</v>
      </c>
      <c r="AY129" s="980"/>
      <c r="AZ129" s="980"/>
      <c r="BA129" s="980"/>
      <c r="BB129" s="980"/>
      <c r="BC129" s="980"/>
      <c r="BD129" s="980"/>
      <c r="BE129" s="981"/>
      <c r="BF129" s="1085">
        <v>13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469</v>
      </c>
      <c r="X130" s="1091"/>
      <c r="Y130" s="1091"/>
      <c r="Z130" s="1092"/>
      <c r="AA130" s="988">
        <v>536808</v>
      </c>
      <c r="AB130" s="989"/>
      <c r="AC130" s="989"/>
      <c r="AD130" s="989"/>
      <c r="AE130" s="990"/>
      <c r="AF130" s="991">
        <v>566501</v>
      </c>
      <c r="AG130" s="989"/>
      <c r="AH130" s="989"/>
      <c r="AI130" s="989"/>
      <c r="AJ130" s="990"/>
      <c r="AK130" s="991">
        <v>585784</v>
      </c>
      <c r="AL130" s="989"/>
      <c r="AM130" s="989"/>
      <c r="AN130" s="989"/>
      <c r="AO130" s="990"/>
      <c r="AP130" s="1093"/>
      <c r="AQ130" s="1094"/>
      <c r="AR130" s="1094"/>
      <c r="AS130" s="1094"/>
      <c r="AT130" s="1095"/>
      <c r="AU130" s="235"/>
      <c r="AV130" s="235"/>
      <c r="AW130" s="235"/>
      <c r="AX130" s="1143" t="s">
        <v>470</v>
      </c>
      <c r="AY130" s="1075"/>
      <c r="AZ130" s="1075"/>
      <c r="BA130" s="1075"/>
      <c r="BB130" s="1075"/>
      <c r="BC130" s="1075"/>
      <c r="BD130" s="1075"/>
      <c r="BE130" s="1076"/>
      <c r="BF130" s="1105">
        <v>140.6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471</v>
      </c>
      <c r="X131" s="1114"/>
      <c r="Y131" s="1114"/>
      <c r="Z131" s="1115"/>
      <c r="AA131" s="1027">
        <v>3460127</v>
      </c>
      <c r="AB131" s="1028"/>
      <c r="AC131" s="1028"/>
      <c r="AD131" s="1028"/>
      <c r="AE131" s="1029"/>
      <c r="AF131" s="1030">
        <v>3378810</v>
      </c>
      <c r="AG131" s="1028"/>
      <c r="AH131" s="1028"/>
      <c r="AI131" s="1028"/>
      <c r="AJ131" s="1029"/>
      <c r="AK131" s="1030">
        <v>3446977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473</v>
      </c>
      <c r="W132" s="1131"/>
      <c r="X132" s="1131"/>
      <c r="Y132" s="1131"/>
      <c r="Z132" s="1132"/>
      <c r="AA132" s="1133">
        <v>12.820338680000001</v>
      </c>
      <c r="AB132" s="1134"/>
      <c r="AC132" s="1134"/>
      <c r="AD132" s="1134"/>
      <c r="AE132" s="1135"/>
      <c r="AF132" s="1136">
        <v>12.809539450000001</v>
      </c>
      <c r="AG132" s="1134"/>
      <c r="AH132" s="1134"/>
      <c r="AI132" s="1134"/>
      <c r="AJ132" s="1135"/>
      <c r="AK132" s="1136">
        <v>13.46951256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474</v>
      </c>
      <c r="W133" s="1138"/>
      <c r="X133" s="1138"/>
      <c r="Y133" s="1138"/>
      <c r="Z133" s="1139"/>
      <c r="AA133" s="1140">
        <v>13.5</v>
      </c>
      <c r="AB133" s="1141"/>
      <c r="AC133" s="1141"/>
      <c r="AD133" s="1141"/>
      <c r="AE133" s="1142"/>
      <c r="AF133" s="1140">
        <v>13.1</v>
      </c>
      <c r="AG133" s="1141"/>
      <c r="AH133" s="1141"/>
      <c r="AI133" s="1141"/>
      <c r="AJ133" s="1142"/>
      <c r="AK133" s="1140">
        <v>13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8"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9"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47" t="s">
        <v>477</v>
      </c>
      <c r="L7" s="254"/>
      <c r="M7" s="255" t="s">
        <v>478</v>
      </c>
      <c r="N7" s="256"/>
    </row>
    <row r="8" spans="1:16">
      <c r="A8" s="248"/>
      <c r="B8" s="244"/>
      <c r="C8" s="244"/>
      <c r="D8" s="244"/>
      <c r="E8" s="244"/>
      <c r="F8" s="244"/>
      <c r="G8" s="257"/>
      <c r="H8" s="258"/>
      <c r="I8" s="258"/>
      <c r="J8" s="259"/>
      <c r="K8" s="1148"/>
      <c r="L8" s="260" t="s">
        <v>479</v>
      </c>
      <c r="M8" s="261" t="s">
        <v>480</v>
      </c>
      <c r="N8" s="262" t="s">
        <v>481</v>
      </c>
    </row>
    <row r="9" spans="1:16">
      <c r="A9" s="248"/>
      <c r="B9" s="244"/>
      <c r="C9" s="244"/>
      <c r="D9" s="244"/>
      <c r="E9" s="244"/>
      <c r="F9" s="244"/>
      <c r="G9" s="1149" t="s">
        <v>482</v>
      </c>
      <c r="H9" s="1150"/>
      <c r="I9" s="1150"/>
      <c r="J9" s="1151"/>
      <c r="K9" s="263">
        <v>907016</v>
      </c>
      <c r="L9" s="264">
        <v>66570</v>
      </c>
      <c r="M9" s="265">
        <v>92139</v>
      </c>
      <c r="N9" s="266">
        <v>-27.8</v>
      </c>
    </row>
    <row r="10" spans="1:16">
      <c r="A10" s="248"/>
      <c r="B10" s="244"/>
      <c r="C10" s="244"/>
      <c r="D10" s="244"/>
      <c r="E10" s="244"/>
      <c r="F10" s="244"/>
      <c r="G10" s="1149" t="s">
        <v>483</v>
      </c>
      <c r="H10" s="1150"/>
      <c r="I10" s="1150"/>
      <c r="J10" s="1151"/>
      <c r="K10" s="267">
        <v>71865</v>
      </c>
      <c r="L10" s="268">
        <v>5274</v>
      </c>
      <c r="M10" s="269">
        <v>9828</v>
      </c>
      <c r="N10" s="270">
        <v>-46.3</v>
      </c>
    </row>
    <row r="11" spans="1:16" ht="13.5" customHeight="1">
      <c r="A11" s="248"/>
      <c r="B11" s="244"/>
      <c r="C11" s="244"/>
      <c r="D11" s="244"/>
      <c r="E11" s="244"/>
      <c r="F11" s="244"/>
      <c r="G11" s="1149" t="s">
        <v>484</v>
      </c>
      <c r="H11" s="1150"/>
      <c r="I11" s="1150"/>
      <c r="J11" s="1151"/>
      <c r="K11" s="267">
        <v>325925</v>
      </c>
      <c r="L11" s="268">
        <v>23921</v>
      </c>
      <c r="M11" s="269">
        <v>18164</v>
      </c>
      <c r="N11" s="270">
        <v>31.7</v>
      </c>
    </row>
    <row r="12" spans="1:16" ht="13.5" customHeight="1">
      <c r="A12" s="248"/>
      <c r="B12" s="244"/>
      <c r="C12" s="244"/>
      <c r="D12" s="244"/>
      <c r="E12" s="244"/>
      <c r="F12" s="244"/>
      <c r="G12" s="1149" t="s">
        <v>485</v>
      </c>
      <c r="H12" s="1150"/>
      <c r="I12" s="1150"/>
      <c r="J12" s="1151"/>
      <c r="K12" s="267">
        <v>10148</v>
      </c>
      <c r="L12" s="268">
        <v>745</v>
      </c>
      <c r="M12" s="269">
        <v>2035</v>
      </c>
      <c r="N12" s="270">
        <v>-63.4</v>
      </c>
    </row>
    <row r="13" spans="1:16" ht="13.5" customHeight="1">
      <c r="A13" s="248"/>
      <c r="B13" s="244"/>
      <c r="C13" s="244"/>
      <c r="D13" s="244"/>
      <c r="E13" s="244"/>
      <c r="F13" s="244"/>
      <c r="G13" s="1149" t="s">
        <v>486</v>
      </c>
      <c r="H13" s="1150"/>
      <c r="I13" s="1150"/>
      <c r="J13" s="1151"/>
      <c r="K13" s="267" t="s">
        <v>487</v>
      </c>
      <c r="L13" s="268" t="s">
        <v>487</v>
      </c>
      <c r="M13" s="269" t="s">
        <v>487</v>
      </c>
      <c r="N13" s="270" t="s">
        <v>487</v>
      </c>
    </row>
    <row r="14" spans="1:16" ht="13.5" customHeight="1">
      <c r="A14" s="248"/>
      <c r="B14" s="244"/>
      <c r="C14" s="244"/>
      <c r="D14" s="244"/>
      <c r="E14" s="244"/>
      <c r="F14" s="244"/>
      <c r="G14" s="1149" t="s">
        <v>488</v>
      </c>
      <c r="H14" s="1150"/>
      <c r="I14" s="1150"/>
      <c r="J14" s="1151"/>
      <c r="K14" s="267">
        <v>90543</v>
      </c>
      <c r="L14" s="268">
        <v>6645</v>
      </c>
      <c r="M14" s="269">
        <v>4628</v>
      </c>
      <c r="N14" s="270">
        <v>43.6</v>
      </c>
    </row>
    <row r="15" spans="1:16" ht="13.5" customHeight="1">
      <c r="A15" s="248"/>
      <c r="B15" s="244"/>
      <c r="C15" s="244"/>
      <c r="D15" s="244"/>
      <c r="E15" s="244"/>
      <c r="F15" s="244"/>
      <c r="G15" s="1149" t="s">
        <v>489</v>
      </c>
      <c r="H15" s="1150"/>
      <c r="I15" s="1150"/>
      <c r="J15" s="1151"/>
      <c r="K15" s="267">
        <v>4762</v>
      </c>
      <c r="L15" s="268">
        <v>350</v>
      </c>
      <c r="M15" s="269">
        <v>2248</v>
      </c>
      <c r="N15" s="270">
        <v>-84.4</v>
      </c>
    </row>
    <row r="16" spans="1:16">
      <c r="A16" s="248"/>
      <c r="B16" s="244"/>
      <c r="C16" s="244"/>
      <c r="D16" s="244"/>
      <c r="E16" s="244"/>
      <c r="F16" s="244"/>
      <c r="G16" s="1152" t="s">
        <v>490</v>
      </c>
      <c r="H16" s="1153"/>
      <c r="I16" s="1153"/>
      <c r="J16" s="1154"/>
      <c r="K16" s="268">
        <v>-142359</v>
      </c>
      <c r="L16" s="268">
        <v>-10448</v>
      </c>
      <c r="M16" s="269">
        <v>-10097</v>
      </c>
      <c r="N16" s="270">
        <v>3.5</v>
      </c>
    </row>
    <row r="17" spans="1:16">
      <c r="A17" s="248"/>
      <c r="B17" s="244"/>
      <c r="C17" s="244"/>
      <c r="D17" s="244"/>
      <c r="E17" s="244"/>
      <c r="F17" s="244"/>
      <c r="G17" s="1152" t="s">
        <v>167</v>
      </c>
      <c r="H17" s="1153"/>
      <c r="I17" s="1153"/>
      <c r="J17" s="1154"/>
      <c r="K17" s="268">
        <v>1267900</v>
      </c>
      <c r="L17" s="268">
        <v>93057</v>
      </c>
      <c r="M17" s="269">
        <v>118944</v>
      </c>
      <c r="N17" s="270">
        <v>-21.8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44" t="s">
        <v>495</v>
      </c>
      <c r="H21" s="1145"/>
      <c r="I21" s="1145"/>
      <c r="J21" s="1146"/>
      <c r="K21" s="280">
        <v>6.83</v>
      </c>
      <c r="L21" s="281">
        <v>10.66</v>
      </c>
      <c r="M21" s="282">
        <v>-3.83</v>
      </c>
      <c r="N21" s="249"/>
      <c r="O21" s="283"/>
      <c r="P21" s="279"/>
    </row>
    <row r="22" spans="1:16" s="284" customFormat="1">
      <c r="A22" s="279"/>
      <c r="B22" s="249"/>
      <c r="C22" s="249"/>
      <c r="D22" s="249"/>
      <c r="E22" s="249"/>
      <c r="F22" s="249"/>
      <c r="G22" s="1144" t="s">
        <v>496</v>
      </c>
      <c r="H22" s="1145"/>
      <c r="I22" s="1145"/>
      <c r="J22" s="1146"/>
      <c r="K22" s="285">
        <v>95.7</v>
      </c>
      <c r="L22" s="286">
        <v>95.6</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47" t="s">
        <v>477</v>
      </c>
      <c r="L30" s="254"/>
      <c r="M30" s="255" t="s">
        <v>478</v>
      </c>
      <c r="N30" s="256"/>
    </row>
    <row r="31" spans="1:16">
      <c r="A31" s="248"/>
      <c r="B31" s="244"/>
      <c r="C31" s="244"/>
      <c r="D31" s="244"/>
      <c r="E31" s="244"/>
      <c r="F31" s="244"/>
      <c r="G31" s="257"/>
      <c r="H31" s="258"/>
      <c r="I31" s="258"/>
      <c r="J31" s="259"/>
      <c r="K31" s="1148"/>
      <c r="L31" s="260" t="s">
        <v>479</v>
      </c>
      <c r="M31" s="261" t="s">
        <v>480</v>
      </c>
      <c r="N31" s="262" t="s">
        <v>481</v>
      </c>
    </row>
    <row r="32" spans="1:16" ht="27" customHeight="1">
      <c r="A32" s="248"/>
      <c r="B32" s="244"/>
      <c r="C32" s="244"/>
      <c r="D32" s="244"/>
      <c r="E32" s="244"/>
      <c r="F32" s="244"/>
      <c r="G32" s="1160" t="s">
        <v>500</v>
      </c>
      <c r="H32" s="1161"/>
      <c r="I32" s="1161"/>
      <c r="J32" s="1162"/>
      <c r="K32" s="294">
        <v>551190</v>
      </c>
      <c r="L32" s="294">
        <v>40454</v>
      </c>
      <c r="M32" s="295">
        <v>80028</v>
      </c>
      <c r="N32" s="296">
        <v>-49.5</v>
      </c>
    </row>
    <row r="33" spans="1:16" ht="13.5" customHeight="1">
      <c r="A33" s="248"/>
      <c r="B33" s="244"/>
      <c r="C33" s="244"/>
      <c r="D33" s="244"/>
      <c r="E33" s="244"/>
      <c r="F33" s="244"/>
      <c r="G33" s="1160" t="s">
        <v>501</v>
      </c>
      <c r="H33" s="1161"/>
      <c r="I33" s="1161"/>
      <c r="J33" s="1162"/>
      <c r="K33" s="294" t="s">
        <v>487</v>
      </c>
      <c r="L33" s="294" t="s">
        <v>487</v>
      </c>
      <c r="M33" s="295" t="s">
        <v>487</v>
      </c>
      <c r="N33" s="296" t="s">
        <v>487</v>
      </c>
    </row>
    <row r="34" spans="1:16" ht="27" customHeight="1">
      <c r="A34" s="248"/>
      <c r="B34" s="244"/>
      <c r="C34" s="244"/>
      <c r="D34" s="244"/>
      <c r="E34" s="244"/>
      <c r="F34" s="244"/>
      <c r="G34" s="1160" t="s">
        <v>502</v>
      </c>
      <c r="H34" s="1161"/>
      <c r="I34" s="1161"/>
      <c r="J34" s="1162"/>
      <c r="K34" s="294" t="s">
        <v>487</v>
      </c>
      <c r="L34" s="294" t="s">
        <v>487</v>
      </c>
      <c r="M34" s="295" t="s">
        <v>487</v>
      </c>
      <c r="N34" s="296" t="s">
        <v>487</v>
      </c>
    </row>
    <row r="35" spans="1:16" ht="27" customHeight="1">
      <c r="A35" s="248"/>
      <c r="B35" s="244"/>
      <c r="C35" s="244"/>
      <c r="D35" s="244"/>
      <c r="E35" s="244"/>
      <c r="F35" s="244"/>
      <c r="G35" s="1160" t="s">
        <v>503</v>
      </c>
      <c r="H35" s="1161"/>
      <c r="I35" s="1161"/>
      <c r="J35" s="1162"/>
      <c r="K35" s="294">
        <v>442351</v>
      </c>
      <c r="L35" s="294">
        <v>32466</v>
      </c>
      <c r="M35" s="295">
        <v>25974</v>
      </c>
      <c r="N35" s="296">
        <v>25</v>
      </c>
    </row>
    <row r="36" spans="1:16" ht="27" customHeight="1">
      <c r="A36" s="248"/>
      <c r="B36" s="244"/>
      <c r="C36" s="244"/>
      <c r="D36" s="244"/>
      <c r="E36" s="244"/>
      <c r="F36" s="244"/>
      <c r="G36" s="1160" t="s">
        <v>504</v>
      </c>
      <c r="H36" s="1161"/>
      <c r="I36" s="1161"/>
      <c r="J36" s="1162"/>
      <c r="K36" s="294">
        <v>53242</v>
      </c>
      <c r="L36" s="294">
        <v>3908</v>
      </c>
      <c r="M36" s="295">
        <v>3122</v>
      </c>
      <c r="N36" s="296">
        <v>25.2</v>
      </c>
    </row>
    <row r="37" spans="1:16" ht="13.5" customHeight="1">
      <c r="A37" s="248"/>
      <c r="B37" s="244"/>
      <c r="C37" s="244"/>
      <c r="D37" s="244"/>
      <c r="E37" s="244"/>
      <c r="F37" s="244"/>
      <c r="G37" s="1160" t="s">
        <v>505</v>
      </c>
      <c r="H37" s="1161"/>
      <c r="I37" s="1161"/>
      <c r="J37" s="1162"/>
      <c r="K37" s="294">
        <v>3292</v>
      </c>
      <c r="L37" s="294">
        <v>242</v>
      </c>
      <c r="M37" s="295">
        <v>1366</v>
      </c>
      <c r="N37" s="296">
        <v>-82.3</v>
      </c>
    </row>
    <row r="38" spans="1:16" ht="27" customHeight="1">
      <c r="A38" s="248"/>
      <c r="B38" s="244"/>
      <c r="C38" s="244"/>
      <c r="D38" s="244"/>
      <c r="E38" s="244"/>
      <c r="F38" s="244"/>
      <c r="G38" s="1163" t="s">
        <v>506</v>
      </c>
      <c r="H38" s="1164"/>
      <c r="I38" s="1164"/>
      <c r="J38" s="1165"/>
      <c r="K38" s="297" t="s">
        <v>487</v>
      </c>
      <c r="L38" s="297" t="s">
        <v>487</v>
      </c>
      <c r="M38" s="298">
        <v>23</v>
      </c>
      <c r="N38" s="299" t="s">
        <v>487</v>
      </c>
      <c r="O38" s="293"/>
    </row>
    <row r="39" spans="1:16">
      <c r="A39" s="248"/>
      <c r="B39" s="244"/>
      <c r="C39" s="244"/>
      <c r="D39" s="244"/>
      <c r="E39" s="244"/>
      <c r="F39" s="244"/>
      <c r="G39" s="1163" t="s">
        <v>507</v>
      </c>
      <c r="H39" s="1164"/>
      <c r="I39" s="1164"/>
      <c r="J39" s="1165"/>
      <c r="K39" s="300" t="s">
        <v>487</v>
      </c>
      <c r="L39" s="300" t="s">
        <v>487</v>
      </c>
      <c r="M39" s="301">
        <v>-3584</v>
      </c>
      <c r="N39" s="302" t="s">
        <v>487</v>
      </c>
      <c r="O39" s="293"/>
    </row>
    <row r="40" spans="1:16" ht="27" customHeight="1">
      <c r="A40" s="248"/>
      <c r="B40" s="244"/>
      <c r="C40" s="244"/>
      <c r="D40" s="244"/>
      <c r="E40" s="244"/>
      <c r="F40" s="244"/>
      <c r="G40" s="1160" t="s">
        <v>508</v>
      </c>
      <c r="H40" s="1161"/>
      <c r="I40" s="1161"/>
      <c r="J40" s="1162"/>
      <c r="K40" s="300">
        <v>-585784</v>
      </c>
      <c r="L40" s="300">
        <v>-42993</v>
      </c>
      <c r="M40" s="301">
        <v>-73614</v>
      </c>
      <c r="N40" s="302">
        <v>-41.6</v>
      </c>
      <c r="O40" s="293"/>
    </row>
    <row r="41" spans="1:16">
      <c r="A41" s="248"/>
      <c r="B41" s="244"/>
      <c r="C41" s="244"/>
      <c r="D41" s="244"/>
      <c r="E41" s="244"/>
      <c r="F41" s="244"/>
      <c r="G41" s="1166" t="s">
        <v>278</v>
      </c>
      <c r="H41" s="1167"/>
      <c r="I41" s="1167"/>
      <c r="J41" s="1168"/>
      <c r="K41" s="294">
        <v>464291</v>
      </c>
      <c r="L41" s="300">
        <v>34076</v>
      </c>
      <c r="M41" s="301">
        <v>33316</v>
      </c>
      <c r="N41" s="302">
        <v>2.2999999999999998</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55" t="s">
        <v>477</v>
      </c>
      <c r="J49" s="1157" t="s">
        <v>512</v>
      </c>
      <c r="K49" s="1158"/>
      <c r="L49" s="1158"/>
      <c r="M49" s="1158"/>
      <c r="N49" s="1159"/>
    </row>
    <row r="50" spans="1:14">
      <c r="A50" s="248"/>
      <c r="B50" s="244"/>
      <c r="C50" s="244"/>
      <c r="D50" s="244"/>
      <c r="E50" s="244"/>
      <c r="F50" s="244"/>
      <c r="G50" s="312"/>
      <c r="H50" s="313"/>
      <c r="I50" s="1156"/>
      <c r="J50" s="314" t="s">
        <v>513</v>
      </c>
      <c r="K50" s="315" t="s">
        <v>514</v>
      </c>
      <c r="L50" s="316" t="s">
        <v>515</v>
      </c>
      <c r="M50" s="317" t="s">
        <v>516</v>
      </c>
      <c r="N50" s="318" t="s">
        <v>517</v>
      </c>
    </row>
    <row r="51" spans="1:14">
      <c r="A51" s="248"/>
      <c r="B51" s="244"/>
      <c r="C51" s="244"/>
      <c r="D51" s="244"/>
      <c r="E51" s="244"/>
      <c r="F51" s="244"/>
      <c r="G51" s="310" t="s">
        <v>518</v>
      </c>
      <c r="H51" s="311"/>
      <c r="I51" s="319">
        <v>377683</v>
      </c>
      <c r="J51" s="320">
        <v>26528</v>
      </c>
      <c r="K51" s="321">
        <v>0.6</v>
      </c>
      <c r="L51" s="322">
        <v>117242</v>
      </c>
      <c r="M51" s="323">
        <v>10.4</v>
      </c>
      <c r="N51" s="324">
        <v>-9.8000000000000007</v>
      </c>
    </row>
    <row r="52" spans="1:14">
      <c r="A52" s="248"/>
      <c r="B52" s="244"/>
      <c r="C52" s="244"/>
      <c r="D52" s="244"/>
      <c r="E52" s="244"/>
      <c r="F52" s="244"/>
      <c r="G52" s="325"/>
      <c r="H52" s="326" t="s">
        <v>519</v>
      </c>
      <c r="I52" s="327">
        <v>209798</v>
      </c>
      <c r="J52" s="328">
        <v>14736</v>
      </c>
      <c r="K52" s="329">
        <v>-31.1</v>
      </c>
      <c r="L52" s="330">
        <v>59388</v>
      </c>
      <c r="M52" s="331">
        <v>16.3</v>
      </c>
      <c r="N52" s="332">
        <v>-47.4</v>
      </c>
    </row>
    <row r="53" spans="1:14">
      <c r="A53" s="248"/>
      <c r="B53" s="244"/>
      <c r="C53" s="244"/>
      <c r="D53" s="244"/>
      <c r="E53" s="244"/>
      <c r="F53" s="244"/>
      <c r="G53" s="310" t="s">
        <v>520</v>
      </c>
      <c r="H53" s="311"/>
      <c r="I53" s="319">
        <v>239053</v>
      </c>
      <c r="J53" s="320">
        <v>16998</v>
      </c>
      <c r="K53" s="321">
        <v>-35.9</v>
      </c>
      <c r="L53" s="322">
        <v>114097</v>
      </c>
      <c r="M53" s="323">
        <v>-2.7</v>
      </c>
      <c r="N53" s="324">
        <v>-33.200000000000003</v>
      </c>
    </row>
    <row r="54" spans="1:14">
      <c r="A54" s="248"/>
      <c r="B54" s="244"/>
      <c r="C54" s="244"/>
      <c r="D54" s="244"/>
      <c r="E54" s="244"/>
      <c r="F54" s="244"/>
      <c r="G54" s="325"/>
      <c r="H54" s="326" t="s">
        <v>519</v>
      </c>
      <c r="I54" s="327">
        <v>184546</v>
      </c>
      <c r="J54" s="328">
        <v>13122</v>
      </c>
      <c r="K54" s="329">
        <v>-11</v>
      </c>
      <c r="L54" s="330">
        <v>61630</v>
      </c>
      <c r="M54" s="331">
        <v>3.8</v>
      </c>
      <c r="N54" s="332">
        <v>-14.8</v>
      </c>
    </row>
    <row r="55" spans="1:14">
      <c r="A55" s="248"/>
      <c r="B55" s="244"/>
      <c r="C55" s="244"/>
      <c r="D55" s="244"/>
      <c r="E55" s="244"/>
      <c r="F55" s="244"/>
      <c r="G55" s="310" t="s">
        <v>521</v>
      </c>
      <c r="H55" s="311"/>
      <c r="I55" s="319">
        <v>299180</v>
      </c>
      <c r="J55" s="320">
        <v>21385</v>
      </c>
      <c r="K55" s="321">
        <v>25.8</v>
      </c>
      <c r="L55" s="322">
        <v>136577</v>
      </c>
      <c r="M55" s="323">
        <v>19.7</v>
      </c>
      <c r="N55" s="324">
        <v>6.1</v>
      </c>
    </row>
    <row r="56" spans="1:14">
      <c r="A56" s="248"/>
      <c r="B56" s="244"/>
      <c r="C56" s="244"/>
      <c r="D56" s="244"/>
      <c r="E56" s="244"/>
      <c r="F56" s="244"/>
      <c r="G56" s="325"/>
      <c r="H56" s="326" t="s">
        <v>519</v>
      </c>
      <c r="I56" s="327">
        <v>230824</v>
      </c>
      <c r="J56" s="328">
        <v>16499</v>
      </c>
      <c r="K56" s="329">
        <v>25.7</v>
      </c>
      <c r="L56" s="330">
        <v>59645</v>
      </c>
      <c r="M56" s="331">
        <v>-3.2</v>
      </c>
      <c r="N56" s="332">
        <v>28.9</v>
      </c>
    </row>
    <row r="57" spans="1:14">
      <c r="A57" s="248"/>
      <c r="B57" s="244"/>
      <c r="C57" s="244"/>
      <c r="D57" s="244"/>
      <c r="E57" s="244"/>
      <c r="F57" s="244"/>
      <c r="G57" s="310" t="s">
        <v>522</v>
      </c>
      <c r="H57" s="311"/>
      <c r="I57" s="319">
        <v>819227</v>
      </c>
      <c r="J57" s="320">
        <v>59270</v>
      </c>
      <c r="K57" s="321">
        <v>177.2</v>
      </c>
      <c r="L57" s="322">
        <v>132212</v>
      </c>
      <c r="M57" s="323">
        <v>-3.2</v>
      </c>
      <c r="N57" s="324">
        <v>180.4</v>
      </c>
    </row>
    <row r="58" spans="1:14">
      <c r="A58" s="248"/>
      <c r="B58" s="244"/>
      <c r="C58" s="244"/>
      <c r="D58" s="244"/>
      <c r="E58" s="244"/>
      <c r="F58" s="244"/>
      <c r="G58" s="325"/>
      <c r="H58" s="326" t="s">
        <v>519</v>
      </c>
      <c r="I58" s="327">
        <v>634439</v>
      </c>
      <c r="J58" s="328">
        <v>45901</v>
      </c>
      <c r="K58" s="329">
        <v>178.2</v>
      </c>
      <c r="L58" s="330">
        <v>67114</v>
      </c>
      <c r="M58" s="331">
        <v>12.5</v>
      </c>
      <c r="N58" s="332">
        <v>165.7</v>
      </c>
    </row>
    <row r="59" spans="1:14">
      <c r="A59" s="248"/>
      <c r="B59" s="244"/>
      <c r="C59" s="244"/>
      <c r="D59" s="244"/>
      <c r="E59" s="244"/>
      <c r="F59" s="244"/>
      <c r="G59" s="310" t="s">
        <v>523</v>
      </c>
      <c r="H59" s="311"/>
      <c r="I59" s="319">
        <v>274817</v>
      </c>
      <c r="J59" s="320">
        <v>20170</v>
      </c>
      <c r="K59" s="321">
        <v>-66</v>
      </c>
      <c r="L59" s="322">
        <v>93741</v>
      </c>
      <c r="M59" s="323">
        <v>-29.1</v>
      </c>
      <c r="N59" s="324">
        <v>-36.9</v>
      </c>
    </row>
    <row r="60" spans="1:14">
      <c r="A60" s="248"/>
      <c r="B60" s="244"/>
      <c r="C60" s="244"/>
      <c r="D60" s="244"/>
      <c r="E60" s="244"/>
      <c r="F60" s="244"/>
      <c r="G60" s="325"/>
      <c r="H60" s="326" t="s">
        <v>519</v>
      </c>
      <c r="I60" s="333">
        <v>131609</v>
      </c>
      <c r="J60" s="328">
        <v>9659</v>
      </c>
      <c r="K60" s="329">
        <v>-79</v>
      </c>
      <c r="L60" s="330">
        <v>46285</v>
      </c>
      <c r="M60" s="331">
        <v>-31</v>
      </c>
      <c r="N60" s="332">
        <v>-48</v>
      </c>
    </row>
    <row r="61" spans="1:14">
      <c r="A61" s="248"/>
      <c r="B61" s="244"/>
      <c r="C61" s="244"/>
      <c r="D61" s="244"/>
      <c r="E61" s="244"/>
      <c r="F61" s="244"/>
      <c r="G61" s="310" t="s">
        <v>524</v>
      </c>
      <c r="H61" s="334"/>
      <c r="I61" s="335">
        <v>401992</v>
      </c>
      <c r="J61" s="336">
        <v>28870</v>
      </c>
      <c r="K61" s="337">
        <v>20.3</v>
      </c>
      <c r="L61" s="338">
        <v>118774</v>
      </c>
      <c r="M61" s="339">
        <v>-1</v>
      </c>
      <c r="N61" s="324">
        <v>21.3</v>
      </c>
    </row>
    <row r="62" spans="1:14">
      <c r="A62" s="248"/>
      <c r="B62" s="244"/>
      <c r="C62" s="244"/>
      <c r="D62" s="244"/>
      <c r="E62" s="244"/>
      <c r="F62" s="244"/>
      <c r="G62" s="325"/>
      <c r="H62" s="326" t="s">
        <v>519</v>
      </c>
      <c r="I62" s="327">
        <v>278243</v>
      </c>
      <c r="J62" s="328">
        <v>19983</v>
      </c>
      <c r="K62" s="329">
        <v>16.600000000000001</v>
      </c>
      <c r="L62" s="330">
        <v>58812</v>
      </c>
      <c r="M62" s="331">
        <v>-0.3</v>
      </c>
      <c r="N62" s="332">
        <v>16.899999999999999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69" t="s">
        <v>3</v>
      </c>
      <c r="D47" s="1169"/>
      <c r="E47" s="1170"/>
      <c r="F47" s="11">
        <v>11.03</v>
      </c>
      <c r="G47" s="12">
        <v>3.46</v>
      </c>
      <c r="H47" s="12">
        <v>7.11</v>
      </c>
      <c r="I47" s="12">
        <v>7.61</v>
      </c>
      <c r="J47" s="13">
        <v>12.42</v>
      </c>
    </row>
    <row r="48" spans="2:10" ht="57.75" customHeight="1">
      <c r="B48" s="14"/>
      <c r="C48" s="1171" t="s">
        <v>4</v>
      </c>
      <c r="D48" s="1171"/>
      <c r="E48" s="1172"/>
      <c r="F48" s="15">
        <v>6.52</v>
      </c>
      <c r="G48" s="16">
        <v>6.68</v>
      </c>
      <c r="H48" s="16">
        <v>6.4</v>
      </c>
      <c r="I48" s="16">
        <v>5.97</v>
      </c>
      <c r="J48" s="17">
        <v>7.07</v>
      </c>
    </row>
    <row r="49" spans="2:10" ht="57.75" customHeight="1" thickBot="1">
      <c r="B49" s="18"/>
      <c r="C49" s="1173" t="s">
        <v>5</v>
      </c>
      <c r="D49" s="1173"/>
      <c r="E49" s="1174"/>
      <c r="F49" s="19" t="s">
        <v>531</v>
      </c>
      <c r="G49" s="20" t="s">
        <v>532</v>
      </c>
      <c r="H49" s="20" t="s">
        <v>533</v>
      </c>
      <c r="I49" s="20" t="s">
        <v>534</v>
      </c>
      <c r="J49" s="21">
        <v>1.23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ユーザー</dc:creator>
  <cp:lastModifiedBy> </cp:lastModifiedBy>
  <cp:lastPrinted>2017-03-29T05:44:37Z</cp:lastPrinted>
  <dcterms:created xsi:type="dcterms:W3CDTF">2017-05-18T05:13:37Z</dcterms:created>
  <dcterms:modified xsi:type="dcterms:W3CDTF">2017-05-19T02:17:22Z</dcterms:modified>
</cp:coreProperties>
</file>