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60" windowHeight="7680" tabRatio="853" firstSheet="9"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AM36" i="9" s="1"/>
  <c r="BE34" i="9" l="1"/>
  <c r="BE35" i="9" s="1"/>
  <c r="BW34" i="9" l="1"/>
  <c r="BW35" i="9" s="1"/>
  <c r="BW36" i="9" s="1"/>
  <c r="BW37" i="9" s="1"/>
  <c r="BW38" i="9" s="1"/>
  <c r="BW39" i="9" s="1"/>
  <c r="BW40" i="9" s="1"/>
  <c r="BW41" i="9" s="1"/>
  <c r="BW42" i="9" s="1"/>
  <c r="BW43" i="9" s="1"/>
  <c r="CO34" i="9" s="1"/>
  <c r="CO35" i="9" s="1"/>
  <c r="CO36" i="9" s="1"/>
  <c r="CO37" i="9" s="1"/>
  <c r="CO38" i="9" s="1"/>
</calcChain>
</file>

<file path=xl/sharedStrings.xml><?xml version="1.0" encoding="utf-8"?>
<sst xmlns="http://schemas.openxmlformats.org/spreadsheetml/2006/main" count="1018" uniqueCount="568">
  <si>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</si>
  <si>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</si>
  <si>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</si>
  <si>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</si>
  <si>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</si>
  <si>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</si>
  <si>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</si>
  <si>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</si>
  <si>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</si>
  <si>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</si>
  <si>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</si>
  <si>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</si>
  <si>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</si>
  <si>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</si>
  <si>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</si>
  <si>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</si>
  <si>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</si>
  <si>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</si>
  <si>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</si>
  <si>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</si>
  <si>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</si>
  <si>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</si>
  <si>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</si>
  <si>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</si>
  <si>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</si>
  <si>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</si>
  <si>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</si>
  <si>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</si>
  <si>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</si>
  <si>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</si>
  <si>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</si>
  <si>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</si>
  <si>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</si>
  <si>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</si>
  <si>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</si>
  <si>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</si>
  <si>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</si>
  <si>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</si>
  <si>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</si>
  <si>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</si>
  <si>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</si>
  <si>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</si>
  <si>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</si>
  <si>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</si>
  <si>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</si>
  <si>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</si>
  <si>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</si>
  <si>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</si>
  <si>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</si>
  <si>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</si>
  <si>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</si>
  <si>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</si>
  <si>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</si>
  <si>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</si>
  <si>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</si>
  <si>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</si>
  <si>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</si>
  <si>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</si>
  <si>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</si>
  <si>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</si>
  <si>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</si>
  <si>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</si>
  <si>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</si>
  <si>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</si>
  <si>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</si>
  <si>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</si>
  <si>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</si>
  <si>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</si>
  <si>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</si>
  <si>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</si>
  <si>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</si>
  <si>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</si>
  <si>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</si>
  <si>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</si>
  <si>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</si>
  <si>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</si>
  <si>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</si>
  <si>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</si>
  <si>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</si>
  <si>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</si>
  <si>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</si>
  <si>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</si>
  <si>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</si>
  <si>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</si>
  <si>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</si>
  <si>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</si>
  <si>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</si>
  <si>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</si>
  <si>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</si>
  <si>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</si>
  <si>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</si>
  <si>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</si>
  <si>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</si>
  <si>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</si>
  <si>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</si>
  <si>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</si>
  <si>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</si>
  <si>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</si>
  <si>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</si>
  <si>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</si>
  <si>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</si>
  <si>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</si>
  <si>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</si>
  <si>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</si>
  <si>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</si>
  <si>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</si>
  <si>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</si>
  <si>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</si>
  <si>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</si>
  <si>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</si>
  <si>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</si>
  <si>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</si>
  <si>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</si>
  <si>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</si>
  <si>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</si>
  <si>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</si>
  <si>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</si>
  <si>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</si>
  <si>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</si>
  <si>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</si>
  <si>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</si>
  <si>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</si>
  <si>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</si>
  <si>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</si>
  <si>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</si>
  <si>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</si>
  <si>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</si>
  <si>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</si>
  <si>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</si>
  <si>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</si>
  <si>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</si>
  <si>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</si>
  <si>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</si>
  <si>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</si>
  <si>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</si>
  <si>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</si>
  <si>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</si>
  <si>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</si>
  <si>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</si>
  <si>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</si>
  <si>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</si>
  <si>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</si>
  <si>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</si>
  <si>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</si>
  <si>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</si>
  <si>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</si>
  <si>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</si>
  <si>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</si>
  <si>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</si>
  <si>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</si>
  <si>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</si>
  <si>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</si>
  <si>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</si>
  <si>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</si>
  <si>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</si>
  <si>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</si>
  <si>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</si>
  <si>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</si>
  <si>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</si>
  <si>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</si>
  <si>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</si>
  <si>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</si>
  <si>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</si>
  <si>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</si>
  <si>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</si>
  <si>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</si>
  <si>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</si>
  <si>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</si>
  <si>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</si>
  <si>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</si>
  <si>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</si>
  <si>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</si>
  <si>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</si>
  <si>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</si>
  <si>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</si>
  <si>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</si>
  <si>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</si>
  <si>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</si>
  <si>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</si>
  <si>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</si>
  <si>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</si>
  <si>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</si>
  <si>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</si>
  <si>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</si>
  <si>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</si>
  <si>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</si>
  <si>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</si>
  <si>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</si>
  <si>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</si>
  <si>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</si>
  <si>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</si>
  <si>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</si>
  <si>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</si>
  <si>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青森県十和田市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</si>
  <si>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</si>
  <si>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</si>
  <si>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</si>
  <si>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</si>
  <si>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</si>
  <si>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</si>
  <si>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</si>
  <si>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</si>
  <si>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</si>
  <si>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</si>
  <si>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</si>
  <si>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</si>
  <si>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</si>
  <si>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</si>
  <si>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</si>
  <si>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</si>
  <si>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</si>
  <si>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</si>
  <si>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</si>
  <si>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</si>
  <si>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</si>
  <si>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</si>
  <si>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</si>
  <si>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</si>
  <si>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</si>
  <si>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</si>
  <si>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</si>
  <si>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</si>
  <si>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</si>
  <si>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</si>
  <si>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</si>
  <si>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</si>
  <si>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</si>
  <si>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</si>
  <si>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</si>
  <si>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</si>
  <si>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</si>
  <si>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</si>
  <si>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</si>
  <si>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</si>
  <si>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</si>
  <si>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</si>
  <si>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</si>
  <si>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</si>
  <si>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</si>
  <si>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</si>
  <si>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</si>
  <si>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</si>
  <si>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</si>
  <si>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</si>
  <si>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</si>
  <si>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</si>
  <si>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</si>
  <si>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</si>
  <si>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</si>
  <si>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</si>
  <si>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</si>
  <si>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</si>
  <si>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</si>
  <si>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</si>
  <si>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</si>
  <si>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</si>
  <si>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</si>
  <si>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</si>
  <si>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</si>
  <si>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</si>
  <si>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</si>
  <si>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</si>
  <si>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</si>
  <si>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</si>
  <si>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</si>
  <si>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</si>
  <si>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</si>
  <si>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</si>
  <si>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</si>
  <si>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</si>
  <si>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</si>
  <si>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</si>
  <si>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</si>
  <si>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</si>
  <si>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</si>
  <si>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</si>
  <si>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</si>
  <si>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</si>
  <si>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</si>
  <si>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</si>
  <si>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</si>
  <si>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</si>
  <si>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</si>
  <si>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</si>
  <si>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</si>
  <si>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</si>
  <si>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</si>
  <si>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</si>
  <si>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</si>
  <si>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</si>
  <si>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</si>
  <si>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</si>
  <si>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</si>
  <si>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</si>
  <si>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</si>
  <si>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</si>
  <si>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</si>
  <si>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</si>
  <si>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</si>
  <si>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</si>
  <si>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</si>
  <si>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</si>
  <si>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</si>
  <si>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</si>
  <si>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</si>
  <si>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</si>
  <si>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</si>
  <si>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</si>
  <si>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</si>
  <si>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</si>
  <si>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</si>
  <si>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</si>
  <si>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</si>
  <si>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</si>
  <si>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</si>
  <si>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</si>
  <si>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</si>
  <si>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</si>
  <si>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</si>
  <si>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</si>
  <si>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</si>
  <si>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</si>
  <si>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</si>
  <si>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</si>
  <si>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</si>
  <si>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</si>
  <si>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</si>
  <si>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</si>
  <si>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</si>
  <si>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</si>
  <si>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</si>
  <si>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</si>
  <si>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</si>
  <si>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</si>
  <si>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</si>
  <si>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</si>
  <si>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</si>
  <si>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</si>
  <si>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</si>
  <si>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</si>
  <si>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</si>
  <si>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青森県十和田市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</si>
  <si>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</si>
  <si>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</si>
  <si>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</si>
  <si>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</si>
  <si>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</si>
  <si>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</si>
  <si>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</si>
  <si>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</si>
  <si>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</si>
  <si>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</si>
  <si>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</si>
  <si>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</si>
  <si>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</si>
  <si>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</si>
  <si>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</si>
  <si>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</si>
  <si>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</si>
  <si>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</si>
  <si>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</si>
  <si>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</si>
  <si>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</si>
  <si>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</si>
  <si>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</si>
  <si>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</si>
  <si>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</si>
  <si>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</si>
  <si>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</si>
  <si>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</si>
  <si>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</si>
  <si>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</si>
  <si>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</si>
  <si>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</si>
  <si>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</si>
  <si>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</si>
  <si>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</si>
  <si>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</si>
  <si>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</si>
  <si>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</si>
  <si>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</si>
  <si>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</si>
  <si>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</si>
  <si>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</si>
  <si>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</si>
  <si>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</si>
  <si>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</si>
  <si>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</si>
  <si>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</si>
  <si>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</si>
  <si>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</si>
  <si>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</si>
  <si>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</si>
  <si>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</si>
  <si>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</si>
  <si>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</si>
  <si>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</si>
  <si>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</si>
  <si>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</si>
  <si>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</si>
  <si>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</si>
  <si>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</si>
  <si>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</si>
  <si>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</si>
  <si>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</si>
  <si>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</si>
  <si>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</si>
  <si>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</si>
  <si>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</si>
  <si>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</si>
  <si>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</si>
  <si>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</si>
  <si>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</si>
  <si>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</si>
  <si>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</si>
  <si>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</si>
  <si>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</si>
  <si>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</si>
  <si>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</si>
  <si>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</si>
  <si>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</si>
  <si>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</si>
  <si>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</si>
  <si>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</si>
  <si>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</si>
  <si>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</si>
  <si>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</si>
  <si>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</si>
  <si>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</si>
  <si>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</si>
  <si>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</si>
  <si>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</si>
  <si>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</si>
  <si>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</si>
  <si>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</si>
  <si>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</si>
  <si>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</si>
  <si>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</si>
  <si>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</si>
  <si>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</si>
  <si>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</si>
  <si>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</si>
  <si>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</si>
  <si>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</si>
  <si>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温泉事業特別会計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</si>
  <si>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</si>
  <si>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</si>
  <si>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</si>
  <si>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</si>
  <si>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</si>
  <si>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</si>
  <si>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</si>
  <si>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</si>
  <si>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</si>
  <si>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</si>
  <si>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</si>
  <si>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</si>
  <si>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</si>
  <si>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</si>
  <si>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</si>
  <si>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</si>
  <si>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</si>
  <si>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</si>
  <si>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</si>
  <si>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</si>
  <si>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</si>
  <si>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</si>
  <si>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</si>
  <si>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</si>
  <si>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</si>
  <si>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</si>
  <si>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</si>
  <si>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</si>
  <si>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</si>
  <si>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</si>
  <si>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</si>
  <si>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</si>
  <si>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</si>
  <si>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</si>
  <si>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</si>
  <si>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</si>
  <si>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</si>
  <si>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</si>
  <si>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</si>
  <si>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</si>
  <si>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</si>
  <si>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</si>
  <si>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</si>
  <si>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</si>
  <si>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</si>
  <si>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</si>
  <si>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</si>
  <si>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</si>
  <si>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</si>
  <si>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</si>
  <si>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</si>
  <si>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</si>
  <si>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</si>
  <si>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</si>
  <si>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</si>
  <si>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</si>
  <si>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</si>
  <si>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</si>
  <si>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</si>
  <si>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</si>
  <si>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</si>
  <si>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</si>
  <si>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</si>
  <si>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</si>
  <si>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</si>
  <si>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</si>
  <si>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</si>
  <si>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</si>
  <si>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</si>
  <si>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</si>
  <si>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</si>
  <si>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</si>
  <si>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</si>
  <si>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</si>
  <si>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</si>
  <si>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</si>
  <si>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</si>
  <si>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</si>
  <si>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</si>
  <si>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</si>
  <si>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</si>
  <si>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3.92</t>
  </si>
  <si>
    <t>▲ 4.26</t>
  </si>
  <si>
    <t>水道事業会計</t>
  </si>
  <si>
    <t>一般会計</t>
  </si>
  <si>
    <t>病院事業会計</t>
  </si>
  <si>
    <t>介護保険事業特別会計</t>
  </si>
  <si>
    <t>国民健康保険事業特別会計</t>
  </si>
  <si>
    <t>下水道事業会計</t>
  </si>
  <si>
    <t>後期高齢者医療特別会計</t>
  </si>
  <si>
    <t>地方卸売市場事業特別会計</t>
  </si>
  <si>
    <t>その他会計（赤字）</t>
  </si>
  <si>
    <t>その他会計（黒字）</t>
  </si>
  <si>
    <t>十和田地域広域事務組合</t>
    <rPh sb="0" eb="3">
      <t>トワダ</t>
    </rPh>
    <rPh sb="3" eb="5">
      <t>チイキ</t>
    </rPh>
    <rPh sb="5" eb="7">
      <t>コウイキ</t>
    </rPh>
    <rPh sb="7" eb="9">
      <t>ジム</t>
    </rPh>
    <rPh sb="9" eb="11">
      <t>クミアイ</t>
    </rPh>
    <phoneticPr fontId="5"/>
  </si>
  <si>
    <t>十和田地区環境整備事務組合</t>
    <rPh sb="0" eb="3">
      <t>トワダ</t>
    </rPh>
    <rPh sb="3" eb="5">
      <t>チク</t>
    </rPh>
    <rPh sb="5" eb="7">
      <t>カンキョウ</t>
    </rPh>
    <rPh sb="7" eb="9">
      <t>セイビ</t>
    </rPh>
    <rPh sb="9" eb="11">
      <t>ジム</t>
    </rPh>
    <rPh sb="11" eb="13">
      <t>クミアイ</t>
    </rPh>
    <phoneticPr fontId="5"/>
  </si>
  <si>
    <t>十和田地区食肉処理事務組合</t>
    <rPh sb="0" eb="3">
      <t>トワダ</t>
    </rPh>
    <rPh sb="3" eb="5">
      <t>チク</t>
    </rPh>
    <rPh sb="5" eb="7">
      <t>ショクニク</t>
    </rPh>
    <rPh sb="7" eb="9">
      <t>ショリ</t>
    </rPh>
    <rPh sb="9" eb="11">
      <t>ジム</t>
    </rPh>
    <rPh sb="11" eb="13">
      <t>クミアイ</t>
    </rPh>
    <phoneticPr fontId="5"/>
  </si>
  <si>
    <t>上北地方教育・福祉事務組合</t>
    <rPh sb="0" eb="2">
      <t>カミキタ</t>
    </rPh>
    <rPh sb="2" eb="4">
      <t>チホウ</t>
    </rPh>
    <rPh sb="4" eb="6">
      <t>キョウイク</t>
    </rPh>
    <rPh sb="7" eb="9">
      <t>フクシ</t>
    </rPh>
    <rPh sb="9" eb="11">
      <t>ジム</t>
    </rPh>
    <rPh sb="11" eb="13">
      <t>クミアイ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</si>
  <si>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</si>
  <si>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</si>
  <si>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</si>
  <si>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青森県市町村総合事務組合</t>
    <rPh sb="0" eb="3">
      <t>アオモリケン</t>
    </rPh>
    <rPh sb="3" eb="6">
      <t>シチョウソン</t>
    </rPh>
    <rPh sb="6" eb="8">
      <t>ソウゴウ</t>
    </rPh>
    <rPh sb="8" eb="10">
      <t>ジム</t>
    </rPh>
    <rPh sb="10" eb="12">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</si>
  <si>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</si>
  <si>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</si>
  <si>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t>
    <phoneticPr fontId="2"/>
  </si>
  <si>
    <t>-</t>
    <phoneticPr fontId="2"/>
  </si>
  <si>
    <t>十和田市土地開発公社</t>
    <rPh sb="0" eb="4">
      <t>トワダシ</t>
    </rPh>
    <rPh sb="4" eb="6">
      <t>トチ</t>
    </rPh>
    <rPh sb="6" eb="8">
      <t>カイハツ</t>
    </rPh>
    <rPh sb="8" eb="10">
      <t>コウシャ</t>
    </rPh>
    <phoneticPr fontId="5"/>
  </si>
  <si>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</si>
  <si>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</si>
  <si>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</si>
  <si>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</si>
  <si>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</si>
  <si>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</si>
  <si>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</si>
  <si>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</si>
  <si>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</si>
  <si>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</si>
  <si>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</si>
  <si>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</si>
  <si>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</si>
  <si>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</si>
  <si>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</si>
  <si>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</si>
  <si>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実質公債費比率は類似団体と比較すると高く、将来負担比率は低くなっているが、両比率とも５年間で減少し続けている。
これは、地方債の発行額が元利償還額を毎年下回っていることなどによる地方債の残高の減少（年平均約10億円の減）や公営企業債等繰入見込額の減少（年平均約11億円の減）が要因である。
平成29年度以降は、庁舎建設などの大規模建設事業による地方債の発行及び基金の取崩が予定されているため、将来負担比率は上昇することが想定される。
これまで以上に公債費の適正化、事業の費用対効果や必要度に基づいた一層の選択と集中を進めていく。
</t>
    <rPh sb="0" eb="2">
      <t>ジッシツ</t>
    </rPh>
    <rPh sb="2" eb="4">
      <t>コウサイ</t>
    </rPh>
    <rPh sb="4" eb="5">
      <t>ヒ</t>
    </rPh>
    <rPh sb="5" eb="7">
      <t>ヒリツ</t>
    </rPh>
    <rPh sb="8" eb="10">
      <t>ルイジ</t>
    </rPh>
    <rPh sb="10" eb="12">
      <t>ダンタイ</t>
    </rPh>
    <rPh sb="13" eb="15">
      <t>ヒカク</t>
    </rPh>
    <rPh sb="18" eb="19">
      <t>タカ</t>
    </rPh>
    <rPh sb="21" eb="23">
      <t>ショウライ</t>
    </rPh>
    <rPh sb="23" eb="25">
      <t>フタン</t>
    </rPh>
    <rPh sb="25" eb="27">
      <t>ヒリツ</t>
    </rPh>
    <rPh sb="28" eb="29">
      <t>ヒク</t>
    </rPh>
    <rPh sb="37" eb="38">
      <t>リョウ</t>
    </rPh>
    <rPh sb="38" eb="40">
      <t>ヒリツ</t>
    </rPh>
    <rPh sb="43" eb="45">
      <t>ネンカン</t>
    </rPh>
    <rPh sb="46" eb="48">
      <t>ゲンショウ</t>
    </rPh>
    <rPh sb="49" eb="50">
      <t>ツヅ</t>
    </rPh>
    <rPh sb="60" eb="63">
      <t>チホウサイ</t>
    </rPh>
    <rPh sb="64" eb="67">
      <t>ハッコウガク</t>
    </rPh>
    <rPh sb="68" eb="70">
      <t>ガンリ</t>
    </rPh>
    <rPh sb="70" eb="72">
      <t>ショウカン</t>
    </rPh>
    <rPh sb="72" eb="73">
      <t>ガク</t>
    </rPh>
    <rPh sb="74" eb="76">
      <t>マイトシ</t>
    </rPh>
    <rPh sb="76" eb="78">
      <t>シタマワ</t>
    </rPh>
    <rPh sb="89" eb="92">
      <t>チホウサイ</t>
    </rPh>
    <rPh sb="93" eb="95">
      <t>ザンダカ</t>
    </rPh>
    <rPh sb="96" eb="98">
      <t>ゲンショウ</t>
    </rPh>
    <rPh sb="99" eb="100">
      <t>ネン</t>
    </rPh>
    <rPh sb="100" eb="102">
      <t>ヘイキン</t>
    </rPh>
    <rPh sb="102" eb="103">
      <t>ヤク</t>
    </rPh>
    <rPh sb="105" eb="107">
      <t>オクエン</t>
    </rPh>
    <rPh sb="108" eb="109">
      <t>ゲン</t>
    </rPh>
    <rPh sb="111" eb="113">
      <t>コウエイ</t>
    </rPh>
    <rPh sb="113" eb="115">
      <t>キギョウ</t>
    </rPh>
    <rPh sb="115" eb="116">
      <t>サイ</t>
    </rPh>
    <rPh sb="116" eb="117">
      <t>トウ</t>
    </rPh>
    <rPh sb="117" eb="119">
      <t>クリイレ</t>
    </rPh>
    <rPh sb="119" eb="121">
      <t>ミコミ</t>
    </rPh>
    <rPh sb="121" eb="122">
      <t>ガク</t>
    </rPh>
    <rPh sb="123" eb="125">
      <t>ゲンショウ</t>
    </rPh>
    <rPh sb="126" eb="127">
      <t>ネン</t>
    </rPh>
    <rPh sb="127" eb="129">
      <t>ヘイキン</t>
    </rPh>
    <rPh sb="129" eb="130">
      <t>ヤク</t>
    </rPh>
    <rPh sb="132" eb="134">
      <t>オクエン</t>
    </rPh>
    <rPh sb="135" eb="136">
      <t>ゲン</t>
    </rPh>
    <rPh sb="138" eb="140">
      <t>ヨウイン</t>
    </rPh>
    <rPh sb="145" eb="147">
      <t>ヘイセイ</t>
    </rPh>
    <rPh sb="149" eb="151">
      <t>ネンド</t>
    </rPh>
    <rPh sb="151" eb="153">
      <t>イコウ</t>
    </rPh>
    <rPh sb="155" eb="157">
      <t>チョウシャ</t>
    </rPh>
    <rPh sb="157" eb="159">
      <t>ケンセツ</t>
    </rPh>
    <rPh sb="196" eb="198">
      <t>ショウライ</t>
    </rPh>
    <rPh sb="198" eb="200">
      <t>フタン</t>
    </rPh>
    <rPh sb="200" eb="202">
      <t>ヒリツ</t>
    </rPh>
    <rPh sb="203" eb="205">
      <t>ジョウショウ</t>
    </rPh>
    <rPh sb="210" eb="212">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</si>
</sst>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32836</c:v>
                </c:pt>
                <c:pt idx="1">
                  <c:v>56530</c:v>
                </c:pt>
                <c:pt idx="2">
                  <c:v>49553</c:v>
                </c:pt>
                <c:pt idx="3">
                  <c:v>59826</c:v>
                </c:pt>
                <c:pt idx="4">
                  <c:v>27223</c:v>
                </c:pt>
              </c:numCache>
            </c:numRef>
          </c:val>
          <c:smooth val="0"/>
        </c:ser>
        <c:dLbls>
          <c:showLegendKey val="0"/>
          <c:showVal val="0"/>
          <c:showCatName val="0"/>
          <c:showSerName val="0"/>
          <c:showPercent val="0"/>
          <c:showBubbleSize val="0"/>
        </c:dLbls>
        <c:marker val="1"/>
        <c:smooth val="0"/>
        <c:axId val="32837632"/>
        <c:axId val="32839168"/>
      </c:lineChart>
      <c:catAx>
        <c:axId val="3283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39168"/>
        <c:crosses val="autoZero"/>
        <c:auto val="1"/>
        <c:lblAlgn val="ctr"/>
        <c:lblOffset val="100"/>
        <c:tickLblSkip val="1"/>
        <c:tickMarkSkip val="1"/>
        <c:noMultiLvlLbl val="0"/>
      </c:catAx>
      <c:valAx>
        <c:axId val="328391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3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4.99</c:v>
                </c:pt>
                <c:pt idx="1">
                  <c:v>6.31</c:v>
                </c:pt>
                <c:pt idx="2">
                  <c:v>6.72</c:v>
                </c:pt>
                <c:pt idx="3">
                  <c:v>6.87</c:v>
                </c:pt>
                <c:pt idx="4">
                  <c:v>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15.72</c:v>
                </c:pt>
                <c:pt idx="1">
                  <c:v>23.72</c:v>
                </c:pt>
                <c:pt idx="2">
                  <c:v>30.85</c:v>
                </c:pt>
                <c:pt idx="3">
                  <c:v>30.37</c:v>
                </c:pt>
                <c:pt idx="4">
                  <c:v>30.52</c:v>
                </c:pt>
              </c:numCache>
            </c:numRef>
          </c:val>
        </c:ser>
        <c:dLbls>
          <c:showLegendKey val="0"/>
          <c:showVal val="0"/>
          <c:showCatName val="0"/>
          <c:showSerName val="0"/>
          <c:showPercent val="0"/>
          <c:showBubbleSize val="0"/>
        </c:dLbls>
        <c:gapWidth val="250"/>
        <c:overlap val="100"/>
        <c:axId val="140025856"/>
        <c:axId val="14002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c:v>
                </c:pt>
                <c:pt idx="1">
                  <c:v>6.82</c:v>
                </c:pt>
                <c:pt idx="2">
                  <c:v>4.45</c:v>
                </c:pt>
                <c:pt idx="3">
                  <c:v>-3.92</c:v>
                </c:pt>
                <c:pt idx="4">
                  <c:v>-4.26</c:v>
                </c:pt>
              </c:numCache>
            </c:numRef>
          </c:val>
          <c:smooth val="0"/>
        </c:ser>
        <c:dLbls>
          <c:showLegendKey val="0"/>
          <c:showVal val="0"/>
          <c:showCatName val="0"/>
          <c:showSerName val="0"/>
          <c:showPercent val="0"/>
          <c:showBubbleSize val="0"/>
        </c:dLbls>
        <c:marker val="1"/>
        <c:smooth val="0"/>
        <c:axId val="140025856"/>
        <c:axId val="140027776"/>
      </c:lineChart>
      <c:catAx>
        <c:axId val="14002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027776"/>
        <c:crosses val="autoZero"/>
        <c:auto val="1"/>
        <c:lblAlgn val="ctr"/>
        <c:lblOffset val="100"/>
        <c:tickLblSkip val="1"/>
        <c:tickMarkSkip val="1"/>
        <c:noMultiLvlLbl val="0"/>
      </c:catAx>
      <c:valAx>
        <c:axId val="14002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2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0.08</c:v>
                </c:pt>
                <c:pt idx="6">
                  <c:v>#N/A</c:v>
                </c:pt>
                <c:pt idx="7">
                  <c:v>0.06</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1.28</c:v>
                </c:pt>
                <c:pt idx="2">
                  <c:v>#N/A</c:v>
                </c:pt>
                <c:pt idx="3">
                  <c:v>1.32</c:v>
                </c:pt>
                <c:pt idx="4">
                  <c:v>#N/A</c:v>
                </c:pt>
                <c:pt idx="5">
                  <c:v>1.37</c:v>
                </c:pt>
                <c:pt idx="6">
                  <c:v>#N/A</c:v>
                </c:pt>
                <c:pt idx="7">
                  <c:v>0.36</c:v>
                </c:pt>
                <c:pt idx="8">
                  <c:v>#N/A</c:v>
                </c:pt>
                <c:pt idx="9">
                  <c:v>0.11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1.77</c:v>
                </c:pt>
                <c:pt idx="2">
                  <c:v>#N/A</c:v>
                </c:pt>
                <c:pt idx="3">
                  <c:v>1.65</c:v>
                </c:pt>
                <c:pt idx="4">
                  <c:v>#N/A</c:v>
                </c:pt>
                <c:pt idx="5">
                  <c:v>1.37</c:v>
                </c:pt>
                <c:pt idx="6">
                  <c:v>#N/A</c:v>
                </c:pt>
                <c:pt idx="7">
                  <c:v>0.09</c:v>
                </c:pt>
                <c:pt idx="8">
                  <c:v>#N/A</c:v>
                </c:pt>
                <c:pt idx="9">
                  <c:v>0.56000000000000005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1.07</c:v>
                </c:pt>
                <c:pt idx="2">
                  <c:v>#N/A</c:v>
                </c:pt>
                <c:pt idx="3">
                  <c:v>0.1</c:v>
                </c:pt>
                <c:pt idx="4">
                  <c:v>#N/A</c:v>
                </c:pt>
                <c:pt idx="5">
                  <c:v>0.82</c:v>
                </c:pt>
                <c:pt idx="6">
                  <c:v>#N/A</c:v>
                </c:pt>
                <c:pt idx="7">
                  <c:v>1.41</c:v>
                </c:pt>
                <c:pt idx="8">
                  <c:v>#N/A</c:v>
                </c:pt>
                <c:pt idx="9">
                  <c:v>0.97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0.72</c:v>
                </c:pt>
                <c:pt idx="6">
                  <c:v>#N/A</c:v>
                </c:pt>
                <c:pt idx="7">
                  <c:v>1.2</c:v>
                </c:pt>
                <c:pt idx="8">
                  <c:v>#N/A</c:v>
                </c:pt>
                <c:pt idx="9">
                  <c:v>1.67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4.9800000000000004</c:v>
                </c:pt>
                <c:pt idx="2">
                  <c:v>#N/A</c:v>
                </c:pt>
                <c:pt idx="3">
                  <c:v>6.3</c:v>
                </c:pt>
                <c:pt idx="4">
                  <c:v>#N/A</c:v>
                </c:pt>
                <c:pt idx="5">
                  <c:v>6.72</c:v>
                </c:pt>
                <c:pt idx="6">
                  <c:v>#N/A</c:v>
                </c:pt>
                <c:pt idx="7">
                  <c:v>6.86</c:v>
                </c:pt>
                <c:pt idx="8">
                  <c:v>#N/A</c:v>
                </c:pt>
                <c:pt idx="9">
                  <c:v>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11.22</c:v>
                </c:pt>
                <c:pt idx="2">
                  <c:v>#N/A</c:v>
                </c:pt>
                <c:pt idx="3">
                  <c:v>11.71</c:v>
                </c:pt>
                <c:pt idx="4">
                  <c:v>#N/A</c:v>
                </c:pt>
                <c:pt idx="5">
                  <c:v>11.52</c:v>
                </c:pt>
                <c:pt idx="6">
                  <c:v>#N/A</c:v>
                </c:pt>
                <c:pt idx="7">
                  <c:v>11.06</c:v>
                </c:pt>
                <c:pt idx="8">
                  <c:v>#N/A</c:v>
                </c:pt>
                <c:pt idx="9">
                  <c:v>10.52</c:v>
                </c:pt>
              </c:numCache>
            </c:numRef>
          </c:val>
        </c:ser>
        <c:dLbls>
          <c:showLegendKey val="0"/>
          <c:showVal val="0"/>
          <c:showCatName val="0"/>
          <c:showSerName val="0"/>
          <c:showPercent val="0"/>
          <c:showBubbleSize val="0"/>
        </c:dLbls>
        <c:gapWidth val="150"/>
        <c:overlap val="100"/>
        <c:axId val="140817920"/>
        <c:axId val="140819456"/>
      </c:barChart>
      <c:catAx>
        <c:axId val="1408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19456"/>
        <c:crosses val="autoZero"/>
        <c:auto val="1"/>
        <c:lblAlgn val="ctr"/>
        <c:lblOffset val="100"/>
        <c:tickLblSkip val="1"/>
        <c:tickMarkSkip val="1"/>
        <c:noMultiLvlLbl val="0"/>
      </c:catAx>
      <c:valAx>
        <c:axId val="14081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1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3789</c:v>
                </c:pt>
                <c:pt idx="5">
                  <c:v>3768</c:v>
                </c:pt>
                <c:pt idx="8">
                  <c:v>3698</c:v>
                </c:pt>
                <c:pt idx="11">
                  <c:v>3724</c:v>
                </c:pt>
                <c:pt idx="14">
                  <c:v>3619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18</c:v>
                </c:pt>
                <c:pt idx="6">
                  <c:v>12</c:v>
                </c:pt>
                <c:pt idx="9">
                  <c:v>9</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364</c:v>
                </c:pt>
                <c:pt idx="3">
                  <c:v>119</c:v>
                </c:pt>
                <c:pt idx="6">
                  <c:v>117</c:v>
                </c:pt>
                <c:pt idx="9">
                  <c:v>116</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1663</c:v>
                </c:pt>
                <c:pt idx="3">
                  <c:v>1788</c:v>
                </c:pt>
                <c:pt idx="6">
                  <c:v>1682</c:v>
                </c:pt>
                <c:pt idx="9">
                  <c:v>1619</c:v>
                </c:pt>
                <c:pt idx="12">
                  <c:v>1705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3739</c:v>
                </c:pt>
                <c:pt idx="3">
                  <c:v>3759</c:v>
                </c:pt>
                <c:pt idx="6">
                  <c:v>3765</c:v>
                </c:pt>
                <c:pt idx="9">
                  <c:v>3762</c:v>
                </c:pt>
                <c:pt idx="12">
                  <c:v>3584</c:v>
                </c:pt>
              </c:numCache>
            </c:numRef>
          </c:val>
        </c:ser>
        <c:dLbls>
          <c:showLegendKey val="0"/>
          <c:showVal val="0"/>
          <c:showCatName val="0"/>
          <c:showSerName val="0"/>
          <c:showPercent val="0"/>
          <c:showBubbleSize val="0"/>
        </c:dLbls>
        <c:gapWidth val="100"/>
        <c:overlap val="100"/>
        <c:axId val="32606848"/>
        <c:axId val="3260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2000</c:v>
                </c:pt>
                <c:pt idx="2">
                  <c:v>#N/A</c:v>
                </c:pt>
                <c:pt idx="3">
                  <c:v>#N/A</c:v>
                </c:pt>
                <c:pt idx="4">
                  <c:v>1916</c:v>
                </c:pt>
                <c:pt idx="5">
                  <c:v>#N/A</c:v>
                </c:pt>
                <c:pt idx="6">
                  <c:v>#N/A</c:v>
                </c:pt>
                <c:pt idx="7">
                  <c:v>1878</c:v>
                </c:pt>
                <c:pt idx="8">
                  <c:v>#N/A</c:v>
                </c:pt>
                <c:pt idx="9">
                  <c:v>#N/A</c:v>
                </c:pt>
                <c:pt idx="10">
                  <c:v>1782</c:v>
                </c:pt>
                <c:pt idx="11">
                  <c:v>#N/A</c:v>
                </c:pt>
                <c:pt idx="12">
                  <c:v>#N/A</c:v>
                </c:pt>
                <c:pt idx="13">
                  <c:v>1793</c:v>
                </c:pt>
                <c:pt idx="14">
                  <c:v>#N/A</c:v>
                </c:pt>
              </c:numCache>
            </c:numRef>
          </c:val>
          <c:smooth val="0"/>
        </c:ser>
        <c:dLbls>
          <c:showLegendKey val="0"/>
          <c:showVal val="0"/>
          <c:showCatName val="0"/>
          <c:showSerName val="0"/>
          <c:showPercent val="0"/>
          <c:showBubbleSize val="0"/>
        </c:dLbls>
        <c:marker val="1"/>
        <c:smooth val="0"/>
        <c:axId val="32606848"/>
        <c:axId val="32609024"/>
      </c:lineChart>
      <c:catAx>
        <c:axId val="3260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09024"/>
        <c:crosses val="autoZero"/>
        <c:auto val="1"/>
        <c:lblAlgn val="ctr"/>
        <c:lblOffset val="100"/>
        <c:tickLblSkip val="1"/>
        <c:tickMarkSkip val="1"/>
        <c:noMultiLvlLbl val="0"/>
      </c:catAx>
      <c:valAx>
        <c:axId val="326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0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38289</c:v>
                </c:pt>
                <c:pt idx="5">
                  <c:v>37818</c:v>
                </c:pt>
                <c:pt idx="8">
                  <c:v>37480</c:v>
                </c:pt>
                <c:pt idx="11">
                  <c:v>38087</c:v>
                </c:pt>
                <c:pt idx="14">
                  <c:v>36393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4214</c:v>
                </c:pt>
                <c:pt idx="5">
                  <c:v>3881</c:v>
                </c:pt>
                <c:pt idx="8">
                  <c:v>3391</c:v>
                </c:pt>
                <c:pt idx="11">
                  <c:v>2849</c:v>
                </c:pt>
                <c:pt idx="14">
                  <c:v>2871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7301</c:v>
                </c:pt>
                <c:pt idx="5">
                  <c:v>8286</c:v>
                </c:pt>
                <c:pt idx="8">
                  <c:v>10368</c:v>
                </c:pt>
                <c:pt idx="11">
                  <c:v>11752</c:v>
                </c:pt>
                <c:pt idx="14">
                  <c:v>12525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5197</c:v>
                </c:pt>
                <c:pt idx="3">
                  <c:v>4689</c:v>
                </c:pt>
                <c:pt idx="6">
                  <c:v>4291</c:v>
                </c:pt>
                <c:pt idx="9">
                  <c:v>3926</c:v>
                </c:pt>
                <c:pt idx="12">
                  <c:v>3434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651</c:v>
                </c:pt>
                <c:pt idx="3">
                  <c:v>578</c:v>
                </c:pt>
                <c:pt idx="6">
                  <c:v>529</c:v>
                </c:pt>
                <c:pt idx="9">
                  <c:v>496</c:v>
                </c:pt>
                <c:pt idx="12">
                  <c:v>715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25384</c:v>
                </c:pt>
                <c:pt idx="3">
                  <c:v>24389</c:v>
                </c:pt>
                <c:pt idx="6">
                  <c:v>23496</c:v>
                </c:pt>
                <c:pt idx="9">
                  <c:v>22703</c:v>
                </c:pt>
                <c:pt idx="12">
                  <c:v>20935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c:v>
                </c:pt>
                <c:pt idx="3">
                  <c:v>22</c:v>
                </c:pt>
                <c:pt idx="6">
                  <c:v>11</c:v>
                </c:pt>
                <c:pt idx="9">
                  <c:v>3</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33895</c:v>
                </c:pt>
                <c:pt idx="3">
                  <c:v>32910</c:v>
                </c:pt>
                <c:pt idx="6">
                  <c:v>32088</c:v>
                </c:pt>
                <c:pt idx="9">
                  <c:v>31747</c:v>
                </c:pt>
                <c:pt idx="12">
                  <c:v>29943</c:v>
                </c:pt>
              </c:numCache>
            </c:numRef>
          </c:val>
        </c:ser>
        <c:dLbls>
          <c:showLegendKey val="0"/>
          <c:showVal val="0"/>
          <c:showCatName val="0"/>
          <c:showSerName val="0"/>
          <c:showPercent val="0"/>
          <c:showBubbleSize val="0"/>
        </c:dLbls>
        <c:gapWidth val="100"/>
        <c:overlap val="100"/>
        <c:axId val="35165312"/>
        <c:axId val="3516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15359</c:v>
                </c:pt>
                <c:pt idx="2">
                  <c:v>#N/A</c:v>
                </c:pt>
                <c:pt idx="3">
                  <c:v>#N/A</c:v>
                </c:pt>
                <c:pt idx="4">
                  <c:v>12603</c:v>
                </c:pt>
                <c:pt idx="5">
                  <c:v>#N/A</c:v>
                </c:pt>
                <c:pt idx="6">
                  <c:v>#N/A</c:v>
                </c:pt>
                <c:pt idx="7">
                  <c:v>9177</c:v>
                </c:pt>
                <c:pt idx="8">
                  <c:v>#N/A</c:v>
                </c:pt>
                <c:pt idx="9">
                  <c:v>#N/A</c:v>
                </c:pt>
                <c:pt idx="10">
                  <c:v>6188</c:v>
                </c:pt>
                <c:pt idx="11">
                  <c:v>#N/A</c:v>
                </c:pt>
                <c:pt idx="12">
                  <c:v>#N/A</c:v>
                </c:pt>
                <c:pt idx="13">
                  <c:v>3241</c:v>
                </c:pt>
                <c:pt idx="14">
                  <c:v>#N/A</c:v>
                </c:pt>
              </c:numCache>
            </c:numRef>
          </c:val>
          <c:smooth val="0"/>
        </c:ser>
        <c:dLbls>
          <c:showLegendKey val="0"/>
          <c:showVal val="0"/>
          <c:showCatName val="0"/>
          <c:showSerName val="0"/>
          <c:showPercent val="0"/>
          <c:showBubbleSize val="0"/>
        </c:dLbls>
        <c:marker val="1"/>
        <c:smooth val="0"/>
        <c:axId val="35165312"/>
        <c:axId val="35167232"/>
      </c:lineChart>
      <c:catAx>
        <c:axId val="351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67232"/>
        <c:crosses val="autoZero"/>
        <c:auto val="1"/>
        <c:lblAlgn val="ctr"/>
        <c:lblOffset val="100"/>
        <c:tickLblSkip val="1"/>
        <c:tickMarkSkip val="1"/>
        <c:noMultiLvlLbl val="0"/>
      </c:catAx>
      <c:valAx>
        <c:axId val="3516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5164672"/>
        <c:axId val="135166592"/>
      </c:scatterChart>
      <c:valAx>
        <c:axId val="135164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66592"/>
        <c:crosses val="autoZero"/>
        <c:crossBetween val="midCat"/>
      </c:valAx>
      <c:valAx>
        <c:axId val="135166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6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14.5</c:v>
                </c:pt>
                <c:pt idx="1">
                  <c:v>13.4</c:v>
                </c:pt>
                <c:pt idx="2">
                  <c:v>12.7</c:v>
                </c:pt>
                <c:pt idx="3">
                  <c:v>12.2</c:v>
                </c:pt>
                <c:pt idx="4">
                  <c:v>12</c:v>
                </c:pt>
              </c:numCache>
            </c:numRef>
          </c:xVal>
          <c:yVal>
            <c:numRef>
              <c:f>公会計指標分析・財政指標組合せ分析表!$K$73:$O$73</c:f>
              <c:numCache>
                <c:formatCode>#,##0.0;"▲ "#,##0.0</c:formatCode>
                <c:ptCount val="5"/>
                <c:pt idx="0">
                  <c:v>102.5</c:v>
                </c:pt>
                <c:pt idx="1">
                  <c:v>83.2</c:v>
                </c:pt>
                <c:pt idx="2">
                  <c:v>60.1</c:v>
                </c:pt>
                <c:pt idx="3">
                  <c:v>41.1</c:v>
                </c:pt>
                <c:pt idx="4">
                  <c:v>21.5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35770112"/>
        <c:axId val="135772032"/>
      </c:scatterChart>
      <c:valAx>
        <c:axId val="135770112"/>
        <c:scaling>
          <c:orientation val="minMax"/>
          <c:max val="15"/>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772032"/>
        <c:crosses val="autoZero"/>
        <c:crossBetween val="midCat"/>
      </c:valAx>
      <c:valAx>
        <c:axId val="135772032"/>
        <c:scaling>
          <c:orientation val="minMax"/>
          <c:max val="11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770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元利償還金等は過去５年間で減少し続けている。平成２７年度の主な減少要因は、各種地方債の償還終了により元利償還金が１７億８千万円減少したためである。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一方、算入公債費等も前年度比で減少しており、交付税算入率が８千万円減少しているためである。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元利償還金はピークを一旦過ぎたものの、大規模建設事業の地方債の発行が今後予定されているため、油断できない状況となっている。今後も起債対象事業を精査し実質公債費比率の減少に努めていく。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将来負担額は前年度に比べ、３８億５千万円減少しており、主な要因は地方債残高の１８億円減や公営企業債等繰入見込額の１７億７千万円減が挙げられる。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また、充当可能財源は、充当可能基金が前年度比で７億７千万円増加したものの、基準財政需要額算入見込額が１６億９千万円減少したため、全体で９億円の減となっている。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全体では過去５年間で減少し続けているが、大規模建設事業による地方債の発行及び基金の取崩が今後予定されているため、これまで以上に公債費の適正化、事業の費用対効果や必要度に基づいた一層の選択と集中を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指標は前年度に比べ０．０１上昇している。税率引き上げ後の地方消費税収の平年度化に伴う地方消費税交付金の増加等により、基準財政収入額が前年度比約２億４千７百万円の増額となったことが要因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しかし、本市は全国平均を大きく下回っていることから</a:t>
          </a:r>
          <a:r>
            <a:rPr lang="ja-JP" altLang="ja-JP" sz="1200" b="0" i="0" baseline="0">
              <a:solidFill>
                <a:schemeClr val="dk1"/>
              </a:solidFill>
              <a:effectLst/>
              <a:latin typeface="+mn-lt"/>
              <a:ea typeface="+mn-ea"/>
              <a:cs typeface="+mn-cs"/>
            </a:rPr>
            <a:t>、自主財源を確保できるよう税収増加に努めていく。また、事業の選択と集中による投資的経費の抑制により、財政力に見合った財政運営を図るとともに、今後も歳出削減に努め、安定した財政運営ができるよう努めていく。</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71" name="直線コネクタ 70"/>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本指標は、前年度に比べ０．４ポイント上昇している。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これは、分母となる経常一般財源等が６千７百万円増額したものの、分子となる経常的経費充当一般財源等がその額を上回る１億３千万円の増額となったためである。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分子増額の主な要因は、扶助費であり、施設型給付・地域型保育給付費や障害者自立支援医療費などの増額により１億６千万円増となっている。</a:t>
          </a:r>
          <a:endParaRPr kumimoji="1" lang="en-US" altLang="ja-JP" sz="1200">
            <a:latin typeface="ＭＳ Ｐゴシック"/>
          </a:endParaRPr>
        </a:p>
        <a:p>
          <a:r>
            <a:rPr kumimoji="1" lang="ja-JP" altLang="en-US" sz="1200">
              <a:latin typeface="ＭＳ Ｐゴシック"/>
            </a:rPr>
            <a:t>単独事業の見直しなどによる経常的経費の削減に努める。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56606</xdr:rowOff>
    </xdr:from>
    <xdr:to>
      <xdr:col>7</xdr:col>
      <xdr:colOff>152400</xdr:colOff>
      <xdr:row>64</xdr:row>
      <xdr:rowOff>84183</xdr:rowOff>
    </xdr:to>
    <xdr:cxnSp macro="">
      <xdr:nvCxnSpPr>
        <xdr:cNvPr id="133" name="直線コネクタ 132"/>
        <xdr:cNvCxnSpPr/>
      </xdr:nvCxnSpPr>
      <xdr:spPr>
        <a:xfrm>
          <a:off x="4114800" y="110294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48804</xdr:rowOff>
    </xdr:from>
    <xdr:to>
      <xdr:col>6</xdr:col>
      <xdr:colOff>0</xdr:colOff>
      <xdr:row>64</xdr:row>
      <xdr:rowOff>56606</xdr:rowOff>
    </xdr:to>
    <xdr:cxnSp macro="">
      <xdr:nvCxnSpPr>
        <xdr:cNvPr id="136" name="直線コネクタ 135"/>
        <xdr:cNvCxnSpPr/>
      </xdr:nvCxnSpPr>
      <xdr:spPr>
        <a:xfrm>
          <a:off x="3225800" y="1085015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544</xdr:rowOff>
    </xdr:from>
    <xdr:to>
      <xdr:col>4</xdr:col>
      <xdr:colOff>482600</xdr:colOff>
      <xdr:row>63</xdr:row>
      <xdr:rowOff>48804</xdr:rowOff>
    </xdr:to>
    <xdr:cxnSp macro="">
      <xdr:nvCxnSpPr>
        <xdr:cNvPr id="139" name="直線コネクタ 138"/>
        <xdr:cNvCxnSpPr/>
      </xdr:nvCxnSpPr>
      <xdr:spPr>
        <a:xfrm>
          <a:off x="2336800" y="108018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544</xdr:rowOff>
    </xdr:from>
    <xdr:to>
      <xdr:col>3</xdr:col>
      <xdr:colOff>279400</xdr:colOff>
      <xdr:row>63</xdr:row>
      <xdr:rowOff>166007</xdr:rowOff>
    </xdr:to>
    <xdr:cxnSp macro="">
      <xdr:nvCxnSpPr>
        <xdr:cNvPr id="142" name="直線コネクタ 141"/>
        <xdr:cNvCxnSpPr/>
      </xdr:nvCxnSpPr>
      <xdr:spPr>
        <a:xfrm flipV="1">
          <a:off x="1447800" y="1080189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33383</xdr:rowOff>
    </xdr:from>
    <xdr:to>
      <xdr:col>7</xdr:col>
      <xdr:colOff>203200</xdr:colOff>
      <xdr:row>64</xdr:row>
      <xdr:rowOff>134983</xdr:rowOff>
    </xdr:to>
    <xdr:sp macro="" textlink="">
      <xdr:nvSpPr>
        <xdr:cNvPr id="152" name="円/楕円 151"/>
        <xdr:cNvSpPr/>
      </xdr:nvSpPr>
      <xdr:spPr>
        <a:xfrm>
          <a:off x="4902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5460</xdr:rowOff>
    </xdr:from>
    <xdr:ext cx="762000" cy="259045"/>
    <xdr:sp macro="" textlink="">
      <xdr:nvSpPr>
        <xdr:cNvPr id="153" name="財政構造の弾力性該当値テキスト"/>
        <xdr:cNvSpPr txBox="1"/>
      </xdr:nvSpPr>
      <xdr:spPr>
        <a:xfrm>
          <a:off x="5041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5806</xdr:rowOff>
    </xdr:from>
    <xdr:to>
      <xdr:col>6</xdr:col>
      <xdr:colOff>50800</xdr:colOff>
      <xdr:row>64</xdr:row>
      <xdr:rowOff>107406</xdr:rowOff>
    </xdr:to>
    <xdr:sp macro="" textlink="">
      <xdr:nvSpPr>
        <xdr:cNvPr id="154" name="円/楕円 153"/>
        <xdr:cNvSpPr/>
      </xdr:nvSpPr>
      <xdr:spPr>
        <a:xfrm>
          <a:off x="4064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55" name="テキスト ボックス 154"/>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169454</xdr:rowOff>
    </xdr:from>
    <xdr:to>
      <xdr:col>4</xdr:col>
      <xdr:colOff>533400</xdr:colOff>
      <xdr:row>63</xdr:row>
      <xdr:rowOff>99604</xdr:rowOff>
    </xdr:to>
    <xdr:sp macro="" textlink="">
      <xdr:nvSpPr>
        <xdr:cNvPr id="156" name="円/楕円 155"/>
        <xdr:cNvSpPr/>
      </xdr:nvSpPr>
      <xdr:spPr>
        <a:xfrm>
          <a:off x="3175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57" name="テキスト ボックス 156"/>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121194</xdr:rowOff>
    </xdr:from>
    <xdr:to>
      <xdr:col>3</xdr:col>
      <xdr:colOff>330200</xdr:colOff>
      <xdr:row>63</xdr:row>
      <xdr:rowOff>51344</xdr:rowOff>
    </xdr:to>
    <xdr:sp macro="" textlink="">
      <xdr:nvSpPr>
        <xdr:cNvPr id="158" name="円/楕円 157"/>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61521</xdr:rowOff>
    </xdr:from>
    <xdr:ext cx="762000" cy="259045"/>
    <xdr:sp macro="" textlink="">
      <xdr:nvSpPr>
        <xdr:cNvPr id="159" name="テキスト ボックス 158"/>
        <xdr:cNvSpPr txBox="1"/>
      </xdr:nvSpPr>
      <xdr:spPr>
        <a:xfrm>
          <a:off x="1955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60" name="円/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61" name="テキスト ボックス 160"/>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前年度に比べ、維持補修費が５千万円の増、物件費が２億４千万円減少している。維持補修費の増は、市道の維持工事が６千万円増となったことが大きな要因である。物件費が減少した要因は、平成</a:t>
          </a:r>
          <a:r>
            <a:rPr kumimoji="1" lang="en-US" altLang="ja-JP" sz="1200">
              <a:latin typeface="ＭＳ Ｐゴシック"/>
            </a:rPr>
            <a:t>26</a:t>
          </a:r>
          <a:r>
            <a:rPr kumimoji="1" lang="ja-JP" altLang="en-US" sz="1200">
              <a:latin typeface="ＭＳ Ｐゴシック"/>
            </a:rPr>
            <a:t>年度に行った</a:t>
          </a:r>
          <a:r>
            <a:rPr kumimoji="1" lang="ja-JP" altLang="ja-JP" sz="1200">
              <a:solidFill>
                <a:schemeClr val="dk1"/>
              </a:solidFill>
              <a:effectLst/>
              <a:latin typeface="+mn-lt"/>
              <a:ea typeface="+mn-ea"/>
              <a:cs typeface="+mn-cs"/>
            </a:rPr>
            <a:t>基幹系システムの更新</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公共施設解体工事</a:t>
          </a:r>
          <a:r>
            <a:rPr kumimoji="1" lang="ja-JP" altLang="en-US" sz="1200">
              <a:solidFill>
                <a:schemeClr val="dk1"/>
              </a:solidFill>
              <a:effectLst/>
              <a:latin typeface="+mn-lt"/>
              <a:ea typeface="+mn-ea"/>
              <a:cs typeface="+mn-cs"/>
            </a:rPr>
            <a:t>分が減少したためである。</a:t>
          </a:r>
          <a:endParaRPr kumimoji="1" lang="en-US" altLang="ja-JP" sz="1200">
            <a:latin typeface="ＭＳ Ｐゴシック"/>
          </a:endParaRPr>
        </a:p>
        <a:p>
          <a:r>
            <a:rPr kumimoji="1" lang="ja-JP" altLang="en-US" sz="1200">
              <a:latin typeface="ＭＳ Ｐゴシック"/>
            </a:rPr>
            <a:t>本市は、現時点では類似団体平均を下回ってはいるが、今後増加すると見込まれる老朽化した施設等の改修費用や解体費用については、公共施設等総合管理計画に基づき、計画的に実施し、財政負担の軽減や費用の平準化に努めていく。</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136703</xdr:rowOff>
    </xdr:from>
    <xdr:to>
      <xdr:col>7</xdr:col>
      <xdr:colOff>152400</xdr:colOff>
      <xdr:row>80</xdr:row>
      <xdr:rowOff>138784</xdr:rowOff>
    </xdr:to>
    <xdr:cxnSp macro="">
      <xdr:nvCxnSpPr>
        <xdr:cNvPr id="197" name="直線コネクタ 196"/>
        <xdr:cNvCxnSpPr/>
      </xdr:nvCxnSpPr>
      <xdr:spPr>
        <a:xfrm flipV="1">
          <a:off x="4114800" y="1385270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121481</xdr:rowOff>
    </xdr:from>
    <xdr:ext cx="762000" cy="259045"/>
    <xdr:sp macro="" textlink="">
      <xdr:nvSpPr>
        <xdr:cNvPr id="198" name="人件費・物件費等の状況平均値テキスト"/>
        <xdr:cNvSpPr txBox="1"/>
      </xdr:nvSpPr>
      <xdr:spPr>
        <a:xfrm>
          <a:off x="5041900" y="1383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132828</xdr:rowOff>
    </xdr:from>
    <xdr:to>
      <xdr:col>6</xdr:col>
      <xdr:colOff>0</xdr:colOff>
      <xdr:row>80</xdr:row>
      <xdr:rowOff>138784</xdr:rowOff>
    </xdr:to>
    <xdr:cxnSp macro="">
      <xdr:nvCxnSpPr>
        <xdr:cNvPr id="200" name="直線コネクタ 199"/>
        <xdr:cNvCxnSpPr/>
      </xdr:nvCxnSpPr>
      <xdr:spPr>
        <a:xfrm>
          <a:off x="3225800" y="13848828"/>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130395</xdr:rowOff>
    </xdr:from>
    <xdr:to>
      <xdr:col>4</xdr:col>
      <xdr:colOff>482600</xdr:colOff>
      <xdr:row>80</xdr:row>
      <xdr:rowOff>132828</xdr:rowOff>
    </xdr:to>
    <xdr:cxnSp macro="">
      <xdr:nvCxnSpPr>
        <xdr:cNvPr id="203" name="直線コネクタ 202"/>
        <xdr:cNvCxnSpPr/>
      </xdr:nvCxnSpPr>
      <xdr:spPr>
        <a:xfrm>
          <a:off x="2336800" y="13846395"/>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130395</xdr:rowOff>
    </xdr:from>
    <xdr:to>
      <xdr:col>3</xdr:col>
      <xdr:colOff>279400</xdr:colOff>
      <xdr:row>80</xdr:row>
      <xdr:rowOff>138055</xdr:rowOff>
    </xdr:to>
    <xdr:cxnSp macro="">
      <xdr:nvCxnSpPr>
        <xdr:cNvPr id="206" name="直線コネクタ 205"/>
        <xdr:cNvCxnSpPr/>
      </xdr:nvCxnSpPr>
      <xdr:spPr>
        <a:xfrm flipV="1">
          <a:off x="1447800" y="13846395"/>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85903</xdr:rowOff>
    </xdr:from>
    <xdr:to>
      <xdr:col>7</xdr:col>
      <xdr:colOff>203200</xdr:colOff>
      <xdr:row>81</xdr:row>
      <xdr:rowOff>16053</xdr:rowOff>
    </xdr:to>
    <xdr:sp macro="" textlink="">
      <xdr:nvSpPr>
        <xdr:cNvPr id="216" name="円/楕円 215"/>
        <xdr:cNvSpPr/>
      </xdr:nvSpPr>
      <xdr:spPr>
        <a:xfrm>
          <a:off x="4902200" y="138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7180</xdr:rowOff>
    </xdr:from>
    <xdr:ext cx="762000" cy="259045"/>
    <xdr:sp macro="" textlink="">
      <xdr:nvSpPr>
        <xdr:cNvPr id="217" name="人件費・物件費等の状況該当値テキスト"/>
        <xdr:cNvSpPr txBox="1"/>
      </xdr:nvSpPr>
      <xdr:spPr>
        <a:xfrm>
          <a:off x="5041900" y="137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87984</xdr:rowOff>
    </xdr:from>
    <xdr:to>
      <xdr:col>6</xdr:col>
      <xdr:colOff>50800</xdr:colOff>
      <xdr:row>81</xdr:row>
      <xdr:rowOff>18134</xdr:rowOff>
    </xdr:to>
    <xdr:sp macro="" textlink="">
      <xdr:nvSpPr>
        <xdr:cNvPr id="218" name="円/楕円 217"/>
        <xdr:cNvSpPr/>
      </xdr:nvSpPr>
      <xdr:spPr>
        <a:xfrm>
          <a:off x="4064000" y="138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28311</xdr:rowOff>
    </xdr:from>
    <xdr:ext cx="736600" cy="259045"/>
    <xdr:sp macro="" textlink="">
      <xdr:nvSpPr>
        <xdr:cNvPr id="219" name="テキスト ボックス 218"/>
        <xdr:cNvSpPr txBox="1"/>
      </xdr:nvSpPr>
      <xdr:spPr>
        <a:xfrm>
          <a:off x="3733800" y="1357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82028</xdr:rowOff>
    </xdr:from>
    <xdr:to>
      <xdr:col>4</xdr:col>
      <xdr:colOff>533400</xdr:colOff>
      <xdr:row>81</xdr:row>
      <xdr:rowOff>12178</xdr:rowOff>
    </xdr:to>
    <xdr:sp macro="" textlink="">
      <xdr:nvSpPr>
        <xdr:cNvPr id="220" name="円/楕円 219"/>
        <xdr:cNvSpPr/>
      </xdr:nvSpPr>
      <xdr:spPr>
        <a:xfrm>
          <a:off x="3175000" y="137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22355</xdr:rowOff>
    </xdr:from>
    <xdr:ext cx="762000" cy="259045"/>
    <xdr:sp macro="" textlink="">
      <xdr:nvSpPr>
        <xdr:cNvPr id="221" name="テキスト ボックス 220"/>
        <xdr:cNvSpPr txBox="1"/>
      </xdr:nvSpPr>
      <xdr:spPr>
        <a:xfrm>
          <a:off x="2844800" y="1356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79595</xdr:rowOff>
    </xdr:from>
    <xdr:to>
      <xdr:col>3</xdr:col>
      <xdr:colOff>330200</xdr:colOff>
      <xdr:row>81</xdr:row>
      <xdr:rowOff>9745</xdr:rowOff>
    </xdr:to>
    <xdr:sp macro="" textlink="">
      <xdr:nvSpPr>
        <xdr:cNvPr id="222" name="円/楕円 221"/>
        <xdr:cNvSpPr/>
      </xdr:nvSpPr>
      <xdr:spPr>
        <a:xfrm>
          <a:off x="2286000" y="137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19922</xdr:rowOff>
    </xdr:from>
    <xdr:ext cx="762000" cy="259045"/>
    <xdr:sp macro="" textlink="">
      <xdr:nvSpPr>
        <xdr:cNvPr id="223" name="テキスト ボックス 222"/>
        <xdr:cNvSpPr txBox="1"/>
      </xdr:nvSpPr>
      <xdr:spPr>
        <a:xfrm>
          <a:off x="1955800" y="1356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87255</xdr:rowOff>
    </xdr:from>
    <xdr:to>
      <xdr:col>2</xdr:col>
      <xdr:colOff>127000</xdr:colOff>
      <xdr:row>81</xdr:row>
      <xdr:rowOff>17405</xdr:rowOff>
    </xdr:to>
    <xdr:sp macro="" textlink="">
      <xdr:nvSpPr>
        <xdr:cNvPr id="224" name="円/楕円 223"/>
        <xdr:cNvSpPr/>
      </xdr:nvSpPr>
      <xdr:spPr>
        <a:xfrm>
          <a:off x="1397000" y="138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27582</xdr:rowOff>
    </xdr:from>
    <xdr:ext cx="762000" cy="259045"/>
    <xdr:sp macro="" textlink="">
      <xdr:nvSpPr>
        <xdr:cNvPr id="225" name="テキスト ボックス 224"/>
        <xdr:cNvSpPr txBox="1"/>
      </xdr:nvSpPr>
      <xdr:spPr>
        <a:xfrm>
          <a:off x="1066800" y="135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本市では、係長承認者や管理職承認者の増による職員構成の変動等により、前年度より０．６ポイント上昇している。</a:t>
          </a:r>
          <a:endParaRPr kumimoji="1" lang="en-US" altLang="ja-JP" sz="1200">
            <a:latin typeface="ＭＳ Ｐゴシック"/>
          </a:endParaRPr>
        </a:p>
        <a:p>
          <a:r>
            <a:rPr kumimoji="1" lang="ja-JP" altLang="en-US" sz="1200">
              <a:latin typeface="ＭＳ Ｐゴシック"/>
            </a:rPr>
            <a:t>　今後も、現状の国に準じた給与体系・制度の維持に努める。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73025</xdr:rowOff>
    </xdr:from>
    <xdr:to>
      <xdr:col>24</xdr:col>
      <xdr:colOff>558800</xdr:colOff>
      <xdr:row>83</xdr:row>
      <xdr:rowOff>133350</xdr:rowOff>
    </xdr:to>
    <xdr:cxnSp macro="">
      <xdr:nvCxnSpPr>
        <xdr:cNvPr id="263" name="直線コネクタ 262"/>
        <xdr:cNvCxnSpPr/>
      </xdr:nvCxnSpPr>
      <xdr:spPr>
        <a:xfrm>
          <a:off x="16179800" y="1430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73025</xdr:rowOff>
    </xdr:to>
    <xdr:cxnSp macro="">
      <xdr:nvCxnSpPr>
        <xdr:cNvPr id="266" name="直線コネクタ 265"/>
        <xdr:cNvCxnSpPr/>
      </xdr:nvCxnSpPr>
      <xdr:spPr>
        <a:xfrm>
          <a:off x="15290800" y="1424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87</xdr:row>
      <xdr:rowOff>161396</xdr:rowOff>
    </xdr:to>
    <xdr:cxnSp macro="">
      <xdr:nvCxnSpPr>
        <xdr:cNvPr id="269" name="直線コネクタ 268"/>
        <xdr:cNvCxnSpPr/>
      </xdr:nvCxnSpPr>
      <xdr:spPr>
        <a:xfrm flipV="1">
          <a:off x="14401800" y="14243050"/>
          <a:ext cx="889000" cy="8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141288</xdr:rowOff>
    </xdr:from>
    <xdr:to>
      <xdr:col>21</xdr:col>
      <xdr:colOff>0</xdr:colOff>
      <xdr:row>87</xdr:row>
      <xdr:rowOff>161396</xdr:rowOff>
    </xdr:to>
    <xdr:cxnSp macro="">
      <xdr:nvCxnSpPr>
        <xdr:cNvPr id="272" name="直線コネクタ 271"/>
        <xdr:cNvCxnSpPr/>
      </xdr:nvCxnSpPr>
      <xdr:spPr>
        <a:xfrm>
          <a:off x="13512800" y="150574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82" name="円/楕円 28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8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22225</xdr:rowOff>
    </xdr:from>
    <xdr:to>
      <xdr:col>23</xdr:col>
      <xdr:colOff>457200</xdr:colOff>
      <xdr:row>83</xdr:row>
      <xdr:rowOff>123825</xdr:rowOff>
    </xdr:to>
    <xdr:sp macro="" textlink="">
      <xdr:nvSpPr>
        <xdr:cNvPr id="284" name="円/楕円 283"/>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134002</xdr:rowOff>
    </xdr:from>
    <xdr:ext cx="736600" cy="259045"/>
    <xdr:sp macro="" textlink="">
      <xdr:nvSpPr>
        <xdr:cNvPr id="285" name="テキスト ボックス 284"/>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86" name="円/楕円 28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87" name="テキスト ボックス 28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110596</xdr:rowOff>
    </xdr:from>
    <xdr:to>
      <xdr:col>21</xdr:col>
      <xdr:colOff>50800</xdr:colOff>
      <xdr:row>88</xdr:row>
      <xdr:rowOff>40746</xdr:rowOff>
    </xdr:to>
    <xdr:sp macro="" textlink="">
      <xdr:nvSpPr>
        <xdr:cNvPr id="288" name="円/楕円 287"/>
        <xdr:cNvSpPr/>
      </xdr:nvSpPr>
      <xdr:spPr>
        <a:xfrm>
          <a:off x="14351000" y="15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50923</xdr:rowOff>
    </xdr:from>
    <xdr:ext cx="762000" cy="259045"/>
    <xdr:sp macro="" textlink="">
      <xdr:nvSpPr>
        <xdr:cNvPr id="289" name="テキスト ボックス 288"/>
        <xdr:cNvSpPr txBox="1"/>
      </xdr:nvSpPr>
      <xdr:spPr>
        <a:xfrm>
          <a:off x="14020800" y="1479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90488</xdr:rowOff>
    </xdr:from>
    <xdr:to>
      <xdr:col>19</xdr:col>
      <xdr:colOff>533400</xdr:colOff>
      <xdr:row>88</xdr:row>
      <xdr:rowOff>20638</xdr:rowOff>
    </xdr:to>
    <xdr:sp macro="" textlink="">
      <xdr:nvSpPr>
        <xdr:cNvPr id="290" name="円/楕円 289"/>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30815</xdr:rowOff>
    </xdr:from>
    <xdr:ext cx="762000" cy="259045"/>
    <xdr:sp macro="" textlink="">
      <xdr:nvSpPr>
        <xdr:cNvPr id="291" name="テキスト ボックス 290"/>
        <xdr:cNvSpPr txBox="1"/>
      </xdr:nvSpPr>
      <xdr:spPr>
        <a:xfrm>
          <a:off x="13131800" y="147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本指標は、分子となる職員数が組織の再編や事務の見直しなどにより４人減少、分母となる住民基本台帳人口は</a:t>
          </a:r>
          <a:r>
            <a:rPr lang="en-US" altLang="ja-JP" sz="1200" b="0" i="0" baseline="0">
              <a:solidFill>
                <a:schemeClr val="dk1"/>
              </a:solidFill>
              <a:effectLst/>
              <a:latin typeface="+mn-lt"/>
              <a:ea typeface="+mn-ea"/>
              <a:cs typeface="+mn-cs"/>
            </a:rPr>
            <a:t>597</a:t>
          </a:r>
          <a:r>
            <a:rPr lang="ja-JP" altLang="en-US" sz="1200" b="0" i="0" baseline="0">
              <a:solidFill>
                <a:schemeClr val="dk1"/>
              </a:solidFill>
              <a:effectLst/>
              <a:latin typeface="+mn-lt"/>
              <a:ea typeface="+mn-ea"/>
              <a:cs typeface="+mn-cs"/>
            </a:rPr>
            <a:t>人減少したため、前年度より</a:t>
          </a:r>
          <a:r>
            <a:rPr lang="en-US" altLang="ja-JP" sz="1200" b="0" i="0" baseline="0">
              <a:solidFill>
                <a:schemeClr val="dk1"/>
              </a:solidFill>
              <a:effectLst/>
              <a:latin typeface="+mn-lt"/>
              <a:ea typeface="+mn-ea"/>
              <a:cs typeface="+mn-cs"/>
            </a:rPr>
            <a:t>0.01</a:t>
          </a:r>
          <a:r>
            <a:rPr lang="ja-JP" altLang="en-US" sz="1200" b="0" i="0" baseline="0">
              <a:solidFill>
                <a:schemeClr val="dk1"/>
              </a:solidFill>
              <a:effectLst/>
              <a:latin typeface="+mn-lt"/>
              <a:ea typeface="+mn-ea"/>
              <a:cs typeface="+mn-cs"/>
            </a:rPr>
            <a:t>人減少している。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今後も、行政改革計画（平成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年度～平成</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年度で職員数を５人減）を推進し、業務に合わせた適切な人員配置、職員数の管理に努める。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129056</xdr:rowOff>
    </xdr:from>
    <xdr:to>
      <xdr:col>24</xdr:col>
      <xdr:colOff>558800</xdr:colOff>
      <xdr:row>59</xdr:row>
      <xdr:rowOff>130205</xdr:rowOff>
    </xdr:to>
    <xdr:cxnSp macro="">
      <xdr:nvCxnSpPr>
        <xdr:cNvPr id="328" name="直線コネクタ 327"/>
        <xdr:cNvCxnSpPr/>
      </xdr:nvCxnSpPr>
      <xdr:spPr>
        <a:xfrm flipV="1">
          <a:off x="16179800" y="1024460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130205</xdr:rowOff>
    </xdr:to>
    <xdr:cxnSp macro="">
      <xdr:nvCxnSpPr>
        <xdr:cNvPr id="331" name="直線コネクタ 330"/>
        <xdr:cNvCxnSpPr/>
      </xdr:nvCxnSpPr>
      <xdr:spPr>
        <a:xfrm>
          <a:off x="15290800" y="10229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119864</xdr:rowOff>
    </xdr:to>
    <xdr:cxnSp macro="">
      <xdr:nvCxnSpPr>
        <xdr:cNvPr id="334" name="直線コネクタ 333"/>
        <xdr:cNvCxnSpPr/>
      </xdr:nvCxnSpPr>
      <xdr:spPr>
        <a:xfrm flipV="1">
          <a:off x="14401800" y="1022966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119864</xdr:rowOff>
    </xdr:from>
    <xdr:to>
      <xdr:col>21</xdr:col>
      <xdr:colOff>0</xdr:colOff>
      <xdr:row>59</xdr:row>
      <xdr:rowOff>140546</xdr:rowOff>
    </xdr:to>
    <xdr:cxnSp macro="">
      <xdr:nvCxnSpPr>
        <xdr:cNvPr id="337" name="直線コネクタ 336"/>
        <xdr:cNvCxnSpPr/>
      </xdr:nvCxnSpPr>
      <xdr:spPr>
        <a:xfrm flipV="1">
          <a:off x="13512800" y="1023541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78256</xdr:rowOff>
    </xdr:from>
    <xdr:to>
      <xdr:col>24</xdr:col>
      <xdr:colOff>609600</xdr:colOff>
      <xdr:row>60</xdr:row>
      <xdr:rowOff>8406</xdr:rowOff>
    </xdr:to>
    <xdr:sp macro="" textlink="">
      <xdr:nvSpPr>
        <xdr:cNvPr id="347" name="円/楕円 346"/>
        <xdr:cNvSpPr/>
      </xdr:nvSpPr>
      <xdr:spPr>
        <a:xfrm>
          <a:off x="169672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170983</xdr:rowOff>
    </xdr:from>
    <xdr:ext cx="762000" cy="259045"/>
    <xdr:sp macro="" textlink="">
      <xdr:nvSpPr>
        <xdr:cNvPr id="348" name="定員管理の状況該当値テキスト"/>
        <xdr:cNvSpPr txBox="1"/>
      </xdr:nvSpPr>
      <xdr:spPr>
        <a:xfrm>
          <a:off x="17106900" y="1011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79405</xdr:rowOff>
    </xdr:from>
    <xdr:to>
      <xdr:col>23</xdr:col>
      <xdr:colOff>457200</xdr:colOff>
      <xdr:row>60</xdr:row>
      <xdr:rowOff>9555</xdr:rowOff>
    </xdr:to>
    <xdr:sp macro="" textlink="">
      <xdr:nvSpPr>
        <xdr:cNvPr id="349" name="円/楕円 348"/>
        <xdr:cNvSpPr/>
      </xdr:nvSpPr>
      <xdr:spPr>
        <a:xfrm>
          <a:off x="16129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19732</xdr:rowOff>
    </xdr:from>
    <xdr:ext cx="736600" cy="259045"/>
    <xdr:sp macro="" textlink="">
      <xdr:nvSpPr>
        <xdr:cNvPr id="350" name="テキスト ボックス 349"/>
        <xdr:cNvSpPr txBox="1"/>
      </xdr:nvSpPr>
      <xdr:spPr>
        <a:xfrm>
          <a:off x="15798800" y="99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63319</xdr:rowOff>
    </xdr:from>
    <xdr:to>
      <xdr:col>22</xdr:col>
      <xdr:colOff>254000</xdr:colOff>
      <xdr:row>59</xdr:row>
      <xdr:rowOff>164919</xdr:rowOff>
    </xdr:to>
    <xdr:sp macro="" textlink="">
      <xdr:nvSpPr>
        <xdr:cNvPr id="351" name="円/楕円 350"/>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3646</xdr:rowOff>
    </xdr:from>
    <xdr:ext cx="762000" cy="259045"/>
    <xdr:sp macro="" textlink="">
      <xdr:nvSpPr>
        <xdr:cNvPr id="352" name="テキスト ボックス 351"/>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69064</xdr:rowOff>
    </xdr:from>
    <xdr:to>
      <xdr:col>21</xdr:col>
      <xdr:colOff>50800</xdr:colOff>
      <xdr:row>59</xdr:row>
      <xdr:rowOff>170664</xdr:rowOff>
    </xdr:to>
    <xdr:sp macro="" textlink="">
      <xdr:nvSpPr>
        <xdr:cNvPr id="353" name="円/楕円 352"/>
        <xdr:cNvSpPr/>
      </xdr:nvSpPr>
      <xdr:spPr>
        <a:xfrm>
          <a:off x="14351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9391</xdr:rowOff>
    </xdr:from>
    <xdr:ext cx="762000" cy="259045"/>
    <xdr:sp macro="" textlink="">
      <xdr:nvSpPr>
        <xdr:cNvPr id="354" name="テキスト ボックス 353"/>
        <xdr:cNvSpPr txBox="1"/>
      </xdr:nvSpPr>
      <xdr:spPr>
        <a:xfrm>
          <a:off x="14020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55" name="円/楕円 354"/>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56" name="テキスト ボックス 355"/>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本指標は、前年度に比べ０．２ポイント低下している。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その要因は、</a:t>
          </a:r>
          <a:r>
            <a:rPr kumimoji="1" lang="ja-JP" altLang="ja-JP" sz="1200">
              <a:solidFill>
                <a:schemeClr val="dk1"/>
              </a:solidFill>
              <a:effectLst/>
              <a:latin typeface="+mn-lt"/>
              <a:ea typeface="+mn-ea"/>
              <a:cs typeface="+mn-cs"/>
            </a:rPr>
            <a:t>平成２７年度と平成２４年度を比較し</a:t>
          </a:r>
          <a:r>
            <a:rPr kumimoji="1" lang="ja-JP" altLang="en-US" sz="1200">
              <a:solidFill>
                <a:schemeClr val="dk1"/>
              </a:solidFill>
              <a:effectLst/>
              <a:latin typeface="+mn-lt"/>
              <a:ea typeface="+mn-ea"/>
              <a:cs typeface="+mn-cs"/>
            </a:rPr>
            <a:t>、</a:t>
          </a:r>
          <a:r>
            <a:rPr kumimoji="1" lang="ja-JP" altLang="en-US" sz="1200">
              <a:latin typeface="ＭＳ Ｐゴシック"/>
            </a:rPr>
            <a:t>各種地方債の償還終了により元利償還金が１億７千万円減少していることや、主に下水道事業分の準元利償還金が８千万円減少したためである。</a:t>
          </a:r>
          <a:r>
            <a:rPr kumimoji="1" lang="ja-JP" altLang="ja-JP" sz="1200">
              <a:solidFill>
                <a:schemeClr val="dk1"/>
              </a:solidFill>
              <a:effectLst/>
              <a:latin typeface="+mn-lt"/>
              <a:ea typeface="+mn-ea"/>
              <a:cs typeface="+mn-cs"/>
            </a:rPr>
            <a:t>元利償還金はピークを一旦過ぎたものの、大規模建設事業の地方債の発行が今後予定されているため、油断できない状況となっている。今後も起債対象事業を精査し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実質公債費比率の減少に努めていく。</a:t>
          </a:r>
          <a:endParaRPr lang="ja-JP" altLang="ja-JP" sz="1200">
            <a:effectLst/>
          </a:endParaRPr>
        </a:p>
        <a:p>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42</xdr:row>
      <xdr:rowOff>108131</xdr:rowOff>
    </xdr:to>
    <xdr:cxnSp macro="">
      <xdr:nvCxnSpPr>
        <xdr:cNvPr id="391" name="直線コネクタ 390"/>
        <xdr:cNvCxnSpPr/>
      </xdr:nvCxnSpPr>
      <xdr:spPr>
        <a:xfrm flipV="1">
          <a:off x="16179800" y="72952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108131</xdr:rowOff>
    </xdr:from>
    <xdr:to>
      <xdr:col>23</xdr:col>
      <xdr:colOff>406400</xdr:colOff>
      <xdr:row>42</xdr:row>
      <xdr:rowOff>142603</xdr:rowOff>
    </xdr:to>
    <xdr:cxnSp macro="">
      <xdr:nvCxnSpPr>
        <xdr:cNvPr id="394" name="直線コネクタ 393"/>
        <xdr:cNvCxnSpPr/>
      </xdr:nvCxnSpPr>
      <xdr:spPr>
        <a:xfrm flipV="1">
          <a:off x="15290800" y="73090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142603</xdr:rowOff>
    </xdr:from>
    <xdr:to>
      <xdr:col>22</xdr:col>
      <xdr:colOff>203200</xdr:colOff>
      <xdr:row>43</xdr:row>
      <xdr:rowOff>19413</xdr:rowOff>
    </xdr:to>
    <xdr:cxnSp macro="">
      <xdr:nvCxnSpPr>
        <xdr:cNvPr id="397" name="直線コネクタ 396"/>
        <xdr:cNvCxnSpPr/>
      </xdr:nvCxnSpPr>
      <xdr:spPr>
        <a:xfrm flipV="1">
          <a:off x="14401800" y="73435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19413</xdr:rowOff>
    </xdr:from>
    <xdr:to>
      <xdr:col>21</xdr:col>
      <xdr:colOff>0</xdr:colOff>
      <xdr:row>43</xdr:row>
      <xdr:rowOff>95250</xdr:rowOff>
    </xdr:to>
    <xdr:cxnSp macro="">
      <xdr:nvCxnSpPr>
        <xdr:cNvPr id="400" name="直線コネクタ 399"/>
        <xdr:cNvCxnSpPr/>
      </xdr:nvCxnSpPr>
      <xdr:spPr>
        <a:xfrm flipV="1">
          <a:off x="13512800" y="73917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10" name="円/楕円 409"/>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11"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57331</xdr:rowOff>
    </xdr:from>
    <xdr:to>
      <xdr:col>23</xdr:col>
      <xdr:colOff>457200</xdr:colOff>
      <xdr:row>42</xdr:row>
      <xdr:rowOff>158931</xdr:rowOff>
    </xdr:to>
    <xdr:sp macro="" textlink="">
      <xdr:nvSpPr>
        <xdr:cNvPr id="412" name="円/楕円 411"/>
        <xdr:cNvSpPr/>
      </xdr:nvSpPr>
      <xdr:spPr>
        <a:xfrm>
          <a:off x="16129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143708</xdr:rowOff>
    </xdr:from>
    <xdr:ext cx="736600" cy="259045"/>
    <xdr:sp macro="" textlink="">
      <xdr:nvSpPr>
        <xdr:cNvPr id="413" name="テキスト ボックス 412"/>
        <xdr:cNvSpPr txBox="1"/>
      </xdr:nvSpPr>
      <xdr:spPr>
        <a:xfrm>
          <a:off x="15798800" y="73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91803</xdr:rowOff>
    </xdr:from>
    <xdr:to>
      <xdr:col>22</xdr:col>
      <xdr:colOff>254000</xdr:colOff>
      <xdr:row>43</xdr:row>
      <xdr:rowOff>21953</xdr:rowOff>
    </xdr:to>
    <xdr:sp macro="" textlink="">
      <xdr:nvSpPr>
        <xdr:cNvPr id="414" name="円/楕円 413"/>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6730</xdr:rowOff>
    </xdr:from>
    <xdr:ext cx="762000" cy="259045"/>
    <xdr:sp macro="" textlink="">
      <xdr:nvSpPr>
        <xdr:cNvPr id="415" name="テキスト ボックス 414"/>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140063</xdr:rowOff>
    </xdr:from>
    <xdr:to>
      <xdr:col>21</xdr:col>
      <xdr:colOff>50800</xdr:colOff>
      <xdr:row>43</xdr:row>
      <xdr:rowOff>70213</xdr:rowOff>
    </xdr:to>
    <xdr:sp macro="" textlink="">
      <xdr:nvSpPr>
        <xdr:cNvPr id="416" name="円/楕円 415"/>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54990</xdr:rowOff>
    </xdr:from>
    <xdr:ext cx="762000" cy="259045"/>
    <xdr:sp macro="" textlink="">
      <xdr:nvSpPr>
        <xdr:cNvPr id="417" name="テキスト ボックス 416"/>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8" name="円/楕円 41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9" name="テキスト ボックス 41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本指標は、前年度に比べ１９．６ポイント低下している。</a:t>
          </a:r>
          <a:endParaRPr kumimoji="1" lang="en-US" altLang="ja-JP" sz="1200">
            <a:latin typeface="ＭＳ Ｐゴシック"/>
          </a:endParaRPr>
        </a:p>
        <a:p>
          <a:r>
            <a:rPr kumimoji="1" lang="ja-JP" altLang="en-US" sz="1200">
              <a:latin typeface="ＭＳ Ｐゴシック"/>
            </a:rPr>
            <a:t>その要因は、地方道路等整備事業債の地方債現在高が８億円減額となっていることや、下水道事業債の減少等により公営企業債等繰入見込額が１７．７億円減額となっているためである。</a:t>
          </a:r>
          <a:endParaRPr kumimoji="1" lang="en-US" altLang="ja-JP" sz="1200">
            <a:latin typeface="ＭＳ Ｐゴシック"/>
          </a:endParaRPr>
        </a:p>
        <a:p>
          <a:r>
            <a:rPr kumimoji="1" lang="ja-JP" altLang="en-US" sz="1200">
              <a:latin typeface="ＭＳ Ｐゴシック"/>
            </a:rPr>
            <a:t>今後も地方交付税に算入される地方債を活用し、将来負担の軽減を図っていく。</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143298</xdr:rowOff>
    </xdr:from>
    <xdr:to>
      <xdr:col>24</xdr:col>
      <xdr:colOff>558800</xdr:colOff>
      <xdr:row>15</xdr:row>
      <xdr:rowOff>129498</xdr:rowOff>
    </xdr:to>
    <xdr:cxnSp macro="">
      <xdr:nvCxnSpPr>
        <xdr:cNvPr id="453" name="直線コネクタ 452"/>
        <xdr:cNvCxnSpPr/>
      </xdr:nvCxnSpPr>
      <xdr:spPr>
        <a:xfrm flipV="1">
          <a:off x="16179800" y="2543598"/>
          <a:ext cx="8382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129498</xdr:rowOff>
    </xdr:from>
    <xdr:to>
      <xdr:col>23</xdr:col>
      <xdr:colOff>406400</xdr:colOff>
      <xdr:row>16</xdr:row>
      <xdr:rowOff>110871</xdr:rowOff>
    </xdr:to>
    <xdr:cxnSp macro="">
      <xdr:nvCxnSpPr>
        <xdr:cNvPr id="456" name="直線コネクタ 455"/>
        <xdr:cNvCxnSpPr/>
      </xdr:nvCxnSpPr>
      <xdr:spPr>
        <a:xfrm flipV="1">
          <a:off x="15290800" y="270124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110871</xdr:rowOff>
    </xdr:from>
    <xdr:to>
      <xdr:col>22</xdr:col>
      <xdr:colOff>203200</xdr:colOff>
      <xdr:row>17</xdr:row>
      <xdr:rowOff>125222</xdr:rowOff>
    </xdr:to>
    <xdr:cxnSp macro="">
      <xdr:nvCxnSpPr>
        <xdr:cNvPr id="459" name="直線コネクタ 458"/>
        <xdr:cNvCxnSpPr/>
      </xdr:nvCxnSpPr>
      <xdr:spPr>
        <a:xfrm flipV="1">
          <a:off x="14401800" y="2854071"/>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125222</xdr:rowOff>
    </xdr:from>
    <xdr:to>
      <xdr:col>21</xdr:col>
      <xdr:colOff>0</xdr:colOff>
      <xdr:row>18</xdr:row>
      <xdr:rowOff>109008</xdr:rowOff>
    </xdr:to>
    <xdr:cxnSp macro="">
      <xdr:nvCxnSpPr>
        <xdr:cNvPr id="462" name="直線コネクタ 461"/>
        <xdr:cNvCxnSpPr/>
      </xdr:nvCxnSpPr>
      <xdr:spPr>
        <a:xfrm flipV="1">
          <a:off x="13512800" y="3039872"/>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92498</xdr:rowOff>
    </xdr:from>
    <xdr:to>
      <xdr:col>24</xdr:col>
      <xdr:colOff>609600</xdr:colOff>
      <xdr:row>15</xdr:row>
      <xdr:rowOff>22648</xdr:rowOff>
    </xdr:to>
    <xdr:sp macro="" textlink="">
      <xdr:nvSpPr>
        <xdr:cNvPr id="472" name="円/楕円 471"/>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109025</xdr:rowOff>
    </xdr:from>
    <xdr:ext cx="762000" cy="259045"/>
    <xdr:sp macro="" textlink="">
      <xdr:nvSpPr>
        <xdr:cNvPr id="473" name="将来負担の状況該当値テキスト"/>
        <xdr:cNvSpPr txBox="1"/>
      </xdr:nvSpPr>
      <xdr:spPr>
        <a:xfrm>
          <a:off x="17106900" y="23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78698</xdr:rowOff>
    </xdr:from>
    <xdr:to>
      <xdr:col>23</xdr:col>
      <xdr:colOff>457200</xdr:colOff>
      <xdr:row>16</xdr:row>
      <xdr:rowOff>8848</xdr:rowOff>
    </xdr:to>
    <xdr:sp macro="" textlink="">
      <xdr:nvSpPr>
        <xdr:cNvPr id="474" name="円/楕円 473"/>
        <xdr:cNvSpPr/>
      </xdr:nvSpPr>
      <xdr:spPr>
        <a:xfrm>
          <a:off x="16129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19025</xdr:rowOff>
    </xdr:from>
    <xdr:ext cx="736600" cy="259045"/>
    <xdr:sp macro="" textlink="">
      <xdr:nvSpPr>
        <xdr:cNvPr id="475" name="テキスト ボックス 474"/>
        <xdr:cNvSpPr txBox="1"/>
      </xdr:nvSpPr>
      <xdr:spPr>
        <a:xfrm>
          <a:off x="15798800" y="241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60071</xdr:rowOff>
    </xdr:from>
    <xdr:to>
      <xdr:col>22</xdr:col>
      <xdr:colOff>254000</xdr:colOff>
      <xdr:row>16</xdr:row>
      <xdr:rowOff>161671</xdr:rowOff>
    </xdr:to>
    <xdr:sp macro="" textlink="">
      <xdr:nvSpPr>
        <xdr:cNvPr id="476" name="円/楕円 475"/>
        <xdr:cNvSpPr/>
      </xdr:nvSpPr>
      <xdr:spPr>
        <a:xfrm>
          <a:off x="15240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146448</xdr:rowOff>
    </xdr:from>
    <xdr:ext cx="762000" cy="259045"/>
    <xdr:sp macro="" textlink="">
      <xdr:nvSpPr>
        <xdr:cNvPr id="477" name="テキスト ボックス 476"/>
        <xdr:cNvSpPr txBox="1"/>
      </xdr:nvSpPr>
      <xdr:spPr>
        <a:xfrm>
          <a:off x="14909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74422</xdr:rowOff>
    </xdr:from>
    <xdr:to>
      <xdr:col>21</xdr:col>
      <xdr:colOff>50800</xdr:colOff>
      <xdr:row>18</xdr:row>
      <xdr:rowOff>4572</xdr:rowOff>
    </xdr:to>
    <xdr:sp macro="" textlink="">
      <xdr:nvSpPr>
        <xdr:cNvPr id="478" name="円/楕円 477"/>
        <xdr:cNvSpPr/>
      </xdr:nvSpPr>
      <xdr:spPr>
        <a:xfrm>
          <a:off x="14351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160799</xdr:rowOff>
    </xdr:from>
    <xdr:ext cx="762000" cy="259045"/>
    <xdr:sp macro="" textlink="">
      <xdr:nvSpPr>
        <xdr:cNvPr id="479" name="テキスト ボックス 478"/>
        <xdr:cNvSpPr txBox="1"/>
      </xdr:nvSpPr>
      <xdr:spPr>
        <a:xfrm>
          <a:off x="14020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58208</xdr:rowOff>
    </xdr:from>
    <xdr:to>
      <xdr:col>19</xdr:col>
      <xdr:colOff>533400</xdr:colOff>
      <xdr:row>18</xdr:row>
      <xdr:rowOff>159808</xdr:rowOff>
    </xdr:to>
    <xdr:sp macro="" textlink="">
      <xdr:nvSpPr>
        <xdr:cNvPr id="480" name="円/楕円 479"/>
        <xdr:cNvSpPr/>
      </xdr:nvSpPr>
      <xdr:spPr>
        <a:xfrm>
          <a:off x="13462000" y="3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144585</xdr:rowOff>
    </xdr:from>
    <xdr:ext cx="762000" cy="259045"/>
    <xdr:sp macro="" textlink="">
      <xdr:nvSpPr>
        <xdr:cNvPr id="481" name="テキスト ボックス 480"/>
        <xdr:cNvSpPr txBox="1"/>
      </xdr:nvSpPr>
      <xdr:spPr>
        <a:xfrm>
          <a:off x="13131800" y="32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充当した一般財源は前年度に６百万円減少しており、指標は０．１ポイント低下している。これは、適正な職員管理による影響であり、類似団体内でも３位となっている。今後も引き続き行政改革の推進に努め、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xdr:rowOff>
    </xdr:from>
    <xdr:to>
      <xdr:col>7</xdr:col>
      <xdr:colOff>15875</xdr:colOff>
      <xdr:row>34</xdr:row>
      <xdr:rowOff>12700</xdr:rowOff>
    </xdr:to>
    <xdr:cxnSp macro="">
      <xdr:nvCxnSpPr>
        <xdr:cNvPr id="66" name="直線コネクタ 65"/>
        <xdr:cNvCxnSpPr/>
      </xdr:nvCxnSpPr>
      <xdr:spPr>
        <a:xfrm flipV="1">
          <a:off x="3987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12700</xdr:rowOff>
    </xdr:to>
    <xdr:cxnSp macro="">
      <xdr:nvCxnSpPr>
        <xdr:cNvPr id="69" name="直線コネクタ 68"/>
        <xdr:cNvCxnSpPr/>
      </xdr:nvCxnSpPr>
      <xdr:spPr>
        <a:xfrm>
          <a:off x="3098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50800</xdr:rowOff>
    </xdr:to>
    <xdr:cxnSp macro="">
      <xdr:nvCxnSpPr>
        <xdr:cNvPr id="72" name="直線コネクタ 71"/>
        <xdr:cNvCxnSpPr/>
      </xdr:nvCxnSpPr>
      <xdr:spPr>
        <a:xfrm flipV="1">
          <a:off x="2209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142240</xdr:rowOff>
    </xdr:to>
    <xdr:cxnSp macro="">
      <xdr:nvCxnSpPr>
        <xdr:cNvPr id="75" name="直線コネクタ 74"/>
        <xdr:cNvCxnSpPr/>
      </xdr:nvCxnSpPr>
      <xdr:spPr>
        <a:xfrm flipV="1">
          <a:off x="1320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7" name="円/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9" name="円/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3" name="円/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物件費に充当した一般財源は前年度に比べ３千万円減少しており、指標は０．２ポイント低下している。類似団体平均より低い水準にあるため引き続き事務事業の見直しを図っていく。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18143</xdr:rowOff>
    </xdr:from>
    <xdr:to>
      <xdr:col>24</xdr:col>
      <xdr:colOff>31750</xdr:colOff>
      <xdr:row>21</xdr:row>
      <xdr:rowOff>58964</xdr:rowOff>
    </xdr:to>
    <xdr:cxnSp macro="">
      <xdr:nvCxnSpPr>
        <xdr:cNvPr id="124" name="直線コネクタ 123"/>
        <xdr:cNvCxnSpPr/>
      </xdr:nvCxnSpPr>
      <xdr:spPr>
        <a:xfrm flipV="1">
          <a:off x="16510000" y="24184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104520</xdr:rowOff>
    </xdr:from>
    <xdr:ext cx="762000" cy="259045"/>
    <xdr:sp macro="" textlink="">
      <xdr:nvSpPr>
        <xdr:cNvPr id="127" name="物件費最大値テキスト"/>
        <xdr:cNvSpPr txBox="1"/>
      </xdr:nvSpPr>
      <xdr:spPr>
        <a:xfrm>
          <a:off x="165989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18143</xdr:rowOff>
    </xdr:from>
    <xdr:to>
      <xdr:col>24</xdr:col>
      <xdr:colOff>120650</xdr:colOff>
      <xdr:row>14</xdr:row>
      <xdr:rowOff>18143</xdr:rowOff>
    </xdr:to>
    <xdr:cxnSp macro="">
      <xdr:nvCxnSpPr>
        <xdr:cNvPr id="128" name="直線コネクタ 127"/>
        <xdr:cNvCxnSpPr/>
      </xdr:nvCxnSpPr>
      <xdr:spPr>
        <a:xfrm>
          <a:off x="16421100" y="241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14</xdr:row>
      <xdr:rowOff>116114</xdr:rowOff>
    </xdr:to>
    <xdr:cxnSp macro="">
      <xdr:nvCxnSpPr>
        <xdr:cNvPr id="129" name="直線コネクタ 128"/>
        <xdr:cNvCxnSpPr/>
      </xdr:nvCxnSpPr>
      <xdr:spPr>
        <a:xfrm flipV="1">
          <a:off x="15671800" y="2494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116114</xdr:rowOff>
    </xdr:to>
    <xdr:cxnSp macro="">
      <xdr:nvCxnSpPr>
        <xdr:cNvPr id="132" name="直線コネクタ 131"/>
        <xdr:cNvCxnSpPr/>
      </xdr:nvCxnSpPr>
      <xdr:spPr>
        <a:xfrm>
          <a:off x="14782800" y="242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29029</xdr:rowOff>
    </xdr:to>
    <xdr:cxnSp macro="">
      <xdr:nvCxnSpPr>
        <xdr:cNvPr id="135" name="直線コネクタ 134"/>
        <xdr:cNvCxnSpPr/>
      </xdr:nvCxnSpPr>
      <xdr:spPr>
        <a:xfrm>
          <a:off x="13893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135164</xdr:rowOff>
    </xdr:to>
    <xdr:cxnSp macro="">
      <xdr:nvCxnSpPr>
        <xdr:cNvPr id="138" name="直線コネクタ 137"/>
        <xdr:cNvCxnSpPr/>
      </xdr:nvCxnSpPr>
      <xdr:spPr>
        <a:xfrm>
          <a:off x="13004800" y="236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42" name="テキスト ボックス 141"/>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43543</xdr:rowOff>
    </xdr:from>
    <xdr:to>
      <xdr:col>24</xdr:col>
      <xdr:colOff>82550</xdr:colOff>
      <xdr:row>14</xdr:row>
      <xdr:rowOff>145143</xdr:rowOff>
    </xdr:to>
    <xdr:sp macro="" textlink="">
      <xdr:nvSpPr>
        <xdr:cNvPr id="148" name="円/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123570</xdr:rowOff>
    </xdr:from>
    <xdr:ext cx="762000" cy="259045"/>
    <xdr:sp macro="" textlink="">
      <xdr:nvSpPr>
        <xdr:cNvPr id="149" name="物件費該当値テキスト"/>
        <xdr:cNvSpPr txBox="1"/>
      </xdr:nvSpPr>
      <xdr:spPr>
        <a:xfrm>
          <a:off x="165989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扶助費に充当した一般財源は前年度に比べ１億６千万円増加しており、指標は０．８ポイント上昇している。</a:t>
          </a:r>
          <a:r>
            <a:rPr kumimoji="1" lang="ja-JP" altLang="ja-JP" sz="1300">
              <a:solidFill>
                <a:schemeClr val="dk1"/>
              </a:solidFill>
              <a:effectLst/>
              <a:latin typeface="+mn-lt"/>
              <a:ea typeface="+mn-ea"/>
              <a:cs typeface="+mn-cs"/>
            </a:rPr>
            <a:t>施設型給付・地域型保育給付費や障害者自立支援医療費などの増額</a:t>
          </a:r>
          <a:r>
            <a:rPr kumimoji="1" lang="ja-JP" altLang="en-US" sz="1300">
              <a:solidFill>
                <a:schemeClr val="dk1"/>
              </a:solidFill>
              <a:effectLst/>
              <a:latin typeface="+mn-lt"/>
              <a:ea typeface="+mn-ea"/>
              <a:cs typeface="+mn-cs"/>
            </a:rPr>
            <a:t>が主な要因である。</a:t>
          </a:r>
          <a:r>
            <a:rPr kumimoji="1" lang="ja-JP" altLang="en-US" sz="1300">
              <a:latin typeface="ＭＳ Ｐゴシック"/>
            </a:rPr>
            <a:t>類似団体平均に比べ、０．５ポイント高いため、扶助費の資格審査を適正に行っていく。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7" name="直線コネクタ 186"/>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90"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91" name="直線コネクタ 190"/>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55</xdr:row>
      <xdr:rowOff>53522</xdr:rowOff>
    </xdr:to>
    <xdr:cxnSp macro="">
      <xdr:nvCxnSpPr>
        <xdr:cNvPr id="192" name="直線コネクタ 191"/>
        <xdr:cNvCxnSpPr/>
      </xdr:nvCxnSpPr>
      <xdr:spPr>
        <a:xfrm>
          <a:off x="3987800" y="9396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3"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4" name="フローチャート : 判断 193"/>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137885</xdr:rowOff>
    </xdr:to>
    <xdr:cxnSp macro="">
      <xdr:nvCxnSpPr>
        <xdr:cNvPr id="195" name="直線コネクタ 194"/>
        <xdr:cNvCxnSpPr/>
      </xdr:nvCxnSpPr>
      <xdr:spPr>
        <a:xfrm>
          <a:off x="3098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6" name="フローチャート : 判断 195"/>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7" name="テキスト ボックス 196"/>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39915</xdr:rowOff>
    </xdr:to>
    <xdr:cxnSp macro="">
      <xdr:nvCxnSpPr>
        <xdr:cNvPr id="198" name="直線コネクタ 197"/>
        <xdr:cNvCxnSpPr/>
      </xdr:nvCxnSpPr>
      <xdr:spPr>
        <a:xfrm>
          <a:off x="2209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9" name="フローチャート : 判断 198"/>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200" name="テキスト ボックス 199"/>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18143</xdr:rowOff>
    </xdr:to>
    <xdr:cxnSp macro="">
      <xdr:nvCxnSpPr>
        <xdr:cNvPr id="201" name="直線コネクタ 200"/>
        <xdr:cNvCxnSpPr/>
      </xdr:nvCxnSpPr>
      <xdr:spPr>
        <a:xfrm flipV="1">
          <a:off x="1320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2" name="フローチャート : 判断 201"/>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3" name="テキスト ボックス 202"/>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4" name="フローチャート : 判断 203"/>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5" name="テキスト ボックス 204"/>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11" name="円/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12"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3" name="円/楕円 212"/>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4" name="テキスト ボックス 213"/>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5" name="円/楕円 214"/>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6" name="テキスト ボックス 215"/>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7" name="円/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9" name="円/楕円 218"/>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20" name="テキスト ボックス 219"/>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維持補修費、繰出金）に充当した一般財源は前年度に比べ１億円増加したため、指標は０．５ポイント上昇している。これは、市道の維持補修費の増が主な要因である。類似団体平均より低い水準ではあるが、特別会計への繰出金が増加しないよう介護給付費や医療費の抑制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8" name="直線コネクタ 24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0" name="直線コネクタ 24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5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2" name="直線コネクタ 25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73660</xdr:rowOff>
    </xdr:to>
    <xdr:cxnSp macro="">
      <xdr:nvCxnSpPr>
        <xdr:cNvPr id="253" name="直線コネクタ 252"/>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4"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35560</xdr:rowOff>
    </xdr:to>
    <xdr:cxnSp macro="">
      <xdr:nvCxnSpPr>
        <xdr:cNvPr id="256" name="直線コネクタ 255"/>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7" name="フローチャート : 判断 256"/>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8" name="テキスト ボックス 257"/>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27940</xdr:rowOff>
    </xdr:to>
    <xdr:cxnSp macro="">
      <xdr:nvCxnSpPr>
        <xdr:cNvPr id="259" name="直線コネクタ 258"/>
        <xdr:cNvCxnSpPr/>
      </xdr:nvCxnSpPr>
      <xdr:spPr>
        <a:xfrm>
          <a:off x="13893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161290</xdr:rowOff>
    </xdr:to>
    <xdr:cxnSp macro="">
      <xdr:nvCxnSpPr>
        <xdr:cNvPr id="262" name="直線コネクタ 261"/>
        <xdr:cNvCxnSpPr/>
      </xdr:nvCxnSpPr>
      <xdr:spPr>
        <a:xfrm>
          <a:off x="13004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5" name="フローチャート :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2" name="円/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4" name="円/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6" name="円/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8" name="円/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81" name="テキスト ボックス 28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比率が類似団体平均を大きく上回り、類似団体内で最下位であるのは、病院や下水道等の公営企業や一部事務組合への負担金が要因である。一方で、一部事務組合では、消防や塵芥処理、学校給食等、多岐にわたる業務を行っているため、一般会計の人件費や物件費は抑えられている状況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6" name="直線コネクタ 305"/>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7"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8" name="直線コネクタ 307"/>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65278</xdr:rowOff>
    </xdr:from>
    <xdr:to>
      <xdr:col>24</xdr:col>
      <xdr:colOff>31750</xdr:colOff>
      <xdr:row>39</xdr:row>
      <xdr:rowOff>78994</xdr:rowOff>
    </xdr:to>
    <xdr:cxnSp macro="">
      <xdr:nvCxnSpPr>
        <xdr:cNvPr id="311" name="直線コネクタ 310"/>
        <xdr:cNvCxnSpPr/>
      </xdr:nvCxnSpPr>
      <xdr:spPr>
        <a:xfrm>
          <a:off x="15671800" y="67518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2"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3" name="フローチャート : 判断 312"/>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65278</xdr:rowOff>
    </xdr:to>
    <xdr:cxnSp macro="">
      <xdr:nvCxnSpPr>
        <xdr:cNvPr id="314" name="直線コネクタ 313"/>
        <xdr:cNvCxnSpPr/>
      </xdr:nvCxnSpPr>
      <xdr:spPr>
        <a:xfrm>
          <a:off x="14782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5" name="フローチャート : 判断 314"/>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6" name="テキスト ボックス 315"/>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46990</xdr:rowOff>
    </xdr:to>
    <xdr:cxnSp macro="">
      <xdr:nvCxnSpPr>
        <xdr:cNvPr id="317" name="直線コネクタ 316"/>
        <xdr:cNvCxnSpPr/>
      </xdr:nvCxnSpPr>
      <xdr:spPr>
        <a:xfrm>
          <a:off x="13893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138430</xdr:rowOff>
    </xdr:to>
    <xdr:cxnSp macro="">
      <xdr:nvCxnSpPr>
        <xdr:cNvPr id="320" name="直線コネクタ 319"/>
        <xdr:cNvCxnSpPr/>
      </xdr:nvCxnSpPr>
      <xdr:spPr>
        <a:xfrm flipV="1">
          <a:off x="13004800" y="673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1" name="フローチャート :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3" name="フローチャート :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4" name="テキスト ボックス 32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28194</xdr:rowOff>
    </xdr:from>
    <xdr:to>
      <xdr:col>24</xdr:col>
      <xdr:colOff>82550</xdr:colOff>
      <xdr:row>39</xdr:row>
      <xdr:rowOff>129794</xdr:rowOff>
    </xdr:to>
    <xdr:sp macro="" textlink="">
      <xdr:nvSpPr>
        <xdr:cNvPr id="330" name="円/楕円 329"/>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108221</xdr:rowOff>
    </xdr:from>
    <xdr:ext cx="762000" cy="259045"/>
    <xdr:sp macro="" textlink="">
      <xdr:nvSpPr>
        <xdr:cNvPr id="331" name="補助費等該当値テキスト"/>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xdr:rowOff>
    </xdr:from>
    <xdr:to>
      <xdr:col>22</xdr:col>
      <xdr:colOff>615950</xdr:colOff>
      <xdr:row>39</xdr:row>
      <xdr:rowOff>116078</xdr:rowOff>
    </xdr:to>
    <xdr:sp macro="" textlink="">
      <xdr:nvSpPr>
        <xdr:cNvPr id="332" name="円/楕円 331"/>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100855</xdr:rowOff>
    </xdr:from>
    <xdr:ext cx="736600" cy="259045"/>
    <xdr:sp macro="" textlink="">
      <xdr:nvSpPr>
        <xdr:cNvPr id="333" name="テキスト ボックス 332"/>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34" name="円/楕円 333"/>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35" name="テキスト ボックス 334"/>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6" name="円/楕円 335"/>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7" name="テキスト ボックス 336"/>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38" name="円/楕円 337"/>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39" name="テキスト ボックス 338"/>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公債費に充当した一般財源は前年度に比べ１億６千万円減少し、指標は０．９ポイント低下している。道路整備等に係る地方債の償還が終了したためである。</a:t>
          </a:r>
          <a:endParaRPr kumimoji="1" lang="en-US" altLang="ja-JP" sz="1300">
            <a:latin typeface="ＭＳ Ｐゴシック"/>
          </a:endParaRPr>
        </a:p>
        <a:p>
          <a:r>
            <a:rPr kumimoji="1" lang="ja-JP" altLang="en-US" sz="1300">
              <a:latin typeface="ＭＳ Ｐゴシック"/>
            </a:rPr>
            <a:t>今後も、地方交付税算入がある起債を活用するなど、公債費の抑制に努める。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5" name="直線コネクタ 364"/>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6"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7" name="直線コネクタ 366"/>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8"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9" name="直線コネクタ 368"/>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136144</xdr:rowOff>
    </xdr:to>
    <xdr:cxnSp macro="">
      <xdr:nvCxnSpPr>
        <xdr:cNvPr id="370" name="直線コネクタ 369"/>
        <xdr:cNvCxnSpPr/>
      </xdr:nvCxnSpPr>
      <xdr:spPr>
        <a:xfrm flipV="1">
          <a:off x="3987800" y="13426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2" name="フローチャート : 判断 37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136144</xdr:rowOff>
    </xdr:to>
    <xdr:cxnSp macro="">
      <xdr:nvCxnSpPr>
        <xdr:cNvPr id="373" name="直線コネクタ 372"/>
        <xdr:cNvCxnSpPr/>
      </xdr:nvCxnSpPr>
      <xdr:spPr>
        <a:xfrm>
          <a:off x="3098800" y="13500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127000</xdr:rowOff>
    </xdr:to>
    <xdr:cxnSp macro="">
      <xdr:nvCxnSpPr>
        <xdr:cNvPr id="376" name="直線コネクタ 375"/>
        <xdr:cNvCxnSpPr/>
      </xdr:nvCxnSpPr>
      <xdr:spPr>
        <a:xfrm>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7" name="フローチャート : 判断 376"/>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8" name="テキスト ボックス 377"/>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117856</xdr:rowOff>
    </xdr:to>
    <xdr:cxnSp macro="">
      <xdr:nvCxnSpPr>
        <xdr:cNvPr id="379" name="直線コネクタ 378"/>
        <xdr:cNvCxnSpPr/>
      </xdr:nvCxnSpPr>
      <xdr:spPr>
        <a:xfrm>
          <a:off x="1320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80" name="フローチャート : 判断 37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1" name="テキスト ボックス 38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2" name="フローチャート : 判断 38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9" name="円/楕円 388"/>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90"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91" name="円/楕円 390"/>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92" name="テキスト ボックス 391"/>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3" name="円/楕円 39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4" name="テキスト ボックス 393"/>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5" name="円/楕円 394"/>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6" name="テキスト ボックス 395"/>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7" name="円/楕円 396"/>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8" name="テキスト ボックス 397"/>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充当した一般財源は前年度に比べ３億円増加、公債費が１億６千万円減少したため、一般財源に占める公債費以外に充当した一般財源の割合が高くなっている。指標は１．３ポイント上昇している。今後も一般財源で賄う経常的な経費が増加しないよう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2" name="直線コネクタ 421"/>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4" name="直線コネクタ 42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5"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6" name="直線コネクタ 425"/>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18414</xdr:rowOff>
    </xdr:to>
    <xdr:cxnSp macro="">
      <xdr:nvCxnSpPr>
        <xdr:cNvPr id="427" name="直線コネクタ 426"/>
        <xdr:cNvCxnSpPr/>
      </xdr:nvCxnSpPr>
      <xdr:spPr>
        <a:xfrm>
          <a:off x="15671800" y="1331722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8"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9" name="フローチャート : 判断 428"/>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144145</xdr:rowOff>
    </xdr:from>
    <xdr:to>
      <xdr:col>22</xdr:col>
      <xdr:colOff>565150</xdr:colOff>
      <xdr:row>77</xdr:row>
      <xdr:rowOff>115570</xdr:rowOff>
    </xdr:to>
    <xdr:cxnSp macro="">
      <xdr:nvCxnSpPr>
        <xdr:cNvPr id="430" name="直線コネクタ 429"/>
        <xdr:cNvCxnSpPr/>
      </xdr:nvCxnSpPr>
      <xdr:spPr>
        <a:xfrm>
          <a:off x="14782800" y="131743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31" name="フローチャート : 判断 430"/>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2" name="テキスト ボックス 431"/>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109855</xdr:rowOff>
    </xdr:from>
    <xdr:to>
      <xdr:col>21</xdr:col>
      <xdr:colOff>361950</xdr:colOff>
      <xdr:row>76</xdr:row>
      <xdr:rowOff>144145</xdr:rowOff>
    </xdr:to>
    <xdr:cxnSp macro="">
      <xdr:nvCxnSpPr>
        <xdr:cNvPr id="433" name="直線コネクタ 432"/>
        <xdr:cNvCxnSpPr/>
      </xdr:nvCxnSpPr>
      <xdr:spPr>
        <a:xfrm>
          <a:off x="13893800" y="13140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109855</xdr:rowOff>
    </xdr:from>
    <xdr:to>
      <xdr:col>20</xdr:col>
      <xdr:colOff>158750</xdr:colOff>
      <xdr:row>77</xdr:row>
      <xdr:rowOff>75564</xdr:rowOff>
    </xdr:to>
    <xdr:cxnSp macro="">
      <xdr:nvCxnSpPr>
        <xdr:cNvPr id="436" name="直線コネクタ 435"/>
        <xdr:cNvCxnSpPr/>
      </xdr:nvCxnSpPr>
      <xdr:spPr>
        <a:xfrm flipV="1">
          <a:off x="13004800" y="131400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7" name="フローチャート :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139064</xdr:rowOff>
    </xdr:from>
    <xdr:to>
      <xdr:col>24</xdr:col>
      <xdr:colOff>82550</xdr:colOff>
      <xdr:row>78</xdr:row>
      <xdr:rowOff>69214</xdr:rowOff>
    </xdr:to>
    <xdr:sp macro="" textlink="">
      <xdr:nvSpPr>
        <xdr:cNvPr id="446" name="円/楕円 445"/>
        <xdr:cNvSpPr/>
      </xdr:nvSpPr>
      <xdr:spPr>
        <a:xfrm>
          <a:off x="164592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111141</xdr:rowOff>
    </xdr:from>
    <xdr:ext cx="762000" cy="259045"/>
    <xdr:sp macro="" textlink="">
      <xdr:nvSpPr>
        <xdr:cNvPr id="447" name="公債費以外該当値テキスト"/>
        <xdr:cNvSpPr txBox="1"/>
      </xdr:nvSpPr>
      <xdr:spPr>
        <a:xfrm>
          <a:off x="165989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8" name="円/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9" name="テキスト ボックス 44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93345</xdr:rowOff>
    </xdr:from>
    <xdr:to>
      <xdr:col>21</xdr:col>
      <xdr:colOff>412750</xdr:colOff>
      <xdr:row>77</xdr:row>
      <xdr:rowOff>23495</xdr:rowOff>
    </xdr:to>
    <xdr:sp macro="" textlink="">
      <xdr:nvSpPr>
        <xdr:cNvPr id="450" name="円/楕円 449"/>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33672</xdr:rowOff>
    </xdr:from>
    <xdr:ext cx="762000" cy="259045"/>
    <xdr:sp macro="" textlink="">
      <xdr:nvSpPr>
        <xdr:cNvPr id="451" name="テキスト ボックス 450"/>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59055</xdr:rowOff>
    </xdr:from>
    <xdr:to>
      <xdr:col>20</xdr:col>
      <xdr:colOff>209550</xdr:colOff>
      <xdr:row>76</xdr:row>
      <xdr:rowOff>160655</xdr:rowOff>
    </xdr:to>
    <xdr:sp macro="" textlink="">
      <xdr:nvSpPr>
        <xdr:cNvPr id="452" name="円/楕円 451"/>
        <xdr:cNvSpPr/>
      </xdr:nvSpPr>
      <xdr:spPr>
        <a:xfrm>
          <a:off x="13843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170832</xdr:rowOff>
    </xdr:from>
    <xdr:ext cx="762000" cy="259045"/>
    <xdr:sp macro="" textlink="">
      <xdr:nvSpPr>
        <xdr:cNvPr id="453" name="テキスト ボックス 452"/>
        <xdr:cNvSpPr txBox="1"/>
      </xdr:nvSpPr>
      <xdr:spPr>
        <a:xfrm>
          <a:off x="13512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24764</xdr:rowOff>
    </xdr:from>
    <xdr:to>
      <xdr:col>19</xdr:col>
      <xdr:colOff>6350</xdr:colOff>
      <xdr:row>77</xdr:row>
      <xdr:rowOff>126364</xdr:rowOff>
    </xdr:to>
    <xdr:sp macro="" textlink="">
      <xdr:nvSpPr>
        <xdr:cNvPr id="454" name="円/楕円 453"/>
        <xdr:cNvSpPr/>
      </xdr:nvSpPr>
      <xdr:spPr>
        <a:xfrm>
          <a:off x="12954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136541</xdr:rowOff>
    </xdr:from>
    <xdr:ext cx="762000" cy="259045"/>
    <xdr:sp macro="" textlink="">
      <xdr:nvSpPr>
        <xdr:cNvPr id="455" name="テキスト ボックス 454"/>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青森県十和田市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111923</xdr:rowOff>
    </xdr:from>
    <xdr:to>
      <xdr:col>4</xdr:col>
      <xdr:colOff>1117600</xdr:colOff>
      <xdr:row>17</xdr:row>
      <xdr:rowOff>154329</xdr:rowOff>
    </xdr:to>
    <xdr:cxnSp macro="">
      <xdr:nvCxnSpPr>
        <xdr:cNvPr id="52" name="直線コネクタ 51"/>
        <xdr:cNvCxnSpPr/>
      </xdr:nvCxnSpPr>
      <xdr:spPr bwMode="auto">
        <a:xfrm flipV="1">
          <a:off x="5003800" y="3074198"/>
          <a:ext cx="6477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140498</xdr:rowOff>
    </xdr:from>
    <xdr:to>
      <xdr:col>4</xdr:col>
      <xdr:colOff>469900</xdr:colOff>
      <xdr:row>17</xdr:row>
      <xdr:rowOff>154329</xdr:rowOff>
    </xdr:to>
    <xdr:cxnSp macro="">
      <xdr:nvCxnSpPr>
        <xdr:cNvPr id="55" name="直線コネクタ 54"/>
        <xdr:cNvCxnSpPr/>
      </xdr:nvCxnSpPr>
      <xdr:spPr bwMode="auto">
        <a:xfrm>
          <a:off x="4305300" y="310277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67624</xdr:rowOff>
    </xdr:from>
    <xdr:to>
      <xdr:col>3</xdr:col>
      <xdr:colOff>904875</xdr:colOff>
      <xdr:row>17</xdr:row>
      <xdr:rowOff>140498</xdr:rowOff>
    </xdr:to>
    <xdr:cxnSp macro="">
      <xdr:nvCxnSpPr>
        <xdr:cNvPr id="58" name="直線コネクタ 57"/>
        <xdr:cNvCxnSpPr/>
      </xdr:nvCxnSpPr>
      <xdr:spPr bwMode="auto">
        <a:xfrm>
          <a:off x="3606800" y="3029899"/>
          <a:ext cx="698500" cy="7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52716</xdr:rowOff>
    </xdr:from>
    <xdr:to>
      <xdr:col>3</xdr:col>
      <xdr:colOff>206375</xdr:colOff>
      <xdr:row>17</xdr:row>
      <xdr:rowOff>67624</xdr:rowOff>
    </xdr:to>
    <xdr:cxnSp macro="">
      <xdr:nvCxnSpPr>
        <xdr:cNvPr id="61" name="直線コネクタ 60"/>
        <xdr:cNvCxnSpPr/>
      </xdr:nvCxnSpPr>
      <xdr:spPr bwMode="auto">
        <a:xfrm>
          <a:off x="2908300" y="3014991"/>
          <a:ext cx="698500" cy="14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61123</xdr:rowOff>
    </xdr:from>
    <xdr:to>
      <xdr:col>5</xdr:col>
      <xdr:colOff>34925</xdr:colOff>
      <xdr:row>17</xdr:row>
      <xdr:rowOff>162723</xdr:rowOff>
    </xdr:to>
    <xdr:sp macro="" textlink="">
      <xdr:nvSpPr>
        <xdr:cNvPr id="71" name="円/楕円 70"/>
        <xdr:cNvSpPr/>
      </xdr:nvSpPr>
      <xdr:spPr bwMode="auto">
        <a:xfrm>
          <a:off x="56007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33200</xdr:rowOff>
    </xdr:from>
    <xdr:ext cx="762000" cy="259045"/>
    <xdr:sp macro="" textlink="">
      <xdr:nvSpPr>
        <xdr:cNvPr id="72" name="人口1人当たり決算額の推移該当値テキスト130"/>
        <xdr:cNvSpPr txBox="1"/>
      </xdr:nvSpPr>
      <xdr:spPr>
        <a:xfrm>
          <a:off x="5740400" y="29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103529</xdr:rowOff>
    </xdr:from>
    <xdr:to>
      <xdr:col>4</xdr:col>
      <xdr:colOff>520700</xdr:colOff>
      <xdr:row>18</xdr:row>
      <xdr:rowOff>33679</xdr:rowOff>
    </xdr:to>
    <xdr:sp macro="" textlink="">
      <xdr:nvSpPr>
        <xdr:cNvPr id="73" name="円/楕円 72"/>
        <xdr:cNvSpPr/>
      </xdr:nvSpPr>
      <xdr:spPr bwMode="auto">
        <a:xfrm>
          <a:off x="49530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18456</xdr:rowOff>
    </xdr:from>
    <xdr:ext cx="736600" cy="259045"/>
    <xdr:sp macro="" textlink="">
      <xdr:nvSpPr>
        <xdr:cNvPr id="74" name="テキスト ボックス 73"/>
        <xdr:cNvSpPr txBox="1"/>
      </xdr:nvSpPr>
      <xdr:spPr>
        <a:xfrm>
          <a:off x="4622800" y="315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89698</xdr:rowOff>
    </xdr:from>
    <xdr:to>
      <xdr:col>3</xdr:col>
      <xdr:colOff>955675</xdr:colOff>
      <xdr:row>18</xdr:row>
      <xdr:rowOff>19848</xdr:rowOff>
    </xdr:to>
    <xdr:sp macro="" textlink="">
      <xdr:nvSpPr>
        <xdr:cNvPr id="75" name="円/楕円 74"/>
        <xdr:cNvSpPr/>
      </xdr:nvSpPr>
      <xdr:spPr bwMode="auto">
        <a:xfrm>
          <a:off x="42545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4625</xdr:rowOff>
    </xdr:from>
    <xdr:ext cx="762000" cy="259045"/>
    <xdr:sp macro="" textlink="">
      <xdr:nvSpPr>
        <xdr:cNvPr id="76" name="テキスト ボックス 75"/>
        <xdr:cNvSpPr txBox="1"/>
      </xdr:nvSpPr>
      <xdr:spPr>
        <a:xfrm>
          <a:off x="3924300" y="31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16824</xdr:rowOff>
    </xdr:from>
    <xdr:to>
      <xdr:col>3</xdr:col>
      <xdr:colOff>257175</xdr:colOff>
      <xdr:row>17</xdr:row>
      <xdr:rowOff>118424</xdr:rowOff>
    </xdr:to>
    <xdr:sp macro="" textlink="">
      <xdr:nvSpPr>
        <xdr:cNvPr id="77" name="円/楕円 76"/>
        <xdr:cNvSpPr/>
      </xdr:nvSpPr>
      <xdr:spPr bwMode="auto">
        <a:xfrm>
          <a:off x="3556000" y="29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128601</xdr:rowOff>
    </xdr:from>
    <xdr:ext cx="762000" cy="259045"/>
    <xdr:sp macro="" textlink="">
      <xdr:nvSpPr>
        <xdr:cNvPr id="78" name="テキスト ボックス 77"/>
        <xdr:cNvSpPr txBox="1"/>
      </xdr:nvSpPr>
      <xdr:spPr>
        <a:xfrm>
          <a:off x="3225800" y="27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1916</xdr:rowOff>
    </xdr:from>
    <xdr:to>
      <xdr:col>2</xdr:col>
      <xdr:colOff>692150</xdr:colOff>
      <xdr:row>17</xdr:row>
      <xdr:rowOff>103516</xdr:rowOff>
    </xdr:to>
    <xdr:sp macro="" textlink="">
      <xdr:nvSpPr>
        <xdr:cNvPr id="79" name="円/楕円 78"/>
        <xdr:cNvSpPr/>
      </xdr:nvSpPr>
      <xdr:spPr bwMode="auto">
        <a:xfrm>
          <a:off x="2857500" y="29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88293</xdr:rowOff>
    </xdr:from>
    <xdr:ext cx="762000" cy="259045"/>
    <xdr:sp macro="" textlink="">
      <xdr:nvSpPr>
        <xdr:cNvPr id="80" name="テキスト ボックス 79"/>
        <xdr:cNvSpPr txBox="1"/>
      </xdr:nvSpPr>
      <xdr:spPr>
        <a:xfrm>
          <a:off x="2527300" y="30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223903</xdr:rowOff>
    </xdr:from>
    <xdr:to>
      <xdr:col>4</xdr:col>
      <xdr:colOff>1117600</xdr:colOff>
      <xdr:row>35</xdr:row>
      <xdr:rowOff>233368</xdr:rowOff>
    </xdr:to>
    <xdr:cxnSp macro="">
      <xdr:nvCxnSpPr>
        <xdr:cNvPr id="112" name="直線コネクタ 111"/>
        <xdr:cNvCxnSpPr/>
      </xdr:nvCxnSpPr>
      <xdr:spPr bwMode="auto">
        <a:xfrm flipV="1">
          <a:off x="5003800" y="6834253"/>
          <a:ext cx="6477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206050</xdr:rowOff>
    </xdr:from>
    <xdr:to>
      <xdr:col>4</xdr:col>
      <xdr:colOff>469900</xdr:colOff>
      <xdr:row>35</xdr:row>
      <xdr:rowOff>233368</xdr:rowOff>
    </xdr:to>
    <xdr:cxnSp macro="">
      <xdr:nvCxnSpPr>
        <xdr:cNvPr id="115" name="直線コネクタ 114"/>
        <xdr:cNvCxnSpPr/>
      </xdr:nvCxnSpPr>
      <xdr:spPr bwMode="auto">
        <a:xfrm>
          <a:off x="4305300" y="6816400"/>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191534</xdr:rowOff>
    </xdr:from>
    <xdr:to>
      <xdr:col>3</xdr:col>
      <xdr:colOff>904875</xdr:colOff>
      <xdr:row>35</xdr:row>
      <xdr:rowOff>206050</xdr:rowOff>
    </xdr:to>
    <xdr:cxnSp macro="">
      <xdr:nvCxnSpPr>
        <xdr:cNvPr id="118" name="直線コネクタ 117"/>
        <xdr:cNvCxnSpPr/>
      </xdr:nvCxnSpPr>
      <xdr:spPr bwMode="auto">
        <a:xfrm>
          <a:off x="3606800" y="6801884"/>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167531</xdr:rowOff>
    </xdr:from>
    <xdr:to>
      <xdr:col>3</xdr:col>
      <xdr:colOff>206375</xdr:colOff>
      <xdr:row>35</xdr:row>
      <xdr:rowOff>191534</xdr:rowOff>
    </xdr:to>
    <xdr:cxnSp macro="">
      <xdr:nvCxnSpPr>
        <xdr:cNvPr id="121" name="直線コネクタ 120"/>
        <xdr:cNvCxnSpPr/>
      </xdr:nvCxnSpPr>
      <xdr:spPr bwMode="auto">
        <a:xfrm>
          <a:off x="2908300" y="677788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173103</xdr:rowOff>
    </xdr:from>
    <xdr:to>
      <xdr:col>5</xdr:col>
      <xdr:colOff>34925</xdr:colOff>
      <xdr:row>35</xdr:row>
      <xdr:rowOff>274703</xdr:rowOff>
    </xdr:to>
    <xdr:sp macro="" textlink="">
      <xdr:nvSpPr>
        <xdr:cNvPr id="131" name="円/楕円 130"/>
        <xdr:cNvSpPr/>
      </xdr:nvSpPr>
      <xdr:spPr bwMode="auto">
        <a:xfrm>
          <a:off x="56007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18180</xdr:rowOff>
    </xdr:from>
    <xdr:ext cx="762000" cy="259045"/>
    <xdr:sp macro="" textlink="">
      <xdr:nvSpPr>
        <xdr:cNvPr id="132" name="人口1人当たり決算額の推移該当値テキスト445"/>
        <xdr:cNvSpPr txBox="1"/>
      </xdr:nvSpPr>
      <xdr:spPr>
        <a:xfrm>
          <a:off x="5740400" y="662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182568</xdr:rowOff>
    </xdr:from>
    <xdr:to>
      <xdr:col>4</xdr:col>
      <xdr:colOff>520700</xdr:colOff>
      <xdr:row>35</xdr:row>
      <xdr:rowOff>284168</xdr:rowOff>
    </xdr:to>
    <xdr:sp macro="" textlink="">
      <xdr:nvSpPr>
        <xdr:cNvPr id="133" name="円/楕円 132"/>
        <xdr:cNvSpPr/>
      </xdr:nvSpPr>
      <xdr:spPr bwMode="auto">
        <a:xfrm>
          <a:off x="49530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294345</xdr:rowOff>
    </xdr:from>
    <xdr:ext cx="736600" cy="259045"/>
    <xdr:sp macro="" textlink="">
      <xdr:nvSpPr>
        <xdr:cNvPr id="134" name="テキスト ボックス 133"/>
        <xdr:cNvSpPr txBox="1"/>
      </xdr:nvSpPr>
      <xdr:spPr>
        <a:xfrm>
          <a:off x="4622800" y="656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155250</xdr:rowOff>
    </xdr:from>
    <xdr:to>
      <xdr:col>3</xdr:col>
      <xdr:colOff>955675</xdr:colOff>
      <xdr:row>35</xdr:row>
      <xdr:rowOff>256850</xdr:rowOff>
    </xdr:to>
    <xdr:sp macro="" textlink="">
      <xdr:nvSpPr>
        <xdr:cNvPr id="135" name="円/楕円 134"/>
        <xdr:cNvSpPr/>
      </xdr:nvSpPr>
      <xdr:spPr bwMode="auto">
        <a:xfrm>
          <a:off x="42545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267027</xdr:rowOff>
    </xdr:from>
    <xdr:ext cx="762000" cy="259045"/>
    <xdr:sp macro="" textlink="">
      <xdr:nvSpPr>
        <xdr:cNvPr id="136" name="テキスト ボックス 135"/>
        <xdr:cNvSpPr txBox="1"/>
      </xdr:nvSpPr>
      <xdr:spPr>
        <a:xfrm>
          <a:off x="3924300" y="65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140734</xdr:rowOff>
    </xdr:from>
    <xdr:to>
      <xdr:col>3</xdr:col>
      <xdr:colOff>257175</xdr:colOff>
      <xdr:row>35</xdr:row>
      <xdr:rowOff>242334</xdr:rowOff>
    </xdr:to>
    <xdr:sp macro="" textlink="">
      <xdr:nvSpPr>
        <xdr:cNvPr id="137" name="円/楕円 136"/>
        <xdr:cNvSpPr/>
      </xdr:nvSpPr>
      <xdr:spPr bwMode="auto">
        <a:xfrm>
          <a:off x="3556000" y="67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252511</xdr:rowOff>
    </xdr:from>
    <xdr:ext cx="762000" cy="259045"/>
    <xdr:sp macro="" textlink="">
      <xdr:nvSpPr>
        <xdr:cNvPr id="138" name="テキスト ボックス 137"/>
        <xdr:cNvSpPr txBox="1"/>
      </xdr:nvSpPr>
      <xdr:spPr>
        <a:xfrm>
          <a:off x="3225800" y="65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116731</xdr:rowOff>
    </xdr:from>
    <xdr:to>
      <xdr:col>2</xdr:col>
      <xdr:colOff>692150</xdr:colOff>
      <xdr:row>35</xdr:row>
      <xdr:rowOff>218331</xdr:rowOff>
    </xdr:to>
    <xdr:sp macro="" textlink="">
      <xdr:nvSpPr>
        <xdr:cNvPr id="139" name="円/楕円 138"/>
        <xdr:cNvSpPr/>
      </xdr:nvSpPr>
      <xdr:spPr bwMode="auto">
        <a:xfrm>
          <a:off x="2857500" y="672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228508</xdr:rowOff>
    </xdr:from>
    <xdr:ext cx="762000" cy="259045"/>
    <xdr:sp macro="" textlink="">
      <xdr:nvSpPr>
        <xdr:cNvPr id="140" name="テキスト ボックス 139"/>
        <xdr:cNvSpPr txBox="1"/>
      </xdr:nvSpPr>
      <xdr:spPr>
        <a:xfrm>
          <a:off x="2527300" y="649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125565</xdr:rowOff>
    </xdr:from>
    <xdr:to>
      <xdr:col>6</xdr:col>
      <xdr:colOff>511175</xdr:colOff>
      <xdr:row>37</xdr:row>
      <xdr:rowOff>137452</xdr:rowOff>
    </xdr:to>
    <xdr:cxnSp macro="">
      <xdr:nvCxnSpPr>
        <xdr:cNvPr id="61" name="直線コネクタ 60"/>
        <xdr:cNvCxnSpPr/>
      </xdr:nvCxnSpPr>
      <xdr:spPr>
        <a:xfrm flipV="1">
          <a:off x="3797300" y="646921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137452</xdr:rowOff>
    </xdr:from>
    <xdr:to>
      <xdr:col>5</xdr:col>
      <xdr:colOff>358775</xdr:colOff>
      <xdr:row>37</xdr:row>
      <xdr:rowOff>155931</xdr:rowOff>
    </xdr:to>
    <xdr:cxnSp macro="">
      <xdr:nvCxnSpPr>
        <xdr:cNvPr id="64" name="直線コネクタ 63"/>
        <xdr:cNvCxnSpPr/>
      </xdr:nvCxnSpPr>
      <xdr:spPr>
        <a:xfrm flipV="1">
          <a:off x="2908300" y="648110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109144</xdr:rowOff>
    </xdr:from>
    <xdr:to>
      <xdr:col>4</xdr:col>
      <xdr:colOff>155575</xdr:colOff>
      <xdr:row>37</xdr:row>
      <xdr:rowOff>155931</xdr:rowOff>
    </xdr:to>
    <xdr:cxnSp macro="">
      <xdr:nvCxnSpPr>
        <xdr:cNvPr id="67" name="直線コネクタ 66"/>
        <xdr:cNvCxnSpPr/>
      </xdr:nvCxnSpPr>
      <xdr:spPr>
        <a:xfrm>
          <a:off x="2019300" y="645279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64491</xdr:rowOff>
    </xdr:from>
    <xdr:to>
      <xdr:col>2</xdr:col>
      <xdr:colOff>638175</xdr:colOff>
      <xdr:row>37</xdr:row>
      <xdr:rowOff>109144</xdr:rowOff>
    </xdr:to>
    <xdr:cxnSp macro="">
      <xdr:nvCxnSpPr>
        <xdr:cNvPr id="70" name="直線コネクタ 69"/>
        <xdr:cNvCxnSpPr/>
      </xdr:nvCxnSpPr>
      <xdr:spPr>
        <a:xfrm>
          <a:off x="1130300" y="6408141"/>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74765</xdr:rowOff>
    </xdr:from>
    <xdr:to>
      <xdr:col>6</xdr:col>
      <xdr:colOff>561975</xdr:colOff>
      <xdr:row>38</xdr:row>
      <xdr:rowOff>4914</xdr:rowOff>
    </xdr:to>
    <xdr:sp macro="" textlink="">
      <xdr:nvSpPr>
        <xdr:cNvPr id="80" name="円/楕円 79"/>
        <xdr:cNvSpPr/>
      </xdr:nvSpPr>
      <xdr:spPr>
        <a:xfrm>
          <a:off x="4584700" y="6418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53192</xdr:rowOff>
    </xdr:from>
    <xdr:ext cx="534377" cy="259045"/>
    <xdr:sp macro="" textlink="">
      <xdr:nvSpPr>
        <xdr:cNvPr id="81" name="人件費該当値テキスト"/>
        <xdr:cNvSpPr txBox="1"/>
      </xdr:nvSpPr>
      <xdr:spPr>
        <a:xfrm>
          <a:off x="4686300" y="63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86652</xdr:rowOff>
    </xdr:from>
    <xdr:to>
      <xdr:col>5</xdr:col>
      <xdr:colOff>409575</xdr:colOff>
      <xdr:row>38</xdr:row>
      <xdr:rowOff>16802</xdr:rowOff>
    </xdr:to>
    <xdr:sp macro="" textlink="">
      <xdr:nvSpPr>
        <xdr:cNvPr id="82" name="円/楕円 81"/>
        <xdr:cNvSpPr/>
      </xdr:nvSpPr>
      <xdr:spPr>
        <a:xfrm>
          <a:off x="3746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7929</xdr:rowOff>
    </xdr:from>
    <xdr:ext cx="534377" cy="259045"/>
    <xdr:sp macro="" textlink="">
      <xdr:nvSpPr>
        <xdr:cNvPr id="83" name="テキスト ボックス 82"/>
        <xdr:cNvSpPr txBox="1"/>
      </xdr:nvSpPr>
      <xdr:spPr>
        <a:xfrm>
          <a:off x="3530111" y="652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105131</xdr:rowOff>
    </xdr:from>
    <xdr:to>
      <xdr:col>4</xdr:col>
      <xdr:colOff>206375</xdr:colOff>
      <xdr:row>38</xdr:row>
      <xdr:rowOff>35281</xdr:rowOff>
    </xdr:to>
    <xdr:sp macro="" textlink="">
      <xdr:nvSpPr>
        <xdr:cNvPr id="84" name="円/楕円 83"/>
        <xdr:cNvSpPr/>
      </xdr:nvSpPr>
      <xdr:spPr>
        <a:xfrm>
          <a:off x="2857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26408</xdr:rowOff>
    </xdr:from>
    <xdr:ext cx="534377" cy="259045"/>
    <xdr:sp macro="" textlink="">
      <xdr:nvSpPr>
        <xdr:cNvPr id="85" name="テキスト ボックス 84"/>
        <xdr:cNvSpPr txBox="1"/>
      </xdr:nvSpPr>
      <xdr:spPr>
        <a:xfrm>
          <a:off x="2641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58344</xdr:rowOff>
    </xdr:from>
    <xdr:to>
      <xdr:col>3</xdr:col>
      <xdr:colOff>3175</xdr:colOff>
      <xdr:row>37</xdr:row>
      <xdr:rowOff>159944</xdr:rowOff>
    </xdr:to>
    <xdr:sp macro="" textlink="">
      <xdr:nvSpPr>
        <xdr:cNvPr id="86" name="円/楕円 85"/>
        <xdr:cNvSpPr/>
      </xdr:nvSpPr>
      <xdr:spPr>
        <a:xfrm>
          <a:off x="1968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151071</xdr:rowOff>
    </xdr:from>
    <xdr:ext cx="534377" cy="259045"/>
    <xdr:sp macro="" textlink="">
      <xdr:nvSpPr>
        <xdr:cNvPr id="87" name="テキスト ボックス 86"/>
        <xdr:cNvSpPr txBox="1"/>
      </xdr:nvSpPr>
      <xdr:spPr>
        <a:xfrm>
          <a:off x="1752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13691</xdr:rowOff>
    </xdr:from>
    <xdr:to>
      <xdr:col>1</xdr:col>
      <xdr:colOff>485775</xdr:colOff>
      <xdr:row>37</xdr:row>
      <xdr:rowOff>115291</xdr:rowOff>
    </xdr:to>
    <xdr:sp macro="" textlink="">
      <xdr:nvSpPr>
        <xdr:cNvPr id="88" name="円/楕円 87"/>
        <xdr:cNvSpPr/>
      </xdr:nvSpPr>
      <xdr:spPr>
        <a:xfrm>
          <a:off x="1079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106418</xdr:rowOff>
    </xdr:from>
    <xdr:ext cx="534377" cy="259045"/>
    <xdr:sp macro="" textlink="">
      <xdr:nvSpPr>
        <xdr:cNvPr id="89" name="テキスト ボックス 88"/>
        <xdr:cNvSpPr txBox="1"/>
      </xdr:nvSpPr>
      <xdr:spPr>
        <a:xfrm>
          <a:off x="863111" y="64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161496</xdr:rowOff>
    </xdr:from>
    <xdr:to>
      <xdr:col>6</xdr:col>
      <xdr:colOff>511175</xdr:colOff>
      <xdr:row>58</xdr:row>
      <xdr:rowOff>165699</xdr:rowOff>
    </xdr:to>
    <xdr:cxnSp macro="">
      <xdr:nvCxnSpPr>
        <xdr:cNvPr id="118" name="直線コネクタ 117"/>
        <xdr:cNvCxnSpPr/>
      </xdr:nvCxnSpPr>
      <xdr:spPr>
        <a:xfrm>
          <a:off x="3797300" y="10105596"/>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161496</xdr:rowOff>
    </xdr:from>
    <xdr:to>
      <xdr:col>5</xdr:col>
      <xdr:colOff>358775</xdr:colOff>
      <xdr:row>58</xdr:row>
      <xdr:rowOff>170714</xdr:rowOff>
    </xdr:to>
    <xdr:cxnSp macro="">
      <xdr:nvCxnSpPr>
        <xdr:cNvPr id="121" name="直線コネクタ 120"/>
        <xdr:cNvCxnSpPr/>
      </xdr:nvCxnSpPr>
      <xdr:spPr>
        <a:xfrm flipV="1">
          <a:off x="2908300" y="10105596"/>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170714</xdr:rowOff>
    </xdr:from>
    <xdr:to>
      <xdr:col>4</xdr:col>
      <xdr:colOff>155575</xdr:colOff>
      <xdr:row>59</xdr:row>
      <xdr:rowOff>512</xdr:rowOff>
    </xdr:to>
    <xdr:cxnSp macro="">
      <xdr:nvCxnSpPr>
        <xdr:cNvPr id="124" name="直線コネクタ 123"/>
        <xdr:cNvCxnSpPr/>
      </xdr:nvCxnSpPr>
      <xdr:spPr>
        <a:xfrm flipV="1">
          <a:off x="2019300" y="10114814"/>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164589</xdr:rowOff>
    </xdr:from>
    <xdr:to>
      <xdr:col>2</xdr:col>
      <xdr:colOff>638175</xdr:colOff>
      <xdr:row>59</xdr:row>
      <xdr:rowOff>512</xdr:rowOff>
    </xdr:to>
    <xdr:cxnSp macro="">
      <xdr:nvCxnSpPr>
        <xdr:cNvPr id="127" name="直線コネクタ 126"/>
        <xdr:cNvCxnSpPr/>
      </xdr:nvCxnSpPr>
      <xdr:spPr>
        <a:xfrm>
          <a:off x="1130300" y="10108689"/>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114899</xdr:rowOff>
    </xdr:from>
    <xdr:to>
      <xdr:col>6</xdr:col>
      <xdr:colOff>561975</xdr:colOff>
      <xdr:row>59</xdr:row>
      <xdr:rowOff>45049</xdr:rowOff>
    </xdr:to>
    <xdr:sp macro="" textlink="">
      <xdr:nvSpPr>
        <xdr:cNvPr id="137" name="円/楕円 136"/>
        <xdr:cNvSpPr/>
      </xdr:nvSpPr>
      <xdr:spPr>
        <a:xfrm>
          <a:off x="4584700" y="100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110696</xdr:rowOff>
    </xdr:from>
    <xdr:to>
      <xdr:col>5</xdr:col>
      <xdr:colOff>409575</xdr:colOff>
      <xdr:row>59</xdr:row>
      <xdr:rowOff>40846</xdr:rowOff>
    </xdr:to>
    <xdr:sp macro="" textlink="">
      <xdr:nvSpPr>
        <xdr:cNvPr id="139" name="円/楕円 138"/>
        <xdr:cNvSpPr/>
      </xdr:nvSpPr>
      <xdr:spPr>
        <a:xfrm>
          <a:off x="3746500" y="100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31973</xdr:rowOff>
    </xdr:from>
    <xdr:ext cx="534377" cy="259045"/>
    <xdr:sp macro="" textlink="">
      <xdr:nvSpPr>
        <xdr:cNvPr id="140" name="テキスト ボックス 139"/>
        <xdr:cNvSpPr txBox="1"/>
      </xdr:nvSpPr>
      <xdr:spPr>
        <a:xfrm>
          <a:off x="3530111" y="101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119914</xdr:rowOff>
    </xdr:from>
    <xdr:to>
      <xdr:col>4</xdr:col>
      <xdr:colOff>206375</xdr:colOff>
      <xdr:row>59</xdr:row>
      <xdr:rowOff>50064</xdr:rowOff>
    </xdr:to>
    <xdr:sp macro="" textlink="">
      <xdr:nvSpPr>
        <xdr:cNvPr id="141" name="円/楕円 140"/>
        <xdr:cNvSpPr/>
      </xdr:nvSpPr>
      <xdr:spPr>
        <a:xfrm>
          <a:off x="2857500" y="10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41191</xdr:rowOff>
    </xdr:from>
    <xdr:ext cx="534377" cy="259045"/>
    <xdr:sp macro="" textlink="">
      <xdr:nvSpPr>
        <xdr:cNvPr id="142" name="テキスト ボックス 141"/>
        <xdr:cNvSpPr txBox="1"/>
      </xdr:nvSpPr>
      <xdr:spPr>
        <a:xfrm>
          <a:off x="2641111" y="101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121162</xdr:rowOff>
    </xdr:from>
    <xdr:to>
      <xdr:col>3</xdr:col>
      <xdr:colOff>3175</xdr:colOff>
      <xdr:row>59</xdr:row>
      <xdr:rowOff>51312</xdr:rowOff>
    </xdr:to>
    <xdr:sp macro="" textlink="">
      <xdr:nvSpPr>
        <xdr:cNvPr id="143" name="円/楕円 142"/>
        <xdr:cNvSpPr/>
      </xdr:nvSpPr>
      <xdr:spPr>
        <a:xfrm>
          <a:off x="1968500" y="100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42439</xdr:rowOff>
    </xdr:from>
    <xdr:ext cx="534377" cy="259045"/>
    <xdr:sp macro="" textlink="">
      <xdr:nvSpPr>
        <xdr:cNvPr id="144" name="テキスト ボックス 143"/>
        <xdr:cNvSpPr txBox="1"/>
      </xdr:nvSpPr>
      <xdr:spPr>
        <a:xfrm>
          <a:off x="1752111" y="101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113789</xdr:rowOff>
    </xdr:from>
    <xdr:to>
      <xdr:col>1</xdr:col>
      <xdr:colOff>485775</xdr:colOff>
      <xdr:row>59</xdr:row>
      <xdr:rowOff>43939</xdr:rowOff>
    </xdr:to>
    <xdr:sp macro="" textlink="">
      <xdr:nvSpPr>
        <xdr:cNvPr id="145" name="円/楕円 144"/>
        <xdr:cNvSpPr/>
      </xdr:nvSpPr>
      <xdr:spPr>
        <a:xfrm>
          <a:off x="1079500" y="100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35066</xdr:rowOff>
    </xdr:from>
    <xdr:ext cx="534377" cy="259045"/>
    <xdr:sp macro="" textlink="">
      <xdr:nvSpPr>
        <xdr:cNvPr id="146" name="テキスト ボックス 145"/>
        <xdr:cNvSpPr txBox="1"/>
      </xdr:nvSpPr>
      <xdr:spPr>
        <a:xfrm>
          <a:off x="863111" y="1015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39939</xdr:rowOff>
    </xdr:from>
    <xdr:to>
      <xdr:col>6</xdr:col>
      <xdr:colOff>511175</xdr:colOff>
      <xdr:row>76</xdr:row>
      <xdr:rowOff>77019</xdr:rowOff>
    </xdr:to>
    <xdr:cxnSp macro="">
      <xdr:nvCxnSpPr>
        <xdr:cNvPr id="173" name="直線コネクタ 172"/>
        <xdr:cNvCxnSpPr/>
      </xdr:nvCxnSpPr>
      <xdr:spPr>
        <a:xfrm flipV="1">
          <a:off x="3797300" y="13070139"/>
          <a:ext cx="838200" cy="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121138</xdr:rowOff>
    </xdr:from>
    <xdr:to>
      <xdr:col>5</xdr:col>
      <xdr:colOff>358775</xdr:colOff>
      <xdr:row>76</xdr:row>
      <xdr:rowOff>77019</xdr:rowOff>
    </xdr:to>
    <xdr:cxnSp macro="">
      <xdr:nvCxnSpPr>
        <xdr:cNvPr id="176" name="直線コネクタ 175"/>
        <xdr:cNvCxnSpPr/>
      </xdr:nvCxnSpPr>
      <xdr:spPr>
        <a:xfrm>
          <a:off x="2908300" y="12979888"/>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121138</xdr:rowOff>
    </xdr:from>
    <xdr:to>
      <xdr:col>4</xdr:col>
      <xdr:colOff>155575</xdr:colOff>
      <xdr:row>76</xdr:row>
      <xdr:rowOff>114325</xdr:rowOff>
    </xdr:to>
    <xdr:cxnSp macro="">
      <xdr:nvCxnSpPr>
        <xdr:cNvPr id="179" name="直線コネクタ 178"/>
        <xdr:cNvCxnSpPr/>
      </xdr:nvCxnSpPr>
      <xdr:spPr>
        <a:xfrm flipV="1">
          <a:off x="2019300" y="12979888"/>
          <a:ext cx="889000" cy="1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114325</xdr:rowOff>
    </xdr:from>
    <xdr:to>
      <xdr:col>2</xdr:col>
      <xdr:colOff>638175</xdr:colOff>
      <xdr:row>76</xdr:row>
      <xdr:rowOff>152319</xdr:rowOff>
    </xdr:to>
    <xdr:cxnSp macro="">
      <xdr:nvCxnSpPr>
        <xdr:cNvPr id="182" name="直線コネクタ 181"/>
        <xdr:cNvCxnSpPr/>
      </xdr:nvCxnSpPr>
      <xdr:spPr>
        <a:xfrm flipV="1">
          <a:off x="1130300" y="13144525"/>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160589</xdr:rowOff>
    </xdr:from>
    <xdr:to>
      <xdr:col>6</xdr:col>
      <xdr:colOff>561975</xdr:colOff>
      <xdr:row>76</xdr:row>
      <xdr:rowOff>90739</xdr:rowOff>
    </xdr:to>
    <xdr:sp macro="" textlink="">
      <xdr:nvSpPr>
        <xdr:cNvPr id="192" name="円/楕円 191"/>
        <xdr:cNvSpPr/>
      </xdr:nvSpPr>
      <xdr:spPr>
        <a:xfrm>
          <a:off x="4584700" y="13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12016</xdr:rowOff>
    </xdr:from>
    <xdr:ext cx="469744" cy="259045"/>
    <xdr:sp macro="" textlink="">
      <xdr:nvSpPr>
        <xdr:cNvPr id="193" name="維持補修費該当値テキスト"/>
        <xdr:cNvSpPr txBox="1"/>
      </xdr:nvSpPr>
      <xdr:spPr>
        <a:xfrm>
          <a:off x="4686300" y="128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26219</xdr:rowOff>
    </xdr:from>
    <xdr:to>
      <xdr:col>5</xdr:col>
      <xdr:colOff>409575</xdr:colOff>
      <xdr:row>76</xdr:row>
      <xdr:rowOff>127819</xdr:rowOff>
    </xdr:to>
    <xdr:sp macro="" textlink="">
      <xdr:nvSpPr>
        <xdr:cNvPr id="194" name="円/楕円 193"/>
        <xdr:cNvSpPr/>
      </xdr:nvSpPr>
      <xdr:spPr>
        <a:xfrm>
          <a:off x="3746500" y="130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144345</xdr:rowOff>
    </xdr:from>
    <xdr:ext cx="469744" cy="259045"/>
    <xdr:sp macro="" textlink="">
      <xdr:nvSpPr>
        <xdr:cNvPr id="195" name="テキスト ボックス 194"/>
        <xdr:cNvSpPr txBox="1"/>
      </xdr:nvSpPr>
      <xdr:spPr>
        <a:xfrm>
          <a:off x="3562427" y="128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70338</xdr:rowOff>
    </xdr:from>
    <xdr:to>
      <xdr:col>4</xdr:col>
      <xdr:colOff>206375</xdr:colOff>
      <xdr:row>76</xdr:row>
      <xdr:rowOff>487</xdr:rowOff>
    </xdr:to>
    <xdr:sp macro="" textlink="">
      <xdr:nvSpPr>
        <xdr:cNvPr id="196" name="円/楕円 195"/>
        <xdr:cNvSpPr/>
      </xdr:nvSpPr>
      <xdr:spPr>
        <a:xfrm>
          <a:off x="2857500" y="12929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17015</xdr:rowOff>
    </xdr:from>
    <xdr:ext cx="534377" cy="259045"/>
    <xdr:sp macro="" textlink="">
      <xdr:nvSpPr>
        <xdr:cNvPr id="197" name="テキスト ボックス 196"/>
        <xdr:cNvSpPr txBox="1"/>
      </xdr:nvSpPr>
      <xdr:spPr>
        <a:xfrm>
          <a:off x="2641111" y="127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63525</xdr:rowOff>
    </xdr:from>
    <xdr:to>
      <xdr:col>3</xdr:col>
      <xdr:colOff>3175</xdr:colOff>
      <xdr:row>76</xdr:row>
      <xdr:rowOff>165125</xdr:rowOff>
    </xdr:to>
    <xdr:sp macro="" textlink="">
      <xdr:nvSpPr>
        <xdr:cNvPr id="198" name="円/楕円 197"/>
        <xdr:cNvSpPr/>
      </xdr:nvSpPr>
      <xdr:spPr>
        <a:xfrm>
          <a:off x="1968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10203</xdr:rowOff>
    </xdr:from>
    <xdr:ext cx="469744" cy="259045"/>
    <xdr:sp macro="" textlink="">
      <xdr:nvSpPr>
        <xdr:cNvPr id="199" name="テキスト ボックス 198"/>
        <xdr:cNvSpPr txBox="1"/>
      </xdr:nvSpPr>
      <xdr:spPr>
        <a:xfrm>
          <a:off x="1784427" y="128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101519</xdr:rowOff>
    </xdr:from>
    <xdr:to>
      <xdr:col>1</xdr:col>
      <xdr:colOff>485775</xdr:colOff>
      <xdr:row>77</xdr:row>
      <xdr:rowOff>31669</xdr:rowOff>
    </xdr:to>
    <xdr:sp macro="" textlink="">
      <xdr:nvSpPr>
        <xdr:cNvPr id="200" name="円/楕円 199"/>
        <xdr:cNvSpPr/>
      </xdr:nvSpPr>
      <xdr:spPr>
        <a:xfrm>
          <a:off x="1079500" y="131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48196</xdr:rowOff>
    </xdr:from>
    <xdr:ext cx="469744" cy="259045"/>
    <xdr:sp macro="" textlink="">
      <xdr:nvSpPr>
        <xdr:cNvPr id="201" name="テキスト ボックス 200"/>
        <xdr:cNvSpPr txBox="1"/>
      </xdr:nvSpPr>
      <xdr:spPr>
        <a:xfrm>
          <a:off x="895427" y="1290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76639</xdr:rowOff>
    </xdr:from>
    <xdr:to>
      <xdr:col>6</xdr:col>
      <xdr:colOff>511175</xdr:colOff>
      <xdr:row>95</xdr:row>
      <xdr:rowOff>20681</xdr:rowOff>
    </xdr:to>
    <xdr:cxnSp macro="">
      <xdr:nvCxnSpPr>
        <xdr:cNvPr id="233" name="直線コネクタ 232"/>
        <xdr:cNvCxnSpPr/>
      </xdr:nvCxnSpPr>
      <xdr:spPr>
        <a:xfrm flipV="1">
          <a:off x="3797300" y="16192939"/>
          <a:ext cx="838200" cy="1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20681</xdr:rowOff>
    </xdr:from>
    <xdr:to>
      <xdr:col>5</xdr:col>
      <xdr:colOff>358775</xdr:colOff>
      <xdr:row>95</xdr:row>
      <xdr:rowOff>167622</xdr:rowOff>
    </xdr:to>
    <xdr:cxnSp macro="">
      <xdr:nvCxnSpPr>
        <xdr:cNvPr id="236" name="直線コネクタ 235"/>
        <xdr:cNvCxnSpPr/>
      </xdr:nvCxnSpPr>
      <xdr:spPr>
        <a:xfrm flipV="1">
          <a:off x="2908300" y="16308431"/>
          <a:ext cx="889000" cy="14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166120</xdr:rowOff>
    </xdr:from>
    <xdr:to>
      <xdr:col>4</xdr:col>
      <xdr:colOff>155575</xdr:colOff>
      <xdr:row>95</xdr:row>
      <xdr:rowOff>167622</xdr:rowOff>
    </xdr:to>
    <xdr:cxnSp macro="">
      <xdr:nvCxnSpPr>
        <xdr:cNvPr id="239" name="直線コネクタ 238"/>
        <xdr:cNvCxnSpPr/>
      </xdr:nvCxnSpPr>
      <xdr:spPr>
        <a:xfrm>
          <a:off x="2019300" y="1645387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166120</xdr:rowOff>
    </xdr:from>
    <xdr:to>
      <xdr:col>2</xdr:col>
      <xdr:colOff>638175</xdr:colOff>
      <xdr:row>96</xdr:row>
      <xdr:rowOff>15537</xdr:rowOff>
    </xdr:to>
    <xdr:cxnSp macro="">
      <xdr:nvCxnSpPr>
        <xdr:cNvPr id="242" name="直線コネクタ 241"/>
        <xdr:cNvCxnSpPr/>
      </xdr:nvCxnSpPr>
      <xdr:spPr>
        <a:xfrm flipV="1">
          <a:off x="1130300" y="16453870"/>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25839</xdr:rowOff>
    </xdr:from>
    <xdr:to>
      <xdr:col>6</xdr:col>
      <xdr:colOff>561975</xdr:colOff>
      <xdr:row>94</xdr:row>
      <xdr:rowOff>127439</xdr:rowOff>
    </xdr:to>
    <xdr:sp macro="" textlink="">
      <xdr:nvSpPr>
        <xdr:cNvPr id="252" name="円/楕円 251"/>
        <xdr:cNvSpPr/>
      </xdr:nvSpPr>
      <xdr:spPr>
        <a:xfrm>
          <a:off x="4584700" y="161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48716</xdr:rowOff>
    </xdr:from>
    <xdr:ext cx="599010" cy="259045"/>
    <xdr:sp macro="" textlink="">
      <xdr:nvSpPr>
        <xdr:cNvPr id="253" name="扶助費該当値テキスト"/>
        <xdr:cNvSpPr txBox="1"/>
      </xdr:nvSpPr>
      <xdr:spPr>
        <a:xfrm>
          <a:off x="4686300" y="159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141331</xdr:rowOff>
    </xdr:from>
    <xdr:to>
      <xdr:col>5</xdr:col>
      <xdr:colOff>409575</xdr:colOff>
      <xdr:row>95</xdr:row>
      <xdr:rowOff>71481</xdr:rowOff>
    </xdr:to>
    <xdr:sp macro="" textlink="">
      <xdr:nvSpPr>
        <xdr:cNvPr id="254" name="円/楕円 253"/>
        <xdr:cNvSpPr/>
      </xdr:nvSpPr>
      <xdr:spPr>
        <a:xfrm>
          <a:off x="3746500" y="16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88008</xdr:rowOff>
    </xdr:from>
    <xdr:ext cx="599010" cy="259045"/>
    <xdr:sp macro="" textlink="">
      <xdr:nvSpPr>
        <xdr:cNvPr id="255" name="テキスト ボックス 254"/>
        <xdr:cNvSpPr txBox="1"/>
      </xdr:nvSpPr>
      <xdr:spPr>
        <a:xfrm>
          <a:off x="3497794" y="1603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116822</xdr:rowOff>
    </xdr:from>
    <xdr:to>
      <xdr:col>4</xdr:col>
      <xdr:colOff>206375</xdr:colOff>
      <xdr:row>96</xdr:row>
      <xdr:rowOff>46972</xdr:rowOff>
    </xdr:to>
    <xdr:sp macro="" textlink="">
      <xdr:nvSpPr>
        <xdr:cNvPr id="256" name="円/楕円 255"/>
        <xdr:cNvSpPr/>
      </xdr:nvSpPr>
      <xdr:spPr>
        <a:xfrm>
          <a:off x="2857500" y="164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63499</xdr:rowOff>
    </xdr:from>
    <xdr:ext cx="534377" cy="259045"/>
    <xdr:sp macro="" textlink="">
      <xdr:nvSpPr>
        <xdr:cNvPr id="257" name="テキスト ボックス 256"/>
        <xdr:cNvSpPr txBox="1"/>
      </xdr:nvSpPr>
      <xdr:spPr>
        <a:xfrm>
          <a:off x="2641111" y="16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115320</xdr:rowOff>
    </xdr:from>
    <xdr:to>
      <xdr:col>3</xdr:col>
      <xdr:colOff>3175</xdr:colOff>
      <xdr:row>96</xdr:row>
      <xdr:rowOff>45470</xdr:rowOff>
    </xdr:to>
    <xdr:sp macro="" textlink="">
      <xdr:nvSpPr>
        <xdr:cNvPr id="258" name="円/楕円 257"/>
        <xdr:cNvSpPr/>
      </xdr:nvSpPr>
      <xdr:spPr>
        <a:xfrm>
          <a:off x="1968500" y="16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61997</xdr:rowOff>
    </xdr:from>
    <xdr:ext cx="534377" cy="259045"/>
    <xdr:sp macro="" textlink="">
      <xdr:nvSpPr>
        <xdr:cNvPr id="259" name="テキスト ボックス 258"/>
        <xdr:cNvSpPr txBox="1"/>
      </xdr:nvSpPr>
      <xdr:spPr>
        <a:xfrm>
          <a:off x="1752111" y="161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136187</xdr:rowOff>
    </xdr:from>
    <xdr:to>
      <xdr:col>1</xdr:col>
      <xdr:colOff>485775</xdr:colOff>
      <xdr:row>96</xdr:row>
      <xdr:rowOff>66337</xdr:rowOff>
    </xdr:to>
    <xdr:sp macro="" textlink="">
      <xdr:nvSpPr>
        <xdr:cNvPr id="260" name="円/楕円 259"/>
        <xdr:cNvSpPr/>
      </xdr:nvSpPr>
      <xdr:spPr>
        <a:xfrm>
          <a:off x="1079500" y="164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82864</xdr:rowOff>
    </xdr:from>
    <xdr:ext cx="534377" cy="259045"/>
    <xdr:sp macro="" textlink="">
      <xdr:nvSpPr>
        <xdr:cNvPr id="261" name="テキスト ボックス 260"/>
        <xdr:cNvSpPr txBox="1"/>
      </xdr:nvSpPr>
      <xdr:spPr>
        <a:xfrm>
          <a:off x="863111" y="161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121526</xdr:rowOff>
    </xdr:from>
    <xdr:to>
      <xdr:col>15</xdr:col>
      <xdr:colOff>180975</xdr:colOff>
      <xdr:row>32</xdr:row>
      <xdr:rowOff>28486</xdr:rowOff>
    </xdr:to>
    <xdr:cxnSp macro="">
      <xdr:nvCxnSpPr>
        <xdr:cNvPr id="291" name="直線コネクタ 290"/>
        <xdr:cNvCxnSpPr/>
      </xdr:nvCxnSpPr>
      <xdr:spPr>
        <a:xfrm flipV="1">
          <a:off x="9639300" y="5436476"/>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28486</xdr:rowOff>
    </xdr:from>
    <xdr:to>
      <xdr:col>14</xdr:col>
      <xdr:colOff>28575</xdr:colOff>
      <xdr:row>32</xdr:row>
      <xdr:rowOff>84512</xdr:rowOff>
    </xdr:to>
    <xdr:cxnSp macro="">
      <xdr:nvCxnSpPr>
        <xdr:cNvPr id="294" name="直線コネクタ 293"/>
        <xdr:cNvCxnSpPr/>
      </xdr:nvCxnSpPr>
      <xdr:spPr>
        <a:xfrm flipV="1">
          <a:off x="8750300" y="5514886"/>
          <a:ext cx="889000" cy="5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84512</xdr:rowOff>
    </xdr:from>
    <xdr:to>
      <xdr:col>12</xdr:col>
      <xdr:colOff>511175</xdr:colOff>
      <xdr:row>32</xdr:row>
      <xdr:rowOff>139814</xdr:rowOff>
    </xdr:to>
    <xdr:cxnSp macro="">
      <xdr:nvCxnSpPr>
        <xdr:cNvPr id="297" name="直線コネクタ 296"/>
        <xdr:cNvCxnSpPr/>
      </xdr:nvCxnSpPr>
      <xdr:spPr>
        <a:xfrm flipV="1">
          <a:off x="7861300" y="5570912"/>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118764</xdr:rowOff>
    </xdr:from>
    <xdr:to>
      <xdr:col>11</xdr:col>
      <xdr:colOff>307975</xdr:colOff>
      <xdr:row>32</xdr:row>
      <xdr:rowOff>139814</xdr:rowOff>
    </xdr:to>
    <xdr:cxnSp macro="">
      <xdr:nvCxnSpPr>
        <xdr:cNvPr id="300" name="直線コネクタ 299"/>
        <xdr:cNvCxnSpPr/>
      </xdr:nvCxnSpPr>
      <xdr:spPr>
        <a:xfrm>
          <a:off x="6972300" y="5605164"/>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70726</xdr:rowOff>
    </xdr:from>
    <xdr:to>
      <xdr:col>15</xdr:col>
      <xdr:colOff>231775</xdr:colOff>
      <xdr:row>32</xdr:row>
      <xdr:rowOff>876</xdr:rowOff>
    </xdr:to>
    <xdr:sp macro="" textlink="">
      <xdr:nvSpPr>
        <xdr:cNvPr id="310" name="円/楕円 309"/>
        <xdr:cNvSpPr/>
      </xdr:nvSpPr>
      <xdr:spPr>
        <a:xfrm>
          <a:off x="10426700" y="53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93603</xdr:rowOff>
    </xdr:from>
    <xdr:ext cx="534377" cy="259045"/>
    <xdr:sp macro="" textlink="">
      <xdr:nvSpPr>
        <xdr:cNvPr id="311" name="補助費等該当値テキスト"/>
        <xdr:cNvSpPr txBox="1"/>
      </xdr:nvSpPr>
      <xdr:spPr>
        <a:xfrm>
          <a:off x="10528300" y="52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149136</xdr:rowOff>
    </xdr:from>
    <xdr:to>
      <xdr:col>14</xdr:col>
      <xdr:colOff>79375</xdr:colOff>
      <xdr:row>32</xdr:row>
      <xdr:rowOff>79286</xdr:rowOff>
    </xdr:to>
    <xdr:sp macro="" textlink="">
      <xdr:nvSpPr>
        <xdr:cNvPr id="312" name="円/楕円 311"/>
        <xdr:cNvSpPr/>
      </xdr:nvSpPr>
      <xdr:spPr>
        <a:xfrm>
          <a:off x="9588500" y="54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95813</xdr:rowOff>
    </xdr:from>
    <xdr:ext cx="534377" cy="259045"/>
    <xdr:sp macro="" textlink="">
      <xdr:nvSpPr>
        <xdr:cNvPr id="313" name="テキスト ボックス 312"/>
        <xdr:cNvSpPr txBox="1"/>
      </xdr:nvSpPr>
      <xdr:spPr>
        <a:xfrm>
          <a:off x="9372111" y="523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33712</xdr:rowOff>
    </xdr:from>
    <xdr:to>
      <xdr:col>12</xdr:col>
      <xdr:colOff>561975</xdr:colOff>
      <xdr:row>32</xdr:row>
      <xdr:rowOff>135312</xdr:rowOff>
    </xdr:to>
    <xdr:sp macro="" textlink="">
      <xdr:nvSpPr>
        <xdr:cNvPr id="314" name="円/楕円 313"/>
        <xdr:cNvSpPr/>
      </xdr:nvSpPr>
      <xdr:spPr>
        <a:xfrm>
          <a:off x="8699500" y="55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151839</xdr:rowOff>
    </xdr:from>
    <xdr:ext cx="534377" cy="259045"/>
    <xdr:sp macro="" textlink="">
      <xdr:nvSpPr>
        <xdr:cNvPr id="315" name="テキスト ボックス 314"/>
        <xdr:cNvSpPr txBox="1"/>
      </xdr:nvSpPr>
      <xdr:spPr>
        <a:xfrm>
          <a:off x="8483111" y="52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89014</xdr:rowOff>
    </xdr:from>
    <xdr:to>
      <xdr:col>11</xdr:col>
      <xdr:colOff>358775</xdr:colOff>
      <xdr:row>33</xdr:row>
      <xdr:rowOff>19164</xdr:rowOff>
    </xdr:to>
    <xdr:sp macro="" textlink="">
      <xdr:nvSpPr>
        <xdr:cNvPr id="316" name="円/楕円 315"/>
        <xdr:cNvSpPr/>
      </xdr:nvSpPr>
      <xdr:spPr>
        <a:xfrm>
          <a:off x="7810500" y="55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35691</xdr:rowOff>
    </xdr:from>
    <xdr:ext cx="534377" cy="259045"/>
    <xdr:sp macro="" textlink="">
      <xdr:nvSpPr>
        <xdr:cNvPr id="317" name="テキスト ボックス 316"/>
        <xdr:cNvSpPr txBox="1"/>
      </xdr:nvSpPr>
      <xdr:spPr>
        <a:xfrm>
          <a:off x="7594111" y="53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67964</xdr:rowOff>
    </xdr:from>
    <xdr:to>
      <xdr:col>10</xdr:col>
      <xdr:colOff>155575</xdr:colOff>
      <xdr:row>32</xdr:row>
      <xdr:rowOff>169564</xdr:rowOff>
    </xdr:to>
    <xdr:sp macro="" textlink="">
      <xdr:nvSpPr>
        <xdr:cNvPr id="318" name="円/楕円 317"/>
        <xdr:cNvSpPr/>
      </xdr:nvSpPr>
      <xdr:spPr>
        <a:xfrm>
          <a:off x="6921500" y="55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14641</xdr:rowOff>
    </xdr:from>
    <xdr:ext cx="534377" cy="259045"/>
    <xdr:sp macro="" textlink="">
      <xdr:nvSpPr>
        <xdr:cNvPr id="319" name="テキスト ボックス 318"/>
        <xdr:cNvSpPr txBox="1"/>
      </xdr:nvSpPr>
      <xdr:spPr>
        <a:xfrm>
          <a:off x="6705111" y="53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139921</xdr:rowOff>
    </xdr:from>
    <xdr:to>
      <xdr:col>15</xdr:col>
      <xdr:colOff>180975</xdr:colOff>
      <xdr:row>59</xdr:row>
      <xdr:rowOff>9877</xdr:rowOff>
    </xdr:to>
    <xdr:cxnSp macro="">
      <xdr:nvCxnSpPr>
        <xdr:cNvPr id="348" name="直線コネクタ 347"/>
        <xdr:cNvCxnSpPr/>
      </xdr:nvCxnSpPr>
      <xdr:spPr>
        <a:xfrm>
          <a:off x="9639300" y="10084021"/>
          <a:ext cx="838200" cy="4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139921</xdr:rowOff>
    </xdr:from>
    <xdr:to>
      <xdr:col>14</xdr:col>
      <xdr:colOff>28575</xdr:colOff>
      <xdr:row>58</xdr:row>
      <xdr:rowOff>152967</xdr:rowOff>
    </xdr:to>
    <xdr:cxnSp macro="">
      <xdr:nvCxnSpPr>
        <xdr:cNvPr id="351" name="直線コネクタ 350"/>
        <xdr:cNvCxnSpPr/>
      </xdr:nvCxnSpPr>
      <xdr:spPr>
        <a:xfrm flipV="1">
          <a:off x="8750300" y="1008402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144107</xdr:rowOff>
    </xdr:from>
    <xdr:to>
      <xdr:col>12</xdr:col>
      <xdr:colOff>511175</xdr:colOff>
      <xdr:row>58</xdr:row>
      <xdr:rowOff>152967</xdr:rowOff>
    </xdr:to>
    <xdr:cxnSp macro="">
      <xdr:nvCxnSpPr>
        <xdr:cNvPr id="354" name="直線コネクタ 353"/>
        <xdr:cNvCxnSpPr/>
      </xdr:nvCxnSpPr>
      <xdr:spPr>
        <a:xfrm>
          <a:off x="7861300" y="1008820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144107</xdr:rowOff>
    </xdr:from>
    <xdr:to>
      <xdr:col>11</xdr:col>
      <xdr:colOff>307975</xdr:colOff>
      <xdr:row>59</xdr:row>
      <xdr:rowOff>2748</xdr:rowOff>
    </xdr:to>
    <xdr:cxnSp macro="">
      <xdr:nvCxnSpPr>
        <xdr:cNvPr id="357" name="直線コネクタ 356"/>
        <xdr:cNvCxnSpPr/>
      </xdr:nvCxnSpPr>
      <xdr:spPr>
        <a:xfrm flipV="1">
          <a:off x="6972300" y="10088207"/>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130527</xdr:rowOff>
    </xdr:from>
    <xdr:to>
      <xdr:col>15</xdr:col>
      <xdr:colOff>231775</xdr:colOff>
      <xdr:row>59</xdr:row>
      <xdr:rowOff>60677</xdr:rowOff>
    </xdr:to>
    <xdr:sp macro="" textlink="">
      <xdr:nvSpPr>
        <xdr:cNvPr id="367" name="円/楕円 366"/>
        <xdr:cNvSpPr/>
      </xdr:nvSpPr>
      <xdr:spPr>
        <a:xfrm>
          <a:off x="10426700" y="10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45454</xdr:rowOff>
    </xdr:from>
    <xdr:ext cx="534377" cy="259045"/>
    <xdr:sp macro="" textlink="">
      <xdr:nvSpPr>
        <xdr:cNvPr id="368" name="普通建設事業費該当値テキスト"/>
        <xdr:cNvSpPr txBox="1"/>
      </xdr:nvSpPr>
      <xdr:spPr>
        <a:xfrm>
          <a:off x="10528300" y="99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89121</xdr:rowOff>
    </xdr:from>
    <xdr:to>
      <xdr:col>14</xdr:col>
      <xdr:colOff>79375</xdr:colOff>
      <xdr:row>59</xdr:row>
      <xdr:rowOff>19271</xdr:rowOff>
    </xdr:to>
    <xdr:sp macro="" textlink="">
      <xdr:nvSpPr>
        <xdr:cNvPr id="369" name="円/楕円 368"/>
        <xdr:cNvSpPr/>
      </xdr:nvSpPr>
      <xdr:spPr>
        <a:xfrm>
          <a:off x="9588500" y="100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10398</xdr:rowOff>
    </xdr:from>
    <xdr:ext cx="534377" cy="259045"/>
    <xdr:sp macro="" textlink="">
      <xdr:nvSpPr>
        <xdr:cNvPr id="370" name="テキスト ボックス 369"/>
        <xdr:cNvSpPr txBox="1"/>
      </xdr:nvSpPr>
      <xdr:spPr>
        <a:xfrm>
          <a:off x="9372111" y="101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102167</xdr:rowOff>
    </xdr:from>
    <xdr:to>
      <xdr:col>12</xdr:col>
      <xdr:colOff>561975</xdr:colOff>
      <xdr:row>59</xdr:row>
      <xdr:rowOff>32317</xdr:rowOff>
    </xdr:to>
    <xdr:sp macro="" textlink="">
      <xdr:nvSpPr>
        <xdr:cNvPr id="371" name="円/楕円 370"/>
        <xdr:cNvSpPr/>
      </xdr:nvSpPr>
      <xdr:spPr>
        <a:xfrm>
          <a:off x="8699500" y="100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23444</xdr:rowOff>
    </xdr:from>
    <xdr:ext cx="534377" cy="259045"/>
    <xdr:sp macro="" textlink="">
      <xdr:nvSpPr>
        <xdr:cNvPr id="372" name="テキスト ボックス 371"/>
        <xdr:cNvSpPr txBox="1"/>
      </xdr:nvSpPr>
      <xdr:spPr>
        <a:xfrm>
          <a:off x="8483111" y="101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93307</xdr:rowOff>
    </xdr:from>
    <xdr:to>
      <xdr:col>11</xdr:col>
      <xdr:colOff>358775</xdr:colOff>
      <xdr:row>59</xdr:row>
      <xdr:rowOff>23457</xdr:rowOff>
    </xdr:to>
    <xdr:sp macro="" textlink="">
      <xdr:nvSpPr>
        <xdr:cNvPr id="373" name="円/楕円 372"/>
        <xdr:cNvSpPr/>
      </xdr:nvSpPr>
      <xdr:spPr>
        <a:xfrm>
          <a:off x="7810500" y="100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39984</xdr:rowOff>
    </xdr:from>
    <xdr:ext cx="534377" cy="259045"/>
    <xdr:sp macro="" textlink="">
      <xdr:nvSpPr>
        <xdr:cNvPr id="374" name="テキスト ボックス 373"/>
        <xdr:cNvSpPr txBox="1"/>
      </xdr:nvSpPr>
      <xdr:spPr>
        <a:xfrm>
          <a:off x="7594111" y="98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123398</xdr:rowOff>
    </xdr:from>
    <xdr:to>
      <xdr:col>10</xdr:col>
      <xdr:colOff>155575</xdr:colOff>
      <xdr:row>59</xdr:row>
      <xdr:rowOff>53548</xdr:rowOff>
    </xdr:to>
    <xdr:sp macro="" textlink="">
      <xdr:nvSpPr>
        <xdr:cNvPr id="375" name="円/楕円 374"/>
        <xdr:cNvSpPr/>
      </xdr:nvSpPr>
      <xdr:spPr>
        <a:xfrm>
          <a:off x="6921500" y="100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44675</xdr:rowOff>
    </xdr:from>
    <xdr:ext cx="534377" cy="259045"/>
    <xdr:sp macro="" textlink="">
      <xdr:nvSpPr>
        <xdr:cNvPr id="376" name="テキスト ボックス 375"/>
        <xdr:cNvSpPr txBox="1"/>
      </xdr:nvSpPr>
      <xdr:spPr>
        <a:xfrm>
          <a:off x="6705111" y="101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131646</xdr:rowOff>
    </xdr:from>
    <xdr:to>
      <xdr:col>15</xdr:col>
      <xdr:colOff>180975</xdr:colOff>
      <xdr:row>79</xdr:row>
      <xdr:rowOff>3367</xdr:rowOff>
    </xdr:to>
    <xdr:cxnSp macro="">
      <xdr:nvCxnSpPr>
        <xdr:cNvPr id="405" name="直線コネクタ 404"/>
        <xdr:cNvCxnSpPr/>
      </xdr:nvCxnSpPr>
      <xdr:spPr>
        <a:xfrm>
          <a:off x="9639300" y="13504746"/>
          <a:ext cx="838200" cy="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124017</xdr:rowOff>
    </xdr:from>
    <xdr:to>
      <xdr:col>15</xdr:col>
      <xdr:colOff>231775</xdr:colOff>
      <xdr:row>79</xdr:row>
      <xdr:rowOff>54167</xdr:rowOff>
    </xdr:to>
    <xdr:sp macro="" textlink="">
      <xdr:nvSpPr>
        <xdr:cNvPr id="415" name="円/楕円 414"/>
        <xdr:cNvSpPr/>
      </xdr:nvSpPr>
      <xdr:spPr>
        <a:xfrm>
          <a:off x="10426700" y="134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80846</xdr:rowOff>
    </xdr:from>
    <xdr:to>
      <xdr:col>14</xdr:col>
      <xdr:colOff>79375</xdr:colOff>
      <xdr:row>79</xdr:row>
      <xdr:rowOff>10996</xdr:rowOff>
    </xdr:to>
    <xdr:sp macro="" textlink="">
      <xdr:nvSpPr>
        <xdr:cNvPr id="417" name="円/楕円 416"/>
        <xdr:cNvSpPr/>
      </xdr:nvSpPr>
      <xdr:spPr>
        <a:xfrm>
          <a:off x="9588500" y="1345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27523</xdr:rowOff>
    </xdr:from>
    <xdr:ext cx="534377" cy="259045"/>
    <xdr:sp macro="" textlink="">
      <xdr:nvSpPr>
        <xdr:cNvPr id="418" name="テキスト ボックス 417"/>
        <xdr:cNvSpPr txBox="1"/>
      </xdr:nvSpPr>
      <xdr:spPr>
        <a:xfrm>
          <a:off x="9372111" y="1322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13063</xdr:rowOff>
    </xdr:from>
    <xdr:to>
      <xdr:col>15</xdr:col>
      <xdr:colOff>180975</xdr:colOff>
      <xdr:row>99</xdr:row>
      <xdr:rowOff>35176</xdr:rowOff>
    </xdr:to>
    <xdr:cxnSp macro="">
      <xdr:nvCxnSpPr>
        <xdr:cNvPr id="447" name="直線コネクタ 446"/>
        <xdr:cNvCxnSpPr/>
      </xdr:nvCxnSpPr>
      <xdr:spPr>
        <a:xfrm>
          <a:off x="9639300" y="16986613"/>
          <a:ext cx="8382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155826</xdr:rowOff>
    </xdr:from>
    <xdr:to>
      <xdr:col>15</xdr:col>
      <xdr:colOff>231775</xdr:colOff>
      <xdr:row>99</xdr:row>
      <xdr:rowOff>85976</xdr:rowOff>
    </xdr:to>
    <xdr:sp macro="" textlink="">
      <xdr:nvSpPr>
        <xdr:cNvPr id="457" name="円/楕円 456"/>
        <xdr:cNvSpPr/>
      </xdr:nvSpPr>
      <xdr:spPr>
        <a:xfrm>
          <a:off x="10426700" y="169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70753</xdr:rowOff>
    </xdr:from>
    <xdr:ext cx="469744" cy="259045"/>
    <xdr:sp macro="" textlink="">
      <xdr:nvSpPr>
        <xdr:cNvPr id="458" name="普通建設事業費 （ うち更新整備　）該当値テキスト"/>
        <xdr:cNvSpPr txBox="1"/>
      </xdr:nvSpPr>
      <xdr:spPr>
        <a:xfrm>
          <a:off x="10528300" y="168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133713</xdr:rowOff>
    </xdr:from>
    <xdr:to>
      <xdr:col>14</xdr:col>
      <xdr:colOff>79375</xdr:colOff>
      <xdr:row>99</xdr:row>
      <xdr:rowOff>63863</xdr:rowOff>
    </xdr:to>
    <xdr:sp macro="" textlink="">
      <xdr:nvSpPr>
        <xdr:cNvPr id="459" name="円/楕円 458"/>
        <xdr:cNvSpPr/>
      </xdr:nvSpPr>
      <xdr:spPr>
        <a:xfrm>
          <a:off x="9588500" y="169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54990</xdr:rowOff>
    </xdr:from>
    <xdr:ext cx="469744" cy="259045"/>
    <xdr:sp macro="" textlink="">
      <xdr:nvSpPr>
        <xdr:cNvPr id="460" name="テキスト ボックス 459"/>
        <xdr:cNvSpPr txBox="1"/>
      </xdr:nvSpPr>
      <xdr:spPr>
        <a:xfrm>
          <a:off x="9404427" y="1702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127602</xdr:rowOff>
    </xdr:from>
    <xdr:to>
      <xdr:col>23</xdr:col>
      <xdr:colOff>517525</xdr:colOff>
      <xdr:row>38</xdr:row>
      <xdr:rowOff>138667</xdr:rowOff>
    </xdr:to>
    <xdr:cxnSp macro="">
      <xdr:nvCxnSpPr>
        <xdr:cNvPr id="487" name="直線コネクタ 486"/>
        <xdr:cNvCxnSpPr/>
      </xdr:nvCxnSpPr>
      <xdr:spPr>
        <a:xfrm>
          <a:off x="15481300" y="6642702"/>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74457</xdr:rowOff>
    </xdr:from>
    <xdr:to>
      <xdr:col>22</xdr:col>
      <xdr:colOff>365125</xdr:colOff>
      <xdr:row>38</xdr:row>
      <xdr:rowOff>127602</xdr:rowOff>
    </xdr:to>
    <xdr:cxnSp macro="">
      <xdr:nvCxnSpPr>
        <xdr:cNvPr id="490" name="直線コネクタ 489"/>
        <xdr:cNvCxnSpPr/>
      </xdr:nvCxnSpPr>
      <xdr:spPr>
        <a:xfrm>
          <a:off x="14592300" y="6589557"/>
          <a:ext cx="889000" cy="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74457</xdr:rowOff>
    </xdr:from>
    <xdr:to>
      <xdr:col>21</xdr:col>
      <xdr:colOff>161925</xdr:colOff>
      <xdr:row>38</xdr:row>
      <xdr:rowOff>100289</xdr:rowOff>
    </xdr:to>
    <xdr:cxnSp macro="">
      <xdr:nvCxnSpPr>
        <xdr:cNvPr id="493" name="直線コネクタ 492"/>
        <xdr:cNvCxnSpPr/>
      </xdr:nvCxnSpPr>
      <xdr:spPr>
        <a:xfrm flipV="1">
          <a:off x="13703300" y="6589557"/>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100289</xdr:rowOff>
    </xdr:from>
    <xdr:to>
      <xdr:col>19</xdr:col>
      <xdr:colOff>644525</xdr:colOff>
      <xdr:row>38</xdr:row>
      <xdr:rowOff>124933</xdr:rowOff>
    </xdr:to>
    <xdr:cxnSp macro="">
      <xdr:nvCxnSpPr>
        <xdr:cNvPr id="496" name="直線コネクタ 495"/>
        <xdr:cNvCxnSpPr/>
      </xdr:nvCxnSpPr>
      <xdr:spPr>
        <a:xfrm flipV="1">
          <a:off x="12814300" y="6615389"/>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87867</xdr:rowOff>
    </xdr:from>
    <xdr:to>
      <xdr:col>23</xdr:col>
      <xdr:colOff>568325</xdr:colOff>
      <xdr:row>39</xdr:row>
      <xdr:rowOff>18017</xdr:rowOff>
    </xdr:to>
    <xdr:sp macro="" textlink="">
      <xdr:nvSpPr>
        <xdr:cNvPr id="506" name="円/楕円 505"/>
        <xdr:cNvSpPr/>
      </xdr:nvSpPr>
      <xdr:spPr>
        <a:xfrm>
          <a:off x="162687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76802</xdr:rowOff>
    </xdr:from>
    <xdr:to>
      <xdr:col>22</xdr:col>
      <xdr:colOff>415925</xdr:colOff>
      <xdr:row>39</xdr:row>
      <xdr:rowOff>6952</xdr:rowOff>
    </xdr:to>
    <xdr:sp macro="" textlink="">
      <xdr:nvSpPr>
        <xdr:cNvPr id="508" name="円/楕円 507"/>
        <xdr:cNvSpPr/>
      </xdr:nvSpPr>
      <xdr:spPr>
        <a:xfrm>
          <a:off x="15430500" y="6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169529</xdr:rowOff>
    </xdr:from>
    <xdr:ext cx="469744" cy="259045"/>
    <xdr:sp macro="" textlink="">
      <xdr:nvSpPr>
        <xdr:cNvPr id="509" name="テキスト ボックス 508"/>
        <xdr:cNvSpPr txBox="1"/>
      </xdr:nvSpPr>
      <xdr:spPr>
        <a:xfrm>
          <a:off x="15246427" y="6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23657</xdr:rowOff>
    </xdr:from>
    <xdr:to>
      <xdr:col>21</xdr:col>
      <xdr:colOff>212725</xdr:colOff>
      <xdr:row>38</xdr:row>
      <xdr:rowOff>125257</xdr:rowOff>
    </xdr:to>
    <xdr:sp macro="" textlink="">
      <xdr:nvSpPr>
        <xdr:cNvPr id="510" name="円/楕円 509"/>
        <xdr:cNvSpPr/>
      </xdr:nvSpPr>
      <xdr:spPr>
        <a:xfrm>
          <a:off x="14541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141784</xdr:rowOff>
    </xdr:from>
    <xdr:ext cx="469744" cy="259045"/>
    <xdr:sp macro="" textlink="">
      <xdr:nvSpPr>
        <xdr:cNvPr id="511" name="テキスト ボックス 510"/>
        <xdr:cNvSpPr txBox="1"/>
      </xdr:nvSpPr>
      <xdr:spPr>
        <a:xfrm>
          <a:off x="14357427"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49489</xdr:rowOff>
    </xdr:from>
    <xdr:to>
      <xdr:col>20</xdr:col>
      <xdr:colOff>9525</xdr:colOff>
      <xdr:row>38</xdr:row>
      <xdr:rowOff>151089</xdr:rowOff>
    </xdr:to>
    <xdr:sp macro="" textlink="">
      <xdr:nvSpPr>
        <xdr:cNvPr id="512" name="円/楕円 511"/>
        <xdr:cNvSpPr/>
      </xdr:nvSpPr>
      <xdr:spPr>
        <a:xfrm>
          <a:off x="13652500" y="65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142216</xdr:rowOff>
    </xdr:from>
    <xdr:ext cx="469744" cy="259045"/>
    <xdr:sp macro="" textlink="">
      <xdr:nvSpPr>
        <xdr:cNvPr id="513" name="テキスト ボックス 512"/>
        <xdr:cNvSpPr txBox="1"/>
      </xdr:nvSpPr>
      <xdr:spPr>
        <a:xfrm>
          <a:off x="13468427" y="66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74133</xdr:rowOff>
    </xdr:from>
    <xdr:to>
      <xdr:col>18</xdr:col>
      <xdr:colOff>492125</xdr:colOff>
      <xdr:row>39</xdr:row>
      <xdr:rowOff>4283</xdr:rowOff>
    </xdr:to>
    <xdr:sp macro="" textlink="">
      <xdr:nvSpPr>
        <xdr:cNvPr id="514" name="円/楕円 513"/>
        <xdr:cNvSpPr/>
      </xdr:nvSpPr>
      <xdr:spPr>
        <a:xfrm>
          <a:off x="127635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166860</xdr:rowOff>
    </xdr:from>
    <xdr:ext cx="469744" cy="259045"/>
    <xdr:sp macro="" textlink="">
      <xdr:nvSpPr>
        <xdr:cNvPr id="515" name="テキスト ボックス 514"/>
        <xdr:cNvSpPr txBox="1"/>
      </xdr:nvSpPr>
      <xdr:spPr>
        <a:xfrm>
          <a:off x="12579427" y="66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155613</xdr:rowOff>
    </xdr:from>
    <xdr:to>
      <xdr:col>23</xdr:col>
      <xdr:colOff>517525</xdr:colOff>
      <xdr:row>75</xdr:row>
      <xdr:rowOff>12764</xdr:rowOff>
    </xdr:to>
    <xdr:cxnSp macro="">
      <xdr:nvCxnSpPr>
        <xdr:cNvPr id="593" name="直線コネクタ 592"/>
        <xdr:cNvCxnSpPr/>
      </xdr:nvCxnSpPr>
      <xdr:spPr>
        <a:xfrm>
          <a:off x="15481300" y="12842913"/>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155613</xdr:rowOff>
    </xdr:from>
    <xdr:to>
      <xdr:col>22</xdr:col>
      <xdr:colOff>365125</xdr:colOff>
      <xdr:row>74</xdr:row>
      <xdr:rowOff>162687</xdr:rowOff>
    </xdr:to>
    <xdr:cxnSp macro="">
      <xdr:nvCxnSpPr>
        <xdr:cNvPr id="596" name="直線コネクタ 595"/>
        <xdr:cNvCxnSpPr/>
      </xdr:nvCxnSpPr>
      <xdr:spPr>
        <a:xfrm flipV="1">
          <a:off x="14592300" y="1284291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161734</xdr:rowOff>
    </xdr:from>
    <xdr:to>
      <xdr:col>21</xdr:col>
      <xdr:colOff>161925</xdr:colOff>
      <xdr:row>74</xdr:row>
      <xdr:rowOff>162687</xdr:rowOff>
    </xdr:to>
    <xdr:cxnSp macro="">
      <xdr:nvCxnSpPr>
        <xdr:cNvPr id="599" name="直線コネクタ 598"/>
        <xdr:cNvCxnSpPr/>
      </xdr:nvCxnSpPr>
      <xdr:spPr>
        <a:xfrm>
          <a:off x="13703300" y="1284903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161734</xdr:rowOff>
    </xdr:from>
    <xdr:to>
      <xdr:col>19</xdr:col>
      <xdr:colOff>644525</xdr:colOff>
      <xdr:row>75</xdr:row>
      <xdr:rowOff>533</xdr:rowOff>
    </xdr:to>
    <xdr:cxnSp macro="">
      <xdr:nvCxnSpPr>
        <xdr:cNvPr id="602" name="直線コネクタ 601"/>
        <xdr:cNvCxnSpPr/>
      </xdr:nvCxnSpPr>
      <xdr:spPr>
        <a:xfrm flipV="1">
          <a:off x="12814300" y="1284903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133414</xdr:rowOff>
    </xdr:from>
    <xdr:to>
      <xdr:col>23</xdr:col>
      <xdr:colOff>568325</xdr:colOff>
      <xdr:row>75</xdr:row>
      <xdr:rowOff>63564</xdr:rowOff>
    </xdr:to>
    <xdr:sp macro="" textlink="">
      <xdr:nvSpPr>
        <xdr:cNvPr id="612" name="円/楕円 611"/>
        <xdr:cNvSpPr/>
      </xdr:nvSpPr>
      <xdr:spPr>
        <a:xfrm>
          <a:off x="162687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156291</xdr:rowOff>
    </xdr:from>
    <xdr:ext cx="534377" cy="259045"/>
    <xdr:sp macro="" textlink="">
      <xdr:nvSpPr>
        <xdr:cNvPr id="613" name="公債費該当値テキスト"/>
        <xdr:cNvSpPr txBox="1"/>
      </xdr:nvSpPr>
      <xdr:spPr>
        <a:xfrm>
          <a:off x="16370300" y="126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104813</xdr:rowOff>
    </xdr:from>
    <xdr:to>
      <xdr:col>22</xdr:col>
      <xdr:colOff>415925</xdr:colOff>
      <xdr:row>75</xdr:row>
      <xdr:rowOff>34963</xdr:rowOff>
    </xdr:to>
    <xdr:sp macro="" textlink="">
      <xdr:nvSpPr>
        <xdr:cNvPr id="614" name="円/楕円 613"/>
        <xdr:cNvSpPr/>
      </xdr:nvSpPr>
      <xdr:spPr>
        <a:xfrm>
          <a:off x="15430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51490</xdr:rowOff>
    </xdr:from>
    <xdr:ext cx="534377" cy="259045"/>
    <xdr:sp macro="" textlink="">
      <xdr:nvSpPr>
        <xdr:cNvPr id="615" name="テキスト ボックス 614"/>
        <xdr:cNvSpPr txBox="1"/>
      </xdr:nvSpPr>
      <xdr:spPr>
        <a:xfrm>
          <a:off x="15214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111887</xdr:rowOff>
    </xdr:from>
    <xdr:to>
      <xdr:col>21</xdr:col>
      <xdr:colOff>212725</xdr:colOff>
      <xdr:row>75</xdr:row>
      <xdr:rowOff>42037</xdr:rowOff>
    </xdr:to>
    <xdr:sp macro="" textlink="">
      <xdr:nvSpPr>
        <xdr:cNvPr id="616" name="円/楕円 615"/>
        <xdr:cNvSpPr/>
      </xdr:nvSpPr>
      <xdr:spPr>
        <a:xfrm>
          <a:off x="14541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58564</xdr:rowOff>
    </xdr:from>
    <xdr:ext cx="534377" cy="259045"/>
    <xdr:sp macro="" textlink="">
      <xdr:nvSpPr>
        <xdr:cNvPr id="617" name="テキスト ボックス 616"/>
        <xdr:cNvSpPr txBox="1"/>
      </xdr:nvSpPr>
      <xdr:spPr>
        <a:xfrm>
          <a:off x="14325111" y="12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110934</xdr:rowOff>
    </xdr:from>
    <xdr:to>
      <xdr:col>20</xdr:col>
      <xdr:colOff>9525</xdr:colOff>
      <xdr:row>75</xdr:row>
      <xdr:rowOff>41084</xdr:rowOff>
    </xdr:to>
    <xdr:sp macro="" textlink="">
      <xdr:nvSpPr>
        <xdr:cNvPr id="618" name="円/楕円 617"/>
        <xdr:cNvSpPr/>
      </xdr:nvSpPr>
      <xdr:spPr>
        <a:xfrm>
          <a:off x="136525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57611</xdr:rowOff>
    </xdr:from>
    <xdr:ext cx="534377" cy="259045"/>
    <xdr:sp macro="" textlink="">
      <xdr:nvSpPr>
        <xdr:cNvPr id="619" name="テキスト ボックス 618"/>
        <xdr:cNvSpPr txBox="1"/>
      </xdr:nvSpPr>
      <xdr:spPr>
        <a:xfrm>
          <a:off x="13436111" y="12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121183</xdr:rowOff>
    </xdr:from>
    <xdr:to>
      <xdr:col>18</xdr:col>
      <xdr:colOff>492125</xdr:colOff>
      <xdr:row>75</xdr:row>
      <xdr:rowOff>51333</xdr:rowOff>
    </xdr:to>
    <xdr:sp macro="" textlink="">
      <xdr:nvSpPr>
        <xdr:cNvPr id="620" name="円/楕円 619"/>
        <xdr:cNvSpPr/>
      </xdr:nvSpPr>
      <xdr:spPr>
        <a:xfrm>
          <a:off x="12763500" y="128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67860</xdr:rowOff>
    </xdr:from>
    <xdr:ext cx="534377" cy="259045"/>
    <xdr:sp macro="" textlink="">
      <xdr:nvSpPr>
        <xdr:cNvPr id="621" name="テキスト ボックス 620"/>
        <xdr:cNvSpPr txBox="1"/>
      </xdr:nvSpPr>
      <xdr:spPr>
        <a:xfrm>
          <a:off x="12547111" y="125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161683</xdr:rowOff>
    </xdr:from>
    <xdr:to>
      <xdr:col>23</xdr:col>
      <xdr:colOff>517525</xdr:colOff>
      <xdr:row>98</xdr:row>
      <xdr:rowOff>170366</xdr:rowOff>
    </xdr:to>
    <xdr:cxnSp macro="">
      <xdr:nvCxnSpPr>
        <xdr:cNvPr id="650" name="直線コネクタ 649"/>
        <xdr:cNvCxnSpPr/>
      </xdr:nvCxnSpPr>
      <xdr:spPr>
        <a:xfrm flipV="1">
          <a:off x="15481300" y="16963783"/>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108862</xdr:rowOff>
    </xdr:from>
    <xdr:to>
      <xdr:col>22</xdr:col>
      <xdr:colOff>365125</xdr:colOff>
      <xdr:row>98</xdr:row>
      <xdr:rowOff>170366</xdr:rowOff>
    </xdr:to>
    <xdr:cxnSp macro="">
      <xdr:nvCxnSpPr>
        <xdr:cNvPr id="653" name="直線コネクタ 652"/>
        <xdr:cNvCxnSpPr/>
      </xdr:nvCxnSpPr>
      <xdr:spPr>
        <a:xfrm>
          <a:off x="14592300" y="16910962"/>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108862</xdr:rowOff>
    </xdr:from>
    <xdr:to>
      <xdr:col>21</xdr:col>
      <xdr:colOff>161925</xdr:colOff>
      <xdr:row>98</xdr:row>
      <xdr:rowOff>151287</xdr:rowOff>
    </xdr:to>
    <xdr:cxnSp macro="">
      <xdr:nvCxnSpPr>
        <xdr:cNvPr id="656" name="直線コネクタ 655"/>
        <xdr:cNvCxnSpPr/>
      </xdr:nvCxnSpPr>
      <xdr:spPr>
        <a:xfrm flipV="1">
          <a:off x="13703300" y="16910962"/>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139247</xdr:rowOff>
    </xdr:from>
    <xdr:to>
      <xdr:col>19</xdr:col>
      <xdr:colOff>644525</xdr:colOff>
      <xdr:row>98</xdr:row>
      <xdr:rowOff>151287</xdr:rowOff>
    </xdr:to>
    <xdr:cxnSp macro="">
      <xdr:nvCxnSpPr>
        <xdr:cNvPr id="659" name="直線コネクタ 658"/>
        <xdr:cNvCxnSpPr/>
      </xdr:nvCxnSpPr>
      <xdr:spPr>
        <a:xfrm>
          <a:off x="12814300" y="16941347"/>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110883</xdr:rowOff>
    </xdr:from>
    <xdr:to>
      <xdr:col>23</xdr:col>
      <xdr:colOff>568325</xdr:colOff>
      <xdr:row>99</xdr:row>
      <xdr:rowOff>41033</xdr:rowOff>
    </xdr:to>
    <xdr:sp macro="" textlink="">
      <xdr:nvSpPr>
        <xdr:cNvPr id="669" name="円/楕円 668"/>
        <xdr:cNvSpPr/>
      </xdr:nvSpPr>
      <xdr:spPr>
        <a:xfrm>
          <a:off x="16268700" y="169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119566</xdr:rowOff>
    </xdr:from>
    <xdr:to>
      <xdr:col>22</xdr:col>
      <xdr:colOff>415925</xdr:colOff>
      <xdr:row>99</xdr:row>
      <xdr:rowOff>49716</xdr:rowOff>
    </xdr:to>
    <xdr:sp macro="" textlink="">
      <xdr:nvSpPr>
        <xdr:cNvPr id="671" name="円/楕円 670"/>
        <xdr:cNvSpPr/>
      </xdr:nvSpPr>
      <xdr:spPr>
        <a:xfrm>
          <a:off x="15430500" y="169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40843</xdr:rowOff>
    </xdr:from>
    <xdr:ext cx="534377" cy="259045"/>
    <xdr:sp macro="" textlink="">
      <xdr:nvSpPr>
        <xdr:cNvPr id="672" name="テキスト ボックス 671"/>
        <xdr:cNvSpPr txBox="1"/>
      </xdr:nvSpPr>
      <xdr:spPr>
        <a:xfrm>
          <a:off x="15214111" y="170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58062</xdr:rowOff>
    </xdr:from>
    <xdr:to>
      <xdr:col>21</xdr:col>
      <xdr:colOff>212725</xdr:colOff>
      <xdr:row>98</xdr:row>
      <xdr:rowOff>159662</xdr:rowOff>
    </xdr:to>
    <xdr:sp macro="" textlink="">
      <xdr:nvSpPr>
        <xdr:cNvPr id="673" name="円/楕円 672"/>
        <xdr:cNvSpPr/>
      </xdr:nvSpPr>
      <xdr:spPr>
        <a:xfrm>
          <a:off x="14541500" y="168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4739</xdr:rowOff>
    </xdr:from>
    <xdr:ext cx="534377" cy="259045"/>
    <xdr:sp macro="" textlink="">
      <xdr:nvSpPr>
        <xdr:cNvPr id="674" name="テキスト ボックス 673"/>
        <xdr:cNvSpPr txBox="1"/>
      </xdr:nvSpPr>
      <xdr:spPr>
        <a:xfrm>
          <a:off x="14325111" y="166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100487</xdr:rowOff>
    </xdr:from>
    <xdr:to>
      <xdr:col>20</xdr:col>
      <xdr:colOff>9525</xdr:colOff>
      <xdr:row>99</xdr:row>
      <xdr:rowOff>30637</xdr:rowOff>
    </xdr:to>
    <xdr:sp macro="" textlink="">
      <xdr:nvSpPr>
        <xdr:cNvPr id="675" name="円/楕円 674"/>
        <xdr:cNvSpPr/>
      </xdr:nvSpPr>
      <xdr:spPr>
        <a:xfrm>
          <a:off x="13652500" y="169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21764</xdr:rowOff>
    </xdr:from>
    <xdr:ext cx="534377" cy="259045"/>
    <xdr:sp macro="" textlink="">
      <xdr:nvSpPr>
        <xdr:cNvPr id="676" name="テキスト ボックス 675"/>
        <xdr:cNvSpPr txBox="1"/>
      </xdr:nvSpPr>
      <xdr:spPr>
        <a:xfrm>
          <a:off x="13436111" y="169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88447</xdr:rowOff>
    </xdr:from>
    <xdr:to>
      <xdr:col>18</xdr:col>
      <xdr:colOff>492125</xdr:colOff>
      <xdr:row>99</xdr:row>
      <xdr:rowOff>18597</xdr:rowOff>
    </xdr:to>
    <xdr:sp macro="" textlink="">
      <xdr:nvSpPr>
        <xdr:cNvPr id="677" name="円/楕円 676"/>
        <xdr:cNvSpPr/>
      </xdr:nvSpPr>
      <xdr:spPr>
        <a:xfrm>
          <a:off x="12763500" y="168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35124</xdr:rowOff>
    </xdr:from>
    <xdr:ext cx="534377" cy="259045"/>
    <xdr:sp macro="" textlink="">
      <xdr:nvSpPr>
        <xdr:cNvPr id="678" name="テキスト ボックス 677"/>
        <xdr:cNvSpPr txBox="1"/>
      </xdr:nvSpPr>
      <xdr:spPr>
        <a:xfrm>
          <a:off x="12547111" y="166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99924</xdr:rowOff>
    </xdr:from>
    <xdr:to>
      <xdr:col>32</xdr:col>
      <xdr:colOff>187325</xdr:colOff>
      <xdr:row>34</xdr:row>
      <xdr:rowOff>127927</xdr:rowOff>
    </xdr:to>
    <xdr:cxnSp macro="">
      <xdr:nvCxnSpPr>
        <xdr:cNvPr id="703" name="直線コネクタ 702"/>
        <xdr:cNvCxnSpPr/>
      </xdr:nvCxnSpPr>
      <xdr:spPr>
        <a:xfrm flipV="1">
          <a:off x="21323300" y="592922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127927</xdr:rowOff>
    </xdr:from>
    <xdr:to>
      <xdr:col>31</xdr:col>
      <xdr:colOff>34925</xdr:colOff>
      <xdr:row>35</xdr:row>
      <xdr:rowOff>69977</xdr:rowOff>
    </xdr:to>
    <xdr:cxnSp macro="">
      <xdr:nvCxnSpPr>
        <xdr:cNvPr id="706" name="直線コネクタ 705"/>
        <xdr:cNvCxnSpPr/>
      </xdr:nvCxnSpPr>
      <xdr:spPr>
        <a:xfrm flipV="1">
          <a:off x="20434300" y="5957227"/>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57061</xdr:rowOff>
    </xdr:from>
    <xdr:to>
      <xdr:col>29</xdr:col>
      <xdr:colOff>517525</xdr:colOff>
      <xdr:row>35</xdr:row>
      <xdr:rowOff>69977</xdr:rowOff>
    </xdr:to>
    <xdr:cxnSp macro="">
      <xdr:nvCxnSpPr>
        <xdr:cNvPr id="709" name="直線コネクタ 708"/>
        <xdr:cNvCxnSpPr/>
      </xdr:nvCxnSpPr>
      <xdr:spPr>
        <a:xfrm>
          <a:off x="19545300" y="5886361"/>
          <a:ext cx="889000" cy="1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57061</xdr:rowOff>
    </xdr:from>
    <xdr:to>
      <xdr:col>28</xdr:col>
      <xdr:colOff>314325</xdr:colOff>
      <xdr:row>35</xdr:row>
      <xdr:rowOff>58719</xdr:rowOff>
    </xdr:to>
    <xdr:cxnSp macro="">
      <xdr:nvCxnSpPr>
        <xdr:cNvPr id="712" name="直線コネクタ 711"/>
        <xdr:cNvCxnSpPr/>
      </xdr:nvCxnSpPr>
      <xdr:spPr>
        <a:xfrm flipV="1">
          <a:off x="18656300" y="5886361"/>
          <a:ext cx="889000" cy="1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49124</xdr:rowOff>
    </xdr:from>
    <xdr:to>
      <xdr:col>32</xdr:col>
      <xdr:colOff>238125</xdr:colOff>
      <xdr:row>34</xdr:row>
      <xdr:rowOff>150724</xdr:rowOff>
    </xdr:to>
    <xdr:sp macro="" textlink="">
      <xdr:nvSpPr>
        <xdr:cNvPr id="722" name="円/楕円 721"/>
        <xdr:cNvSpPr/>
      </xdr:nvSpPr>
      <xdr:spPr>
        <a:xfrm>
          <a:off x="221107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72001</xdr:rowOff>
    </xdr:from>
    <xdr:ext cx="534377" cy="259045"/>
    <xdr:sp macro="" textlink="">
      <xdr:nvSpPr>
        <xdr:cNvPr id="723" name="投資及び出資金該当値テキスト"/>
        <xdr:cNvSpPr txBox="1"/>
      </xdr:nvSpPr>
      <xdr:spPr>
        <a:xfrm>
          <a:off x="22212300" y="57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77127</xdr:rowOff>
    </xdr:from>
    <xdr:to>
      <xdr:col>31</xdr:col>
      <xdr:colOff>85725</xdr:colOff>
      <xdr:row>35</xdr:row>
      <xdr:rowOff>7277</xdr:rowOff>
    </xdr:to>
    <xdr:sp macro="" textlink="">
      <xdr:nvSpPr>
        <xdr:cNvPr id="724" name="円/楕円 723"/>
        <xdr:cNvSpPr/>
      </xdr:nvSpPr>
      <xdr:spPr>
        <a:xfrm>
          <a:off x="21272500" y="5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23804</xdr:rowOff>
    </xdr:from>
    <xdr:ext cx="534377" cy="259045"/>
    <xdr:sp macro="" textlink="">
      <xdr:nvSpPr>
        <xdr:cNvPr id="725" name="テキスト ボックス 724"/>
        <xdr:cNvSpPr txBox="1"/>
      </xdr:nvSpPr>
      <xdr:spPr>
        <a:xfrm>
          <a:off x="21056111" y="56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19177</xdr:rowOff>
    </xdr:from>
    <xdr:to>
      <xdr:col>29</xdr:col>
      <xdr:colOff>568325</xdr:colOff>
      <xdr:row>35</xdr:row>
      <xdr:rowOff>120777</xdr:rowOff>
    </xdr:to>
    <xdr:sp macro="" textlink="">
      <xdr:nvSpPr>
        <xdr:cNvPr id="726" name="円/楕円 725"/>
        <xdr:cNvSpPr/>
      </xdr:nvSpPr>
      <xdr:spPr>
        <a:xfrm>
          <a:off x="20383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137304</xdr:rowOff>
    </xdr:from>
    <xdr:ext cx="469744" cy="259045"/>
    <xdr:sp macro="" textlink="">
      <xdr:nvSpPr>
        <xdr:cNvPr id="727" name="テキスト ボックス 726"/>
        <xdr:cNvSpPr txBox="1"/>
      </xdr:nvSpPr>
      <xdr:spPr>
        <a:xfrm>
          <a:off x="20199427"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6261</xdr:rowOff>
    </xdr:from>
    <xdr:to>
      <xdr:col>28</xdr:col>
      <xdr:colOff>365125</xdr:colOff>
      <xdr:row>34</xdr:row>
      <xdr:rowOff>107861</xdr:rowOff>
    </xdr:to>
    <xdr:sp macro="" textlink="">
      <xdr:nvSpPr>
        <xdr:cNvPr id="728" name="円/楕円 727"/>
        <xdr:cNvSpPr/>
      </xdr:nvSpPr>
      <xdr:spPr>
        <a:xfrm>
          <a:off x="19494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124388</xdr:rowOff>
    </xdr:from>
    <xdr:ext cx="534377" cy="259045"/>
    <xdr:sp macro="" textlink="">
      <xdr:nvSpPr>
        <xdr:cNvPr id="729" name="テキスト ボックス 728"/>
        <xdr:cNvSpPr txBox="1"/>
      </xdr:nvSpPr>
      <xdr:spPr>
        <a:xfrm>
          <a:off x="19278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7919</xdr:rowOff>
    </xdr:from>
    <xdr:to>
      <xdr:col>27</xdr:col>
      <xdr:colOff>161925</xdr:colOff>
      <xdr:row>35</xdr:row>
      <xdr:rowOff>109519</xdr:rowOff>
    </xdr:to>
    <xdr:sp macro="" textlink="">
      <xdr:nvSpPr>
        <xdr:cNvPr id="730" name="円/楕円 729"/>
        <xdr:cNvSpPr/>
      </xdr:nvSpPr>
      <xdr:spPr>
        <a:xfrm>
          <a:off x="18605500" y="60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126046</xdr:rowOff>
    </xdr:from>
    <xdr:ext cx="469744" cy="259045"/>
    <xdr:sp macro="" textlink="">
      <xdr:nvSpPr>
        <xdr:cNvPr id="731" name="テキスト ボックス 730"/>
        <xdr:cNvSpPr txBox="1"/>
      </xdr:nvSpPr>
      <xdr:spPr>
        <a:xfrm>
          <a:off x="18421427" y="57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121145</xdr:rowOff>
    </xdr:from>
    <xdr:to>
      <xdr:col>32</xdr:col>
      <xdr:colOff>187325</xdr:colOff>
      <xdr:row>58</xdr:row>
      <xdr:rowOff>125146</xdr:rowOff>
    </xdr:to>
    <xdr:cxnSp macro="">
      <xdr:nvCxnSpPr>
        <xdr:cNvPr id="760" name="直線コネクタ 759"/>
        <xdr:cNvCxnSpPr/>
      </xdr:nvCxnSpPr>
      <xdr:spPr>
        <a:xfrm flipV="1">
          <a:off x="21323300" y="1006524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125146</xdr:rowOff>
    </xdr:from>
    <xdr:to>
      <xdr:col>31</xdr:col>
      <xdr:colOff>34925</xdr:colOff>
      <xdr:row>58</xdr:row>
      <xdr:rowOff>126441</xdr:rowOff>
    </xdr:to>
    <xdr:cxnSp macro="">
      <xdr:nvCxnSpPr>
        <xdr:cNvPr id="763" name="直線コネクタ 762"/>
        <xdr:cNvCxnSpPr/>
      </xdr:nvCxnSpPr>
      <xdr:spPr>
        <a:xfrm flipV="1">
          <a:off x="20434300" y="100692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126441</xdr:rowOff>
    </xdr:from>
    <xdr:to>
      <xdr:col>29</xdr:col>
      <xdr:colOff>517525</xdr:colOff>
      <xdr:row>58</xdr:row>
      <xdr:rowOff>129794</xdr:rowOff>
    </xdr:to>
    <xdr:cxnSp macro="">
      <xdr:nvCxnSpPr>
        <xdr:cNvPr id="766" name="直線コネクタ 765"/>
        <xdr:cNvCxnSpPr/>
      </xdr:nvCxnSpPr>
      <xdr:spPr>
        <a:xfrm flipV="1">
          <a:off x="19545300" y="100705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127927</xdr:rowOff>
    </xdr:from>
    <xdr:to>
      <xdr:col>28</xdr:col>
      <xdr:colOff>314325</xdr:colOff>
      <xdr:row>58</xdr:row>
      <xdr:rowOff>129794</xdr:rowOff>
    </xdr:to>
    <xdr:cxnSp macro="">
      <xdr:nvCxnSpPr>
        <xdr:cNvPr id="769" name="直線コネクタ 768"/>
        <xdr:cNvCxnSpPr/>
      </xdr:nvCxnSpPr>
      <xdr:spPr>
        <a:xfrm>
          <a:off x="18656300" y="1007202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70345</xdr:rowOff>
    </xdr:from>
    <xdr:to>
      <xdr:col>32</xdr:col>
      <xdr:colOff>238125</xdr:colOff>
      <xdr:row>59</xdr:row>
      <xdr:rowOff>495</xdr:rowOff>
    </xdr:to>
    <xdr:sp macro="" textlink="">
      <xdr:nvSpPr>
        <xdr:cNvPr id="779" name="円/楕円 778"/>
        <xdr:cNvSpPr/>
      </xdr:nvSpPr>
      <xdr:spPr>
        <a:xfrm>
          <a:off x="221107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156722</xdr:rowOff>
    </xdr:from>
    <xdr:ext cx="469744" cy="259045"/>
    <xdr:sp macro="" textlink="">
      <xdr:nvSpPr>
        <xdr:cNvPr id="780" name="貸付金該当値テキスト"/>
        <xdr:cNvSpPr txBox="1"/>
      </xdr:nvSpPr>
      <xdr:spPr>
        <a:xfrm>
          <a:off x="22212300" y="992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74346</xdr:rowOff>
    </xdr:from>
    <xdr:to>
      <xdr:col>31</xdr:col>
      <xdr:colOff>85725</xdr:colOff>
      <xdr:row>59</xdr:row>
      <xdr:rowOff>4496</xdr:rowOff>
    </xdr:to>
    <xdr:sp macro="" textlink="">
      <xdr:nvSpPr>
        <xdr:cNvPr id="781" name="円/楕円 780"/>
        <xdr:cNvSpPr/>
      </xdr:nvSpPr>
      <xdr:spPr>
        <a:xfrm>
          <a:off x="21272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167073</xdr:rowOff>
    </xdr:from>
    <xdr:ext cx="469744" cy="259045"/>
    <xdr:sp macro="" textlink="">
      <xdr:nvSpPr>
        <xdr:cNvPr id="782" name="テキスト ボックス 781"/>
        <xdr:cNvSpPr txBox="1"/>
      </xdr:nvSpPr>
      <xdr:spPr>
        <a:xfrm>
          <a:off x="21088427"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75641</xdr:rowOff>
    </xdr:from>
    <xdr:to>
      <xdr:col>29</xdr:col>
      <xdr:colOff>568325</xdr:colOff>
      <xdr:row>59</xdr:row>
      <xdr:rowOff>5791</xdr:rowOff>
    </xdr:to>
    <xdr:sp macro="" textlink="">
      <xdr:nvSpPr>
        <xdr:cNvPr id="783" name="円/楕円 782"/>
        <xdr:cNvSpPr/>
      </xdr:nvSpPr>
      <xdr:spPr>
        <a:xfrm>
          <a:off x="20383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168368</xdr:rowOff>
    </xdr:from>
    <xdr:ext cx="469744" cy="259045"/>
    <xdr:sp macro="" textlink="">
      <xdr:nvSpPr>
        <xdr:cNvPr id="784" name="テキスト ボックス 783"/>
        <xdr:cNvSpPr txBox="1"/>
      </xdr:nvSpPr>
      <xdr:spPr>
        <a:xfrm>
          <a:off x="20199427"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78994</xdr:rowOff>
    </xdr:from>
    <xdr:to>
      <xdr:col>28</xdr:col>
      <xdr:colOff>365125</xdr:colOff>
      <xdr:row>59</xdr:row>
      <xdr:rowOff>9144</xdr:rowOff>
    </xdr:to>
    <xdr:sp macro="" textlink="">
      <xdr:nvSpPr>
        <xdr:cNvPr id="785" name="円/楕円 784"/>
        <xdr:cNvSpPr/>
      </xdr:nvSpPr>
      <xdr:spPr>
        <a:xfrm>
          <a:off x="19494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271</xdr:rowOff>
    </xdr:from>
    <xdr:ext cx="469744" cy="259045"/>
    <xdr:sp macro="" textlink="">
      <xdr:nvSpPr>
        <xdr:cNvPr id="786" name="テキスト ボックス 785"/>
        <xdr:cNvSpPr txBox="1"/>
      </xdr:nvSpPr>
      <xdr:spPr>
        <a:xfrm>
          <a:off x="19310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77127</xdr:rowOff>
    </xdr:from>
    <xdr:to>
      <xdr:col>27</xdr:col>
      <xdr:colOff>161925</xdr:colOff>
      <xdr:row>59</xdr:row>
      <xdr:rowOff>7277</xdr:rowOff>
    </xdr:to>
    <xdr:sp macro="" textlink="">
      <xdr:nvSpPr>
        <xdr:cNvPr id="787" name="円/楕円 786"/>
        <xdr:cNvSpPr/>
      </xdr:nvSpPr>
      <xdr:spPr>
        <a:xfrm>
          <a:off x="18605500" y="100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169854</xdr:rowOff>
    </xdr:from>
    <xdr:ext cx="469744" cy="259045"/>
    <xdr:sp macro="" textlink="">
      <xdr:nvSpPr>
        <xdr:cNvPr id="788" name="テキスト ボックス 787"/>
        <xdr:cNvSpPr txBox="1"/>
      </xdr:nvSpPr>
      <xdr:spPr>
        <a:xfrm>
          <a:off x="18421427" y="101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153339</xdr:rowOff>
    </xdr:from>
    <xdr:to>
      <xdr:col>32</xdr:col>
      <xdr:colOff>187325</xdr:colOff>
      <xdr:row>77</xdr:row>
      <xdr:rowOff>92436</xdr:rowOff>
    </xdr:to>
    <xdr:cxnSp macro="">
      <xdr:nvCxnSpPr>
        <xdr:cNvPr id="818" name="直線コネクタ 817"/>
        <xdr:cNvCxnSpPr/>
      </xdr:nvCxnSpPr>
      <xdr:spPr>
        <a:xfrm flipV="1">
          <a:off x="21323300" y="13183539"/>
          <a:ext cx="8382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92436</xdr:rowOff>
    </xdr:from>
    <xdr:to>
      <xdr:col>31</xdr:col>
      <xdr:colOff>34925</xdr:colOff>
      <xdr:row>77</xdr:row>
      <xdr:rowOff>140824</xdr:rowOff>
    </xdr:to>
    <xdr:cxnSp macro="">
      <xdr:nvCxnSpPr>
        <xdr:cNvPr id="821" name="直線コネクタ 820"/>
        <xdr:cNvCxnSpPr/>
      </xdr:nvCxnSpPr>
      <xdr:spPr>
        <a:xfrm flipV="1">
          <a:off x="20434300" y="1329408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140824</xdr:rowOff>
    </xdr:from>
    <xdr:to>
      <xdr:col>29</xdr:col>
      <xdr:colOff>517525</xdr:colOff>
      <xdr:row>77</xdr:row>
      <xdr:rowOff>143548</xdr:rowOff>
    </xdr:to>
    <xdr:cxnSp macro="">
      <xdr:nvCxnSpPr>
        <xdr:cNvPr id="824" name="直線コネクタ 823"/>
        <xdr:cNvCxnSpPr/>
      </xdr:nvCxnSpPr>
      <xdr:spPr>
        <a:xfrm flipV="1">
          <a:off x="19545300" y="13342474"/>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143548</xdr:rowOff>
    </xdr:from>
    <xdr:to>
      <xdr:col>28</xdr:col>
      <xdr:colOff>314325</xdr:colOff>
      <xdr:row>77</xdr:row>
      <xdr:rowOff>164579</xdr:rowOff>
    </xdr:to>
    <xdr:cxnSp macro="">
      <xdr:nvCxnSpPr>
        <xdr:cNvPr id="827" name="直線コネクタ 826"/>
        <xdr:cNvCxnSpPr/>
      </xdr:nvCxnSpPr>
      <xdr:spPr>
        <a:xfrm flipV="1">
          <a:off x="18656300" y="1334519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102539</xdr:rowOff>
    </xdr:from>
    <xdr:to>
      <xdr:col>32</xdr:col>
      <xdr:colOff>238125</xdr:colOff>
      <xdr:row>77</xdr:row>
      <xdr:rowOff>32689</xdr:rowOff>
    </xdr:to>
    <xdr:sp macro="" textlink="">
      <xdr:nvSpPr>
        <xdr:cNvPr id="837" name="円/楕円 836"/>
        <xdr:cNvSpPr/>
      </xdr:nvSpPr>
      <xdr:spPr>
        <a:xfrm>
          <a:off x="221107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80966</xdr:rowOff>
    </xdr:from>
    <xdr:ext cx="534377" cy="259045"/>
    <xdr:sp macro="" textlink="">
      <xdr:nvSpPr>
        <xdr:cNvPr id="838" name="繰出金該当値テキスト"/>
        <xdr:cNvSpPr txBox="1"/>
      </xdr:nvSpPr>
      <xdr:spPr>
        <a:xfrm>
          <a:off x="22212300" y="1311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41636</xdr:rowOff>
    </xdr:from>
    <xdr:to>
      <xdr:col>31</xdr:col>
      <xdr:colOff>85725</xdr:colOff>
      <xdr:row>77</xdr:row>
      <xdr:rowOff>143236</xdr:rowOff>
    </xdr:to>
    <xdr:sp macro="" textlink="">
      <xdr:nvSpPr>
        <xdr:cNvPr id="839" name="円/楕円 838"/>
        <xdr:cNvSpPr/>
      </xdr:nvSpPr>
      <xdr:spPr>
        <a:xfrm>
          <a:off x="21272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134363</xdr:rowOff>
    </xdr:from>
    <xdr:ext cx="534377" cy="259045"/>
    <xdr:sp macro="" textlink="">
      <xdr:nvSpPr>
        <xdr:cNvPr id="840" name="テキスト ボックス 839"/>
        <xdr:cNvSpPr txBox="1"/>
      </xdr:nvSpPr>
      <xdr:spPr>
        <a:xfrm>
          <a:off x="21056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90024</xdr:rowOff>
    </xdr:from>
    <xdr:to>
      <xdr:col>29</xdr:col>
      <xdr:colOff>568325</xdr:colOff>
      <xdr:row>78</xdr:row>
      <xdr:rowOff>20174</xdr:rowOff>
    </xdr:to>
    <xdr:sp macro="" textlink="">
      <xdr:nvSpPr>
        <xdr:cNvPr id="841" name="円/楕円 840"/>
        <xdr:cNvSpPr/>
      </xdr:nvSpPr>
      <xdr:spPr>
        <a:xfrm>
          <a:off x="20383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11301</xdr:rowOff>
    </xdr:from>
    <xdr:ext cx="534377" cy="259045"/>
    <xdr:sp macro="" textlink="">
      <xdr:nvSpPr>
        <xdr:cNvPr id="842" name="テキスト ボックス 841"/>
        <xdr:cNvSpPr txBox="1"/>
      </xdr:nvSpPr>
      <xdr:spPr>
        <a:xfrm>
          <a:off x="20167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92748</xdr:rowOff>
    </xdr:from>
    <xdr:to>
      <xdr:col>28</xdr:col>
      <xdr:colOff>365125</xdr:colOff>
      <xdr:row>78</xdr:row>
      <xdr:rowOff>22898</xdr:rowOff>
    </xdr:to>
    <xdr:sp macro="" textlink="">
      <xdr:nvSpPr>
        <xdr:cNvPr id="843" name="円/楕円 842"/>
        <xdr:cNvSpPr/>
      </xdr:nvSpPr>
      <xdr:spPr>
        <a:xfrm>
          <a:off x="19494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14025</xdr:rowOff>
    </xdr:from>
    <xdr:ext cx="534377" cy="259045"/>
    <xdr:sp macro="" textlink="">
      <xdr:nvSpPr>
        <xdr:cNvPr id="844" name="テキスト ボックス 843"/>
        <xdr:cNvSpPr txBox="1"/>
      </xdr:nvSpPr>
      <xdr:spPr>
        <a:xfrm>
          <a:off x="19278111" y="133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113779</xdr:rowOff>
    </xdr:from>
    <xdr:to>
      <xdr:col>27</xdr:col>
      <xdr:colOff>161925</xdr:colOff>
      <xdr:row>78</xdr:row>
      <xdr:rowOff>43929</xdr:rowOff>
    </xdr:to>
    <xdr:sp macro="" textlink="">
      <xdr:nvSpPr>
        <xdr:cNvPr id="845" name="円/楕円 844"/>
        <xdr:cNvSpPr/>
      </xdr:nvSpPr>
      <xdr:spPr>
        <a:xfrm>
          <a:off x="18605500" y="133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35056</xdr:rowOff>
    </xdr:from>
    <xdr:ext cx="534377" cy="259045"/>
    <xdr:sp macro="" textlink="">
      <xdr:nvSpPr>
        <xdr:cNvPr id="846" name="テキスト ボックス 845"/>
        <xdr:cNvSpPr txBox="1"/>
      </xdr:nvSpPr>
      <xdr:spPr>
        <a:xfrm>
          <a:off x="18389111" y="134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は全体の４９％を占めており、その中でも扶助費は１１３，８６２円、２４．９％と全体の４分の１となっている。毎年増加傾向にあることから、生活保護の不正受給防止の徹底や資格審査の適正化を進め、費用の抑制に努め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類似団体内順位の高い補助費等や投資及び出資金については、</a:t>
          </a:r>
          <a:r>
            <a:rPr kumimoji="1" lang="ja-JP" altLang="ja-JP" sz="1300">
              <a:solidFill>
                <a:schemeClr val="dk1"/>
              </a:solidFill>
              <a:effectLst/>
              <a:latin typeface="+mn-lt"/>
              <a:ea typeface="+mn-ea"/>
              <a:cs typeface="+mn-cs"/>
            </a:rPr>
            <a:t>病院や下水道等の公営企業や一部事務組合への負担金が要因である。一方で、一部事務組合では、消防や塵芥処理、学校給食等、多岐にわたる業務を行っているため</a:t>
          </a:r>
          <a:r>
            <a:rPr kumimoji="1" lang="ja-JP" altLang="en-US" sz="1300">
              <a:solidFill>
                <a:schemeClr val="dk1"/>
              </a:solidFill>
              <a:effectLst/>
              <a:latin typeface="+mn-lt"/>
              <a:ea typeface="+mn-ea"/>
              <a:cs typeface="+mn-cs"/>
            </a:rPr>
            <a:t>、直営で行った場合にかかる人</a:t>
          </a:r>
          <a:r>
            <a:rPr kumimoji="1" lang="ja-JP" altLang="ja-JP" sz="1300">
              <a:solidFill>
                <a:schemeClr val="dk1"/>
              </a:solidFill>
              <a:effectLst/>
              <a:latin typeface="+mn-lt"/>
              <a:ea typeface="+mn-ea"/>
              <a:cs typeface="+mn-cs"/>
            </a:rPr>
            <a:t>件</a:t>
          </a:r>
          <a:r>
            <a:rPr kumimoji="1" lang="ja-JP" altLang="en-US" sz="1300">
              <a:solidFill>
                <a:schemeClr val="dk1"/>
              </a:solidFill>
              <a:effectLst/>
              <a:latin typeface="+mn-lt"/>
              <a:ea typeface="+mn-ea"/>
              <a:cs typeface="+mn-cs"/>
            </a:rPr>
            <a:t>費や物件費は順位が低くなっている。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また、普通建設事業費については、前年度より３万２千円減、類似団体より６万５千円も低くなっているものの、</a:t>
          </a:r>
          <a:r>
            <a:rPr kumimoji="1" lang="ja-JP" altLang="ja-JP" sz="1300">
              <a:solidFill>
                <a:schemeClr val="dk1"/>
              </a:solidFill>
              <a:effectLst/>
              <a:latin typeface="+mn-lt"/>
              <a:ea typeface="+mn-ea"/>
              <a:cs typeface="+mn-cs"/>
            </a:rPr>
            <a:t>老朽化</a:t>
          </a:r>
          <a:r>
            <a:rPr kumimoji="1" lang="ja-JP" altLang="en-US" sz="1300">
              <a:solidFill>
                <a:schemeClr val="dk1"/>
              </a:solidFill>
              <a:effectLst/>
              <a:latin typeface="+mn-lt"/>
              <a:ea typeface="+mn-ea"/>
              <a:cs typeface="+mn-cs"/>
            </a:rPr>
            <a:t>が進む</a:t>
          </a:r>
          <a:r>
            <a:rPr kumimoji="1" lang="ja-JP" altLang="ja-JP" sz="1300">
              <a:solidFill>
                <a:schemeClr val="dk1"/>
              </a:solidFill>
              <a:effectLst/>
              <a:latin typeface="+mn-lt"/>
              <a:ea typeface="+mn-ea"/>
              <a:cs typeface="+mn-cs"/>
            </a:rPr>
            <a:t>施設等の改修費用</a:t>
          </a:r>
          <a:r>
            <a:rPr kumimoji="1" lang="ja-JP" altLang="en-US" sz="1300">
              <a:solidFill>
                <a:schemeClr val="dk1"/>
              </a:solidFill>
              <a:effectLst/>
              <a:latin typeface="+mn-lt"/>
              <a:ea typeface="+mn-ea"/>
              <a:cs typeface="+mn-cs"/>
            </a:rPr>
            <a:t>や大規模建設事業の膨大な費用が発生するため増加する見込みである。</a:t>
          </a:r>
          <a:r>
            <a:rPr kumimoji="1" lang="ja-JP" altLang="ja-JP" sz="1300">
              <a:solidFill>
                <a:schemeClr val="dk1"/>
              </a:solidFill>
              <a:effectLst/>
              <a:latin typeface="+mn-lt"/>
              <a:ea typeface="+mn-ea"/>
              <a:cs typeface="+mn-cs"/>
            </a:rPr>
            <a:t>公共施設等総合管理計画に基づき、計画的に実施し、財政負担の軽減や費用の平準化に努めてい</a:t>
          </a:r>
          <a:r>
            <a:rPr kumimoji="1" lang="ja-JP" altLang="en-US" sz="1300">
              <a:solidFill>
                <a:schemeClr val="dk1"/>
              </a:solidFill>
              <a:effectLst/>
              <a:latin typeface="+mn-lt"/>
              <a:ea typeface="+mn-ea"/>
              <a:cs typeface="+mn-cs"/>
            </a:rPr>
            <a:t>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63,444
63,236
725.65
30,410,659
29,012,669
1,289,726
18,421,753
29,943,396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21.5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47346</xdr:rowOff>
    </xdr:from>
    <xdr:to>
      <xdr:col>6</xdr:col>
      <xdr:colOff>511175</xdr:colOff>
      <xdr:row>36</xdr:row>
      <xdr:rowOff>109068</xdr:rowOff>
    </xdr:to>
    <xdr:cxnSp macro="">
      <xdr:nvCxnSpPr>
        <xdr:cNvPr id="59" name="直線コネクタ 58"/>
        <xdr:cNvCxnSpPr/>
      </xdr:nvCxnSpPr>
      <xdr:spPr>
        <a:xfrm flipV="1">
          <a:off x="3797300" y="62195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109068</xdr:rowOff>
    </xdr:from>
    <xdr:to>
      <xdr:col>5</xdr:col>
      <xdr:colOff>358775</xdr:colOff>
      <xdr:row>36</xdr:row>
      <xdr:rowOff>112725</xdr:rowOff>
    </xdr:to>
    <xdr:cxnSp macro="">
      <xdr:nvCxnSpPr>
        <xdr:cNvPr id="62" name="直線コネクタ 61"/>
        <xdr:cNvCxnSpPr/>
      </xdr:nvCxnSpPr>
      <xdr:spPr>
        <a:xfrm flipV="1">
          <a:off x="2908300" y="62812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91237</xdr:rowOff>
    </xdr:from>
    <xdr:to>
      <xdr:col>4</xdr:col>
      <xdr:colOff>155575</xdr:colOff>
      <xdr:row>36</xdr:row>
      <xdr:rowOff>112725</xdr:rowOff>
    </xdr:to>
    <xdr:cxnSp macro="">
      <xdr:nvCxnSpPr>
        <xdr:cNvPr id="65" name="直線コネクタ 64"/>
        <xdr:cNvCxnSpPr/>
      </xdr:nvCxnSpPr>
      <xdr:spPr>
        <a:xfrm>
          <a:off x="2019300" y="626343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79349</xdr:rowOff>
    </xdr:from>
    <xdr:to>
      <xdr:col>2</xdr:col>
      <xdr:colOff>638175</xdr:colOff>
      <xdr:row>36</xdr:row>
      <xdr:rowOff>91237</xdr:rowOff>
    </xdr:to>
    <xdr:cxnSp macro="">
      <xdr:nvCxnSpPr>
        <xdr:cNvPr id="68" name="直線コネクタ 67"/>
        <xdr:cNvCxnSpPr/>
      </xdr:nvCxnSpPr>
      <xdr:spPr>
        <a:xfrm>
          <a:off x="1130300" y="6080099"/>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167996</xdr:rowOff>
    </xdr:from>
    <xdr:to>
      <xdr:col>6</xdr:col>
      <xdr:colOff>561975</xdr:colOff>
      <xdr:row>36</xdr:row>
      <xdr:rowOff>98146</xdr:rowOff>
    </xdr:to>
    <xdr:sp macro="" textlink="">
      <xdr:nvSpPr>
        <xdr:cNvPr id="78" name="円/楕円 77"/>
        <xdr:cNvSpPr/>
      </xdr:nvSpPr>
      <xdr:spPr>
        <a:xfrm>
          <a:off x="4584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19423</xdr:rowOff>
    </xdr:from>
    <xdr:ext cx="469744" cy="259045"/>
    <xdr:sp macro="" textlink="">
      <xdr:nvSpPr>
        <xdr:cNvPr id="79" name="議会費該当値テキスト"/>
        <xdr:cNvSpPr txBox="1"/>
      </xdr:nvSpPr>
      <xdr:spPr>
        <a:xfrm>
          <a:off x="4686300" y="60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58268</xdr:rowOff>
    </xdr:from>
    <xdr:to>
      <xdr:col>5</xdr:col>
      <xdr:colOff>409575</xdr:colOff>
      <xdr:row>36</xdr:row>
      <xdr:rowOff>159868</xdr:rowOff>
    </xdr:to>
    <xdr:sp macro="" textlink="">
      <xdr:nvSpPr>
        <xdr:cNvPr id="80" name="円/楕円 79"/>
        <xdr:cNvSpPr/>
      </xdr:nvSpPr>
      <xdr:spPr>
        <a:xfrm>
          <a:off x="3746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4945</xdr:rowOff>
    </xdr:from>
    <xdr:ext cx="469744" cy="259045"/>
    <xdr:sp macro="" textlink="">
      <xdr:nvSpPr>
        <xdr:cNvPr id="81" name="テキスト ボックス 80"/>
        <xdr:cNvSpPr txBox="1"/>
      </xdr:nvSpPr>
      <xdr:spPr>
        <a:xfrm>
          <a:off x="3562427" y="60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61925</xdr:rowOff>
    </xdr:from>
    <xdr:to>
      <xdr:col>4</xdr:col>
      <xdr:colOff>206375</xdr:colOff>
      <xdr:row>36</xdr:row>
      <xdr:rowOff>163525</xdr:rowOff>
    </xdr:to>
    <xdr:sp macro="" textlink="">
      <xdr:nvSpPr>
        <xdr:cNvPr id="82" name="円/楕円 81"/>
        <xdr:cNvSpPr/>
      </xdr:nvSpPr>
      <xdr:spPr>
        <a:xfrm>
          <a:off x="28575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8602</xdr:rowOff>
    </xdr:from>
    <xdr:ext cx="469744" cy="259045"/>
    <xdr:sp macro="" textlink="">
      <xdr:nvSpPr>
        <xdr:cNvPr id="83" name="テキスト ボックス 82"/>
        <xdr:cNvSpPr txBox="1"/>
      </xdr:nvSpPr>
      <xdr:spPr>
        <a:xfrm>
          <a:off x="2673427" y="60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40437</xdr:rowOff>
    </xdr:from>
    <xdr:to>
      <xdr:col>3</xdr:col>
      <xdr:colOff>3175</xdr:colOff>
      <xdr:row>36</xdr:row>
      <xdr:rowOff>142037</xdr:rowOff>
    </xdr:to>
    <xdr:sp macro="" textlink="">
      <xdr:nvSpPr>
        <xdr:cNvPr id="84" name="円/楕円 83"/>
        <xdr:cNvSpPr/>
      </xdr:nvSpPr>
      <xdr:spPr>
        <a:xfrm>
          <a:off x="196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158564</xdr:rowOff>
    </xdr:from>
    <xdr:ext cx="469744" cy="259045"/>
    <xdr:sp macro="" textlink="">
      <xdr:nvSpPr>
        <xdr:cNvPr id="85" name="テキスト ボックス 84"/>
        <xdr:cNvSpPr txBox="1"/>
      </xdr:nvSpPr>
      <xdr:spPr>
        <a:xfrm>
          <a:off x="1784427" y="59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28549</xdr:rowOff>
    </xdr:from>
    <xdr:to>
      <xdr:col>1</xdr:col>
      <xdr:colOff>485775</xdr:colOff>
      <xdr:row>35</xdr:row>
      <xdr:rowOff>130149</xdr:rowOff>
    </xdr:to>
    <xdr:sp macro="" textlink="">
      <xdr:nvSpPr>
        <xdr:cNvPr id="86" name="円/楕円 85"/>
        <xdr:cNvSpPr/>
      </xdr:nvSpPr>
      <xdr:spPr>
        <a:xfrm>
          <a:off x="1079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121276</xdr:rowOff>
    </xdr:from>
    <xdr:ext cx="469744" cy="259045"/>
    <xdr:sp macro="" textlink="">
      <xdr:nvSpPr>
        <xdr:cNvPr id="87" name="テキスト ボックス 86"/>
        <xdr:cNvSpPr txBox="1"/>
      </xdr:nvSpPr>
      <xdr:spPr>
        <a:xfrm>
          <a:off x="895427" y="6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70787</xdr:rowOff>
    </xdr:from>
    <xdr:to>
      <xdr:col>6</xdr:col>
      <xdr:colOff>511175</xdr:colOff>
      <xdr:row>58</xdr:row>
      <xdr:rowOff>107373</xdr:rowOff>
    </xdr:to>
    <xdr:cxnSp macro="">
      <xdr:nvCxnSpPr>
        <xdr:cNvPr id="118" name="直線コネクタ 117"/>
        <xdr:cNvCxnSpPr/>
      </xdr:nvCxnSpPr>
      <xdr:spPr>
        <a:xfrm>
          <a:off x="3797300" y="10014887"/>
          <a:ext cx="838200" cy="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38384</xdr:rowOff>
    </xdr:from>
    <xdr:to>
      <xdr:col>5</xdr:col>
      <xdr:colOff>358775</xdr:colOff>
      <xdr:row>58</xdr:row>
      <xdr:rowOff>70787</xdr:rowOff>
    </xdr:to>
    <xdr:cxnSp macro="">
      <xdr:nvCxnSpPr>
        <xdr:cNvPr id="121" name="直線コネクタ 120"/>
        <xdr:cNvCxnSpPr/>
      </xdr:nvCxnSpPr>
      <xdr:spPr>
        <a:xfrm>
          <a:off x="2908300" y="9982484"/>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38384</xdr:rowOff>
    </xdr:from>
    <xdr:to>
      <xdr:col>4</xdr:col>
      <xdr:colOff>155575</xdr:colOff>
      <xdr:row>58</xdr:row>
      <xdr:rowOff>85956</xdr:rowOff>
    </xdr:to>
    <xdr:cxnSp macro="">
      <xdr:nvCxnSpPr>
        <xdr:cNvPr id="124" name="直線コネクタ 123"/>
        <xdr:cNvCxnSpPr/>
      </xdr:nvCxnSpPr>
      <xdr:spPr>
        <a:xfrm flipV="1">
          <a:off x="2019300" y="9982484"/>
          <a:ext cx="889000" cy="4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85956</xdr:rowOff>
    </xdr:from>
    <xdr:to>
      <xdr:col>2</xdr:col>
      <xdr:colOff>638175</xdr:colOff>
      <xdr:row>58</xdr:row>
      <xdr:rowOff>92213</xdr:rowOff>
    </xdr:to>
    <xdr:cxnSp macro="">
      <xdr:nvCxnSpPr>
        <xdr:cNvPr id="127" name="直線コネクタ 126"/>
        <xdr:cNvCxnSpPr/>
      </xdr:nvCxnSpPr>
      <xdr:spPr>
        <a:xfrm flipV="1">
          <a:off x="1130300" y="10030056"/>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56573</xdr:rowOff>
    </xdr:from>
    <xdr:to>
      <xdr:col>6</xdr:col>
      <xdr:colOff>561975</xdr:colOff>
      <xdr:row>58</xdr:row>
      <xdr:rowOff>158173</xdr:rowOff>
    </xdr:to>
    <xdr:sp macro="" textlink="">
      <xdr:nvSpPr>
        <xdr:cNvPr id="137" name="円/楕円 136"/>
        <xdr:cNvSpPr/>
      </xdr:nvSpPr>
      <xdr:spPr>
        <a:xfrm>
          <a:off x="4584700" y="100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142950</xdr:rowOff>
    </xdr:from>
    <xdr:ext cx="534377" cy="259045"/>
    <xdr:sp macro="" textlink="">
      <xdr:nvSpPr>
        <xdr:cNvPr id="138" name="総務費該当値テキスト"/>
        <xdr:cNvSpPr txBox="1"/>
      </xdr:nvSpPr>
      <xdr:spPr>
        <a:xfrm>
          <a:off x="4686300" y="99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19987</xdr:rowOff>
    </xdr:from>
    <xdr:to>
      <xdr:col>5</xdr:col>
      <xdr:colOff>409575</xdr:colOff>
      <xdr:row>58</xdr:row>
      <xdr:rowOff>121587</xdr:rowOff>
    </xdr:to>
    <xdr:sp macro="" textlink="">
      <xdr:nvSpPr>
        <xdr:cNvPr id="139" name="円/楕円 138"/>
        <xdr:cNvSpPr/>
      </xdr:nvSpPr>
      <xdr:spPr>
        <a:xfrm>
          <a:off x="3746500" y="99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138114</xdr:rowOff>
    </xdr:from>
    <xdr:ext cx="534377" cy="259045"/>
    <xdr:sp macro="" textlink="">
      <xdr:nvSpPr>
        <xdr:cNvPr id="140" name="テキスト ボックス 139"/>
        <xdr:cNvSpPr txBox="1"/>
      </xdr:nvSpPr>
      <xdr:spPr>
        <a:xfrm>
          <a:off x="3530111" y="97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159034</xdr:rowOff>
    </xdr:from>
    <xdr:to>
      <xdr:col>4</xdr:col>
      <xdr:colOff>206375</xdr:colOff>
      <xdr:row>58</xdr:row>
      <xdr:rowOff>89184</xdr:rowOff>
    </xdr:to>
    <xdr:sp macro="" textlink="">
      <xdr:nvSpPr>
        <xdr:cNvPr id="141" name="円/楕円 140"/>
        <xdr:cNvSpPr/>
      </xdr:nvSpPr>
      <xdr:spPr>
        <a:xfrm>
          <a:off x="2857500" y="9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105711</xdr:rowOff>
    </xdr:from>
    <xdr:ext cx="534377" cy="259045"/>
    <xdr:sp macro="" textlink="">
      <xdr:nvSpPr>
        <xdr:cNvPr id="142" name="テキスト ボックス 141"/>
        <xdr:cNvSpPr txBox="1"/>
      </xdr:nvSpPr>
      <xdr:spPr>
        <a:xfrm>
          <a:off x="2641111" y="970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35156</xdr:rowOff>
    </xdr:from>
    <xdr:to>
      <xdr:col>3</xdr:col>
      <xdr:colOff>3175</xdr:colOff>
      <xdr:row>58</xdr:row>
      <xdr:rowOff>136756</xdr:rowOff>
    </xdr:to>
    <xdr:sp macro="" textlink="">
      <xdr:nvSpPr>
        <xdr:cNvPr id="143" name="円/楕円 142"/>
        <xdr:cNvSpPr/>
      </xdr:nvSpPr>
      <xdr:spPr>
        <a:xfrm>
          <a:off x="1968500" y="99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127883</xdr:rowOff>
    </xdr:from>
    <xdr:ext cx="534377" cy="259045"/>
    <xdr:sp macro="" textlink="">
      <xdr:nvSpPr>
        <xdr:cNvPr id="144" name="テキスト ボックス 143"/>
        <xdr:cNvSpPr txBox="1"/>
      </xdr:nvSpPr>
      <xdr:spPr>
        <a:xfrm>
          <a:off x="1752111" y="100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41413</xdr:rowOff>
    </xdr:from>
    <xdr:to>
      <xdr:col>1</xdr:col>
      <xdr:colOff>485775</xdr:colOff>
      <xdr:row>58</xdr:row>
      <xdr:rowOff>143013</xdr:rowOff>
    </xdr:to>
    <xdr:sp macro="" textlink="">
      <xdr:nvSpPr>
        <xdr:cNvPr id="145" name="円/楕円 144"/>
        <xdr:cNvSpPr/>
      </xdr:nvSpPr>
      <xdr:spPr>
        <a:xfrm>
          <a:off x="1079500" y="99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134140</xdr:rowOff>
    </xdr:from>
    <xdr:ext cx="534377" cy="259045"/>
    <xdr:sp macro="" textlink="">
      <xdr:nvSpPr>
        <xdr:cNvPr id="146" name="テキスト ボックス 145"/>
        <xdr:cNvSpPr txBox="1"/>
      </xdr:nvSpPr>
      <xdr:spPr>
        <a:xfrm>
          <a:off x="863111" y="100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91137</xdr:rowOff>
    </xdr:from>
    <xdr:to>
      <xdr:col>6</xdr:col>
      <xdr:colOff>511175</xdr:colOff>
      <xdr:row>78</xdr:row>
      <xdr:rowOff>94066</xdr:rowOff>
    </xdr:to>
    <xdr:cxnSp macro="">
      <xdr:nvCxnSpPr>
        <xdr:cNvPr id="177" name="直線コネクタ 176"/>
        <xdr:cNvCxnSpPr/>
      </xdr:nvCxnSpPr>
      <xdr:spPr>
        <a:xfrm flipV="1">
          <a:off x="3797300" y="13464237"/>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94066</xdr:rowOff>
    </xdr:from>
    <xdr:to>
      <xdr:col>5</xdr:col>
      <xdr:colOff>358775</xdr:colOff>
      <xdr:row>78</xdr:row>
      <xdr:rowOff>112207</xdr:rowOff>
    </xdr:to>
    <xdr:cxnSp macro="">
      <xdr:nvCxnSpPr>
        <xdr:cNvPr id="180" name="直線コネクタ 179"/>
        <xdr:cNvCxnSpPr/>
      </xdr:nvCxnSpPr>
      <xdr:spPr>
        <a:xfrm flipV="1">
          <a:off x="2908300" y="13467166"/>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112207</xdr:rowOff>
    </xdr:from>
    <xdr:to>
      <xdr:col>4</xdr:col>
      <xdr:colOff>155575</xdr:colOff>
      <xdr:row>78</xdr:row>
      <xdr:rowOff>113557</xdr:rowOff>
    </xdr:to>
    <xdr:cxnSp macro="">
      <xdr:nvCxnSpPr>
        <xdr:cNvPr id="183" name="直線コネクタ 182"/>
        <xdr:cNvCxnSpPr/>
      </xdr:nvCxnSpPr>
      <xdr:spPr>
        <a:xfrm flipV="1">
          <a:off x="2019300" y="13485307"/>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113557</xdr:rowOff>
    </xdr:from>
    <xdr:to>
      <xdr:col>2</xdr:col>
      <xdr:colOff>638175</xdr:colOff>
      <xdr:row>78</xdr:row>
      <xdr:rowOff>119577</xdr:rowOff>
    </xdr:to>
    <xdr:cxnSp macro="">
      <xdr:nvCxnSpPr>
        <xdr:cNvPr id="186" name="直線コネクタ 185"/>
        <xdr:cNvCxnSpPr/>
      </xdr:nvCxnSpPr>
      <xdr:spPr>
        <a:xfrm flipV="1">
          <a:off x="1130300" y="1348665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40337</xdr:rowOff>
    </xdr:from>
    <xdr:to>
      <xdr:col>6</xdr:col>
      <xdr:colOff>561975</xdr:colOff>
      <xdr:row>78</xdr:row>
      <xdr:rowOff>141937</xdr:rowOff>
    </xdr:to>
    <xdr:sp macro="" textlink="">
      <xdr:nvSpPr>
        <xdr:cNvPr id="196" name="円/楕円 195"/>
        <xdr:cNvSpPr/>
      </xdr:nvSpPr>
      <xdr:spPr>
        <a:xfrm>
          <a:off x="4584700" y="134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43266</xdr:rowOff>
    </xdr:from>
    <xdr:to>
      <xdr:col>5</xdr:col>
      <xdr:colOff>409575</xdr:colOff>
      <xdr:row>78</xdr:row>
      <xdr:rowOff>144866</xdr:rowOff>
    </xdr:to>
    <xdr:sp macro="" textlink="">
      <xdr:nvSpPr>
        <xdr:cNvPr id="198" name="円/楕円 197"/>
        <xdr:cNvSpPr/>
      </xdr:nvSpPr>
      <xdr:spPr>
        <a:xfrm>
          <a:off x="3746500" y="134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161393</xdr:rowOff>
    </xdr:from>
    <xdr:ext cx="599010" cy="259045"/>
    <xdr:sp macro="" textlink="">
      <xdr:nvSpPr>
        <xdr:cNvPr id="199" name="テキスト ボックス 198"/>
        <xdr:cNvSpPr txBox="1"/>
      </xdr:nvSpPr>
      <xdr:spPr>
        <a:xfrm>
          <a:off x="3497794" y="1319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61407</xdr:rowOff>
    </xdr:from>
    <xdr:to>
      <xdr:col>4</xdr:col>
      <xdr:colOff>206375</xdr:colOff>
      <xdr:row>78</xdr:row>
      <xdr:rowOff>163007</xdr:rowOff>
    </xdr:to>
    <xdr:sp macro="" textlink="">
      <xdr:nvSpPr>
        <xdr:cNvPr id="200" name="円/楕円 199"/>
        <xdr:cNvSpPr/>
      </xdr:nvSpPr>
      <xdr:spPr>
        <a:xfrm>
          <a:off x="2857500" y="134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8084</xdr:rowOff>
    </xdr:from>
    <xdr:ext cx="599010" cy="259045"/>
    <xdr:sp macro="" textlink="">
      <xdr:nvSpPr>
        <xdr:cNvPr id="201" name="テキスト ボックス 200"/>
        <xdr:cNvSpPr txBox="1"/>
      </xdr:nvSpPr>
      <xdr:spPr>
        <a:xfrm>
          <a:off x="2608794" y="1320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62757</xdr:rowOff>
    </xdr:from>
    <xdr:to>
      <xdr:col>3</xdr:col>
      <xdr:colOff>3175</xdr:colOff>
      <xdr:row>78</xdr:row>
      <xdr:rowOff>164357</xdr:rowOff>
    </xdr:to>
    <xdr:sp macro="" textlink="">
      <xdr:nvSpPr>
        <xdr:cNvPr id="202" name="円/楕円 201"/>
        <xdr:cNvSpPr/>
      </xdr:nvSpPr>
      <xdr:spPr>
        <a:xfrm>
          <a:off x="1968500" y="13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9434</xdr:rowOff>
    </xdr:from>
    <xdr:ext cx="599010" cy="259045"/>
    <xdr:sp macro="" textlink="">
      <xdr:nvSpPr>
        <xdr:cNvPr id="203" name="テキスト ボックス 202"/>
        <xdr:cNvSpPr txBox="1"/>
      </xdr:nvSpPr>
      <xdr:spPr>
        <a:xfrm>
          <a:off x="1719794" y="1321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68777</xdr:rowOff>
    </xdr:from>
    <xdr:to>
      <xdr:col>1</xdr:col>
      <xdr:colOff>485775</xdr:colOff>
      <xdr:row>78</xdr:row>
      <xdr:rowOff>170377</xdr:rowOff>
    </xdr:to>
    <xdr:sp macro="" textlink="">
      <xdr:nvSpPr>
        <xdr:cNvPr id="204" name="円/楕円 203"/>
        <xdr:cNvSpPr/>
      </xdr:nvSpPr>
      <xdr:spPr>
        <a:xfrm>
          <a:off x="1079500" y="13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15454</xdr:rowOff>
    </xdr:from>
    <xdr:ext cx="599010" cy="259045"/>
    <xdr:sp macro="" textlink="">
      <xdr:nvSpPr>
        <xdr:cNvPr id="205" name="テキスト ボックス 204"/>
        <xdr:cNvSpPr txBox="1"/>
      </xdr:nvSpPr>
      <xdr:spPr>
        <a:xfrm>
          <a:off x="830794" y="132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102536</xdr:rowOff>
    </xdr:from>
    <xdr:to>
      <xdr:col>6</xdr:col>
      <xdr:colOff>511175</xdr:colOff>
      <xdr:row>96</xdr:row>
      <xdr:rowOff>115381</xdr:rowOff>
    </xdr:to>
    <xdr:cxnSp macro="">
      <xdr:nvCxnSpPr>
        <xdr:cNvPr id="236" name="直線コネクタ 235"/>
        <xdr:cNvCxnSpPr/>
      </xdr:nvCxnSpPr>
      <xdr:spPr>
        <a:xfrm flipV="1">
          <a:off x="3797300" y="16561736"/>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115381</xdr:rowOff>
    </xdr:from>
    <xdr:to>
      <xdr:col>5</xdr:col>
      <xdr:colOff>358775</xdr:colOff>
      <xdr:row>96</xdr:row>
      <xdr:rowOff>157803</xdr:rowOff>
    </xdr:to>
    <xdr:cxnSp macro="">
      <xdr:nvCxnSpPr>
        <xdr:cNvPr id="239" name="直線コネクタ 238"/>
        <xdr:cNvCxnSpPr/>
      </xdr:nvCxnSpPr>
      <xdr:spPr>
        <a:xfrm flipV="1">
          <a:off x="2908300" y="16574581"/>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123806</xdr:rowOff>
    </xdr:from>
    <xdr:to>
      <xdr:col>4</xdr:col>
      <xdr:colOff>155575</xdr:colOff>
      <xdr:row>96</xdr:row>
      <xdr:rowOff>157803</xdr:rowOff>
    </xdr:to>
    <xdr:cxnSp macro="">
      <xdr:nvCxnSpPr>
        <xdr:cNvPr id="242" name="直線コネクタ 241"/>
        <xdr:cNvCxnSpPr/>
      </xdr:nvCxnSpPr>
      <xdr:spPr>
        <a:xfrm>
          <a:off x="2019300" y="16583006"/>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105246</xdr:rowOff>
    </xdr:from>
    <xdr:to>
      <xdr:col>2</xdr:col>
      <xdr:colOff>638175</xdr:colOff>
      <xdr:row>96</xdr:row>
      <xdr:rowOff>123806</xdr:rowOff>
    </xdr:to>
    <xdr:cxnSp macro="">
      <xdr:nvCxnSpPr>
        <xdr:cNvPr id="245" name="直線コネクタ 244"/>
        <xdr:cNvCxnSpPr/>
      </xdr:nvCxnSpPr>
      <xdr:spPr>
        <a:xfrm>
          <a:off x="1130300" y="16564446"/>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51736</xdr:rowOff>
    </xdr:from>
    <xdr:to>
      <xdr:col>6</xdr:col>
      <xdr:colOff>561975</xdr:colOff>
      <xdr:row>96</xdr:row>
      <xdr:rowOff>153336</xdr:rowOff>
    </xdr:to>
    <xdr:sp macro="" textlink="">
      <xdr:nvSpPr>
        <xdr:cNvPr id="255" name="円/楕円 254"/>
        <xdr:cNvSpPr/>
      </xdr:nvSpPr>
      <xdr:spPr>
        <a:xfrm>
          <a:off x="4584700" y="165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74613</xdr:rowOff>
    </xdr:from>
    <xdr:ext cx="534377" cy="259045"/>
    <xdr:sp macro="" textlink="">
      <xdr:nvSpPr>
        <xdr:cNvPr id="256" name="衛生費該当値テキスト"/>
        <xdr:cNvSpPr txBox="1"/>
      </xdr:nvSpPr>
      <xdr:spPr>
        <a:xfrm>
          <a:off x="4686300" y="163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64581</xdr:rowOff>
    </xdr:from>
    <xdr:to>
      <xdr:col>5</xdr:col>
      <xdr:colOff>409575</xdr:colOff>
      <xdr:row>96</xdr:row>
      <xdr:rowOff>166181</xdr:rowOff>
    </xdr:to>
    <xdr:sp macro="" textlink="">
      <xdr:nvSpPr>
        <xdr:cNvPr id="257" name="円/楕円 256"/>
        <xdr:cNvSpPr/>
      </xdr:nvSpPr>
      <xdr:spPr>
        <a:xfrm>
          <a:off x="3746500" y="165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11258</xdr:rowOff>
    </xdr:from>
    <xdr:ext cx="534377" cy="259045"/>
    <xdr:sp macro="" textlink="">
      <xdr:nvSpPr>
        <xdr:cNvPr id="258" name="テキスト ボックス 257"/>
        <xdr:cNvSpPr txBox="1"/>
      </xdr:nvSpPr>
      <xdr:spPr>
        <a:xfrm>
          <a:off x="3530111" y="16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107003</xdr:rowOff>
    </xdr:from>
    <xdr:to>
      <xdr:col>4</xdr:col>
      <xdr:colOff>206375</xdr:colOff>
      <xdr:row>97</xdr:row>
      <xdr:rowOff>37153</xdr:rowOff>
    </xdr:to>
    <xdr:sp macro="" textlink="">
      <xdr:nvSpPr>
        <xdr:cNvPr id="259" name="円/楕円 258"/>
        <xdr:cNvSpPr/>
      </xdr:nvSpPr>
      <xdr:spPr>
        <a:xfrm>
          <a:off x="2857500" y="165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53680</xdr:rowOff>
    </xdr:from>
    <xdr:ext cx="534377" cy="259045"/>
    <xdr:sp macro="" textlink="">
      <xdr:nvSpPr>
        <xdr:cNvPr id="260" name="テキスト ボックス 259"/>
        <xdr:cNvSpPr txBox="1"/>
      </xdr:nvSpPr>
      <xdr:spPr>
        <a:xfrm>
          <a:off x="2641111" y="163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73006</xdr:rowOff>
    </xdr:from>
    <xdr:to>
      <xdr:col>3</xdr:col>
      <xdr:colOff>3175</xdr:colOff>
      <xdr:row>97</xdr:row>
      <xdr:rowOff>3156</xdr:rowOff>
    </xdr:to>
    <xdr:sp macro="" textlink="">
      <xdr:nvSpPr>
        <xdr:cNvPr id="261" name="円/楕円 260"/>
        <xdr:cNvSpPr/>
      </xdr:nvSpPr>
      <xdr:spPr>
        <a:xfrm>
          <a:off x="1968500" y="165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19683</xdr:rowOff>
    </xdr:from>
    <xdr:ext cx="534377" cy="259045"/>
    <xdr:sp macro="" textlink="">
      <xdr:nvSpPr>
        <xdr:cNvPr id="262" name="テキスト ボックス 261"/>
        <xdr:cNvSpPr txBox="1"/>
      </xdr:nvSpPr>
      <xdr:spPr>
        <a:xfrm>
          <a:off x="1752111" y="163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54446</xdr:rowOff>
    </xdr:from>
    <xdr:to>
      <xdr:col>1</xdr:col>
      <xdr:colOff>485775</xdr:colOff>
      <xdr:row>96</xdr:row>
      <xdr:rowOff>156046</xdr:rowOff>
    </xdr:to>
    <xdr:sp macro="" textlink="">
      <xdr:nvSpPr>
        <xdr:cNvPr id="263" name="円/楕円 262"/>
        <xdr:cNvSpPr/>
      </xdr:nvSpPr>
      <xdr:spPr>
        <a:xfrm>
          <a:off x="1079500" y="165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1123</xdr:rowOff>
    </xdr:from>
    <xdr:ext cx="534377" cy="259045"/>
    <xdr:sp macro="" textlink="">
      <xdr:nvSpPr>
        <xdr:cNvPr id="264" name="テキスト ボックス 263"/>
        <xdr:cNvSpPr txBox="1"/>
      </xdr:nvSpPr>
      <xdr:spPr>
        <a:xfrm>
          <a:off x="863111" y="16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145542</xdr:rowOff>
    </xdr:from>
    <xdr:to>
      <xdr:col>15</xdr:col>
      <xdr:colOff>180975</xdr:colOff>
      <xdr:row>38</xdr:row>
      <xdr:rowOff>149352</xdr:rowOff>
    </xdr:to>
    <xdr:cxnSp macro="">
      <xdr:nvCxnSpPr>
        <xdr:cNvPr id="293" name="直線コネクタ 292"/>
        <xdr:cNvCxnSpPr/>
      </xdr:nvCxnSpPr>
      <xdr:spPr>
        <a:xfrm flipV="1">
          <a:off x="9639300" y="666064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6731</xdr:rowOff>
    </xdr:from>
    <xdr:to>
      <xdr:col>14</xdr:col>
      <xdr:colOff>28575</xdr:colOff>
      <xdr:row>38</xdr:row>
      <xdr:rowOff>149352</xdr:rowOff>
    </xdr:to>
    <xdr:cxnSp macro="">
      <xdr:nvCxnSpPr>
        <xdr:cNvPr id="296" name="直線コネクタ 295"/>
        <xdr:cNvCxnSpPr/>
      </xdr:nvCxnSpPr>
      <xdr:spPr>
        <a:xfrm>
          <a:off x="8750300" y="6521831"/>
          <a:ext cx="889000" cy="1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58801</xdr:rowOff>
    </xdr:from>
    <xdr:to>
      <xdr:col>12</xdr:col>
      <xdr:colOff>511175</xdr:colOff>
      <xdr:row>38</xdr:row>
      <xdr:rowOff>6731</xdr:rowOff>
    </xdr:to>
    <xdr:cxnSp macro="">
      <xdr:nvCxnSpPr>
        <xdr:cNvPr id="299" name="直線コネクタ 298"/>
        <xdr:cNvCxnSpPr/>
      </xdr:nvCxnSpPr>
      <xdr:spPr>
        <a:xfrm>
          <a:off x="7861300" y="6231001"/>
          <a:ext cx="889000" cy="2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90424</xdr:rowOff>
    </xdr:from>
    <xdr:to>
      <xdr:col>11</xdr:col>
      <xdr:colOff>307975</xdr:colOff>
      <xdr:row>36</xdr:row>
      <xdr:rowOff>58801</xdr:rowOff>
    </xdr:to>
    <xdr:cxnSp macro="">
      <xdr:nvCxnSpPr>
        <xdr:cNvPr id="302" name="直線コネクタ 301"/>
        <xdr:cNvCxnSpPr/>
      </xdr:nvCxnSpPr>
      <xdr:spPr>
        <a:xfrm>
          <a:off x="6972300" y="5919724"/>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94742</xdr:rowOff>
    </xdr:from>
    <xdr:to>
      <xdr:col>15</xdr:col>
      <xdr:colOff>231775</xdr:colOff>
      <xdr:row>39</xdr:row>
      <xdr:rowOff>24892</xdr:rowOff>
    </xdr:to>
    <xdr:sp macro="" textlink="">
      <xdr:nvSpPr>
        <xdr:cNvPr id="312" name="円/楕円 311"/>
        <xdr:cNvSpPr/>
      </xdr:nvSpPr>
      <xdr:spPr>
        <a:xfrm>
          <a:off x="104267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9669</xdr:rowOff>
    </xdr:from>
    <xdr:ext cx="378565" cy="259045"/>
    <xdr:sp macro="" textlink="">
      <xdr:nvSpPr>
        <xdr:cNvPr id="313" name="労働費該当値テキスト"/>
        <xdr:cNvSpPr txBox="1"/>
      </xdr:nvSpPr>
      <xdr:spPr>
        <a:xfrm>
          <a:off x="10528300" y="6524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98552</xdr:rowOff>
    </xdr:from>
    <xdr:to>
      <xdr:col>14</xdr:col>
      <xdr:colOff>79375</xdr:colOff>
      <xdr:row>39</xdr:row>
      <xdr:rowOff>28702</xdr:rowOff>
    </xdr:to>
    <xdr:sp macro="" textlink="">
      <xdr:nvSpPr>
        <xdr:cNvPr id="314" name="円/楕円 313"/>
        <xdr:cNvSpPr/>
      </xdr:nvSpPr>
      <xdr:spPr>
        <a:xfrm>
          <a:off x="9588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19829</xdr:rowOff>
    </xdr:from>
    <xdr:ext cx="378565" cy="259045"/>
    <xdr:sp macro="" textlink="">
      <xdr:nvSpPr>
        <xdr:cNvPr id="315" name="テキスト ボックス 314"/>
        <xdr:cNvSpPr txBox="1"/>
      </xdr:nvSpPr>
      <xdr:spPr>
        <a:xfrm>
          <a:off x="9450017" y="670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127381</xdr:rowOff>
    </xdr:from>
    <xdr:to>
      <xdr:col>12</xdr:col>
      <xdr:colOff>561975</xdr:colOff>
      <xdr:row>38</xdr:row>
      <xdr:rowOff>57531</xdr:rowOff>
    </xdr:to>
    <xdr:sp macro="" textlink="">
      <xdr:nvSpPr>
        <xdr:cNvPr id="316" name="円/楕円 315"/>
        <xdr:cNvSpPr/>
      </xdr:nvSpPr>
      <xdr:spPr>
        <a:xfrm>
          <a:off x="8699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74058</xdr:rowOff>
    </xdr:from>
    <xdr:ext cx="469744" cy="259045"/>
    <xdr:sp macro="" textlink="">
      <xdr:nvSpPr>
        <xdr:cNvPr id="317" name="テキスト ボックス 316"/>
        <xdr:cNvSpPr txBox="1"/>
      </xdr:nvSpPr>
      <xdr:spPr>
        <a:xfrm>
          <a:off x="8515427" y="62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8001</xdr:rowOff>
    </xdr:from>
    <xdr:to>
      <xdr:col>11</xdr:col>
      <xdr:colOff>358775</xdr:colOff>
      <xdr:row>36</xdr:row>
      <xdr:rowOff>109601</xdr:rowOff>
    </xdr:to>
    <xdr:sp macro="" textlink="">
      <xdr:nvSpPr>
        <xdr:cNvPr id="318" name="円/楕円 317"/>
        <xdr:cNvSpPr/>
      </xdr:nvSpPr>
      <xdr:spPr>
        <a:xfrm>
          <a:off x="7810500" y="61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126128</xdr:rowOff>
    </xdr:from>
    <xdr:ext cx="469744" cy="259045"/>
    <xdr:sp macro="" textlink="">
      <xdr:nvSpPr>
        <xdr:cNvPr id="319" name="テキスト ボックス 318"/>
        <xdr:cNvSpPr txBox="1"/>
      </xdr:nvSpPr>
      <xdr:spPr>
        <a:xfrm>
          <a:off x="7626427" y="595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39624</xdr:rowOff>
    </xdr:from>
    <xdr:to>
      <xdr:col>10</xdr:col>
      <xdr:colOff>155575</xdr:colOff>
      <xdr:row>34</xdr:row>
      <xdr:rowOff>141224</xdr:rowOff>
    </xdr:to>
    <xdr:sp macro="" textlink="">
      <xdr:nvSpPr>
        <xdr:cNvPr id="320" name="円/楕円 319"/>
        <xdr:cNvSpPr/>
      </xdr:nvSpPr>
      <xdr:spPr>
        <a:xfrm>
          <a:off x="69215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157751</xdr:rowOff>
    </xdr:from>
    <xdr:ext cx="469744" cy="259045"/>
    <xdr:sp macro="" textlink="">
      <xdr:nvSpPr>
        <xdr:cNvPr id="321" name="テキスト ボックス 320"/>
        <xdr:cNvSpPr txBox="1"/>
      </xdr:nvSpPr>
      <xdr:spPr>
        <a:xfrm>
          <a:off x="6737427"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19917</xdr:rowOff>
    </xdr:from>
    <xdr:to>
      <xdr:col>15</xdr:col>
      <xdr:colOff>180975</xdr:colOff>
      <xdr:row>59</xdr:row>
      <xdr:rowOff>34208</xdr:rowOff>
    </xdr:to>
    <xdr:cxnSp macro="">
      <xdr:nvCxnSpPr>
        <xdr:cNvPr id="352" name="直線コネクタ 351"/>
        <xdr:cNvCxnSpPr/>
      </xdr:nvCxnSpPr>
      <xdr:spPr>
        <a:xfrm flipV="1">
          <a:off x="9639300" y="10135467"/>
          <a:ext cx="8382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34208</xdr:rowOff>
    </xdr:from>
    <xdr:to>
      <xdr:col>14</xdr:col>
      <xdr:colOff>28575</xdr:colOff>
      <xdr:row>59</xdr:row>
      <xdr:rowOff>39044</xdr:rowOff>
    </xdr:to>
    <xdr:cxnSp macro="">
      <xdr:nvCxnSpPr>
        <xdr:cNvPr id="355" name="直線コネクタ 354"/>
        <xdr:cNvCxnSpPr/>
      </xdr:nvCxnSpPr>
      <xdr:spPr>
        <a:xfrm flipV="1">
          <a:off x="8750300" y="10149758"/>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39044</xdr:rowOff>
    </xdr:from>
    <xdr:to>
      <xdr:col>12</xdr:col>
      <xdr:colOff>511175</xdr:colOff>
      <xdr:row>59</xdr:row>
      <xdr:rowOff>45331</xdr:rowOff>
    </xdr:to>
    <xdr:cxnSp macro="">
      <xdr:nvCxnSpPr>
        <xdr:cNvPr id="358" name="直線コネクタ 357"/>
        <xdr:cNvCxnSpPr/>
      </xdr:nvCxnSpPr>
      <xdr:spPr>
        <a:xfrm flipV="1">
          <a:off x="7861300" y="1015459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45331</xdr:rowOff>
    </xdr:from>
    <xdr:to>
      <xdr:col>11</xdr:col>
      <xdr:colOff>307975</xdr:colOff>
      <xdr:row>59</xdr:row>
      <xdr:rowOff>47166</xdr:rowOff>
    </xdr:to>
    <xdr:cxnSp macro="">
      <xdr:nvCxnSpPr>
        <xdr:cNvPr id="361" name="直線コネクタ 360"/>
        <xdr:cNvCxnSpPr/>
      </xdr:nvCxnSpPr>
      <xdr:spPr>
        <a:xfrm flipV="1">
          <a:off x="6972300" y="10160881"/>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140567</xdr:rowOff>
    </xdr:from>
    <xdr:to>
      <xdr:col>15</xdr:col>
      <xdr:colOff>231775</xdr:colOff>
      <xdr:row>59</xdr:row>
      <xdr:rowOff>70717</xdr:rowOff>
    </xdr:to>
    <xdr:sp macro="" textlink="">
      <xdr:nvSpPr>
        <xdr:cNvPr id="371" name="円/楕円 370"/>
        <xdr:cNvSpPr/>
      </xdr:nvSpPr>
      <xdr:spPr>
        <a:xfrm>
          <a:off x="10426700" y="100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154858</xdr:rowOff>
    </xdr:from>
    <xdr:to>
      <xdr:col>14</xdr:col>
      <xdr:colOff>79375</xdr:colOff>
      <xdr:row>59</xdr:row>
      <xdr:rowOff>85008</xdr:rowOff>
    </xdr:to>
    <xdr:sp macro="" textlink="">
      <xdr:nvSpPr>
        <xdr:cNvPr id="373" name="円/楕円 372"/>
        <xdr:cNvSpPr/>
      </xdr:nvSpPr>
      <xdr:spPr>
        <a:xfrm>
          <a:off x="9588500" y="10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101535</xdr:rowOff>
    </xdr:from>
    <xdr:ext cx="534377" cy="259045"/>
    <xdr:sp macro="" textlink="">
      <xdr:nvSpPr>
        <xdr:cNvPr id="374" name="テキスト ボックス 373"/>
        <xdr:cNvSpPr txBox="1"/>
      </xdr:nvSpPr>
      <xdr:spPr>
        <a:xfrm>
          <a:off x="9372111" y="98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159694</xdr:rowOff>
    </xdr:from>
    <xdr:to>
      <xdr:col>12</xdr:col>
      <xdr:colOff>561975</xdr:colOff>
      <xdr:row>59</xdr:row>
      <xdr:rowOff>89844</xdr:rowOff>
    </xdr:to>
    <xdr:sp macro="" textlink="">
      <xdr:nvSpPr>
        <xdr:cNvPr id="375" name="円/楕円 374"/>
        <xdr:cNvSpPr/>
      </xdr:nvSpPr>
      <xdr:spPr>
        <a:xfrm>
          <a:off x="8699500" y="101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106371</xdr:rowOff>
    </xdr:from>
    <xdr:ext cx="534377" cy="259045"/>
    <xdr:sp macro="" textlink="">
      <xdr:nvSpPr>
        <xdr:cNvPr id="376" name="テキスト ボックス 375"/>
        <xdr:cNvSpPr txBox="1"/>
      </xdr:nvSpPr>
      <xdr:spPr>
        <a:xfrm>
          <a:off x="8483111" y="98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165981</xdr:rowOff>
    </xdr:from>
    <xdr:to>
      <xdr:col>11</xdr:col>
      <xdr:colOff>358775</xdr:colOff>
      <xdr:row>59</xdr:row>
      <xdr:rowOff>96131</xdr:rowOff>
    </xdr:to>
    <xdr:sp macro="" textlink="">
      <xdr:nvSpPr>
        <xdr:cNvPr id="377" name="円/楕円 376"/>
        <xdr:cNvSpPr/>
      </xdr:nvSpPr>
      <xdr:spPr>
        <a:xfrm>
          <a:off x="7810500" y="1011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112658</xdr:rowOff>
    </xdr:from>
    <xdr:ext cx="534377" cy="259045"/>
    <xdr:sp macro="" textlink="">
      <xdr:nvSpPr>
        <xdr:cNvPr id="378" name="テキスト ボックス 377"/>
        <xdr:cNvSpPr txBox="1"/>
      </xdr:nvSpPr>
      <xdr:spPr>
        <a:xfrm>
          <a:off x="7594111" y="988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167816</xdr:rowOff>
    </xdr:from>
    <xdr:to>
      <xdr:col>10</xdr:col>
      <xdr:colOff>155575</xdr:colOff>
      <xdr:row>59</xdr:row>
      <xdr:rowOff>97966</xdr:rowOff>
    </xdr:to>
    <xdr:sp macro="" textlink="">
      <xdr:nvSpPr>
        <xdr:cNvPr id="379" name="円/楕円 378"/>
        <xdr:cNvSpPr/>
      </xdr:nvSpPr>
      <xdr:spPr>
        <a:xfrm>
          <a:off x="6921500" y="10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114493</xdr:rowOff>
    </xdr:from>
    <xdr:ext cx="534377" cy="259045"/>
    <xdr:sp macro="" textlink="">
      <xdr:nvSpPr>
        <xdr:cNvPr id="380" name="テキスト ボックス 379"/>
        <xdr:cNvSpPr txBox="1"/>
      </xdr:nvSpPr>
      <xdr:spPr>
        <a:xfrm>
          <a:off x="6705111" y="98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37223</xdr:rowOff>
    </xdr:from>
    <xdr:to>
      <xdr:col>15</xdr:col>
      <xdr:colOff>180975</xdr:colOff>
      <xdr:row>77</xdr:row>
      <xdr:rowOff>87449</xdr:rowOff>
    </xdr:to>
    <xdr:cxnSp macro="">
      <xdr:nvCxnSpPr>
        <xdr:cNvPr id="411" name="直線コネクタ 410"/>
        <xdr:cNvCxnSpPr/>
      </xdr:nvCxnSpPr>
      <xdr:spPr>
        <a:xfrm flipV="1">
          <a:off x="9639300" y="13238873"/>
          <a:ext cx="8382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87449</xdr:rowOff>
    </xdr:from>
    <xdr:to>
      <xdr:col>14</xdr:col>
      <xdr:colOff>28575</xdr:colOff>
      <xdr:row>77</xdr:row>
      <xdr:rowOff>113378</xdr:rowOff>
    </xdr:to>
    <xdr:cxnSp macro="">
      <xdr:nvCxnSpPr>
        <xdr:cNvPr id="414" name="直線コネクタ 413"/>
        <xdr:cNvCxnSpPr/>
      </xdr:nvCxnSpPr>
      <xdr:spPr>
        <a:xfrm flipV="1">
          <a:off x="8750300" y="13289099"/>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113378</xdr:rowOff>
    </xdr:from>
    <xdr:to>
      <xdr:col>12</xdr:col>
      <xdr:colOff>511175</xdr:colOff>
      <xdr:row>77</xdr:row>
      <xdr:rowOff>171410</xdr:rowOff>
    </xdr:to>
    <xdr:cxnSp macro="">
      <xdr:nvCxnSpPr>
        <xdr:cNvPr id="417" name="直線コネクタ 416"/>
        <xdr:cNvCxnSpPr/>
      </xdr:nvCxnSpPr>
      <xdr:spPr>
        <a:xfrm flipV="1">
          <a:off x="7861300" y="13315028"/>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118539</xdr:rowOff>
    </xdr:from>
    <xdr:to>
      <xdr:col>11</xdr:col>
      <xdr:colOff>307975</xdr:colOff>
      <xdr:row>77</xdr:row>
      <xdr:rowOff>171410</xdr:rowOff>
    </xdr:to>
    <xdr:cxnSp macro="">
      <xdr:nvCxnSpPr>
        <xdr:cNvPr id="420" name="直線コネクタ 419"/>
        <xdr:cNvCxnSpPr/>
      </xdr:nvCxnSpPr>
      <xdr:spPr>
        <a:xfrm>
          <a:off x="6972300" y="13320189"/>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157873</xdr:rowOff>
    </xdr:from>
    <xdr:to>
      <xdr:col>15</xdr:col>
      <xdr:colOff>231775</xdr:colOff>
      <xdr:row>77</xdr:row>
      <xdr:rowOff>88023</xdr:rowOff>
    </xdr:to>
    <xdr:sp macro="" textlink="">
      <xdr:nvSpPr>
        <xdr:cNvPr id="430" name="円/楕円 429"/>
        <xdr:cNvSpPr/>
      </xdr:nvSpPr>
      <xdr:spPr>
        <a:xfrm>
          <a:off x="10426700" y="131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136300</xdr:rowOff>
    </xdr:from>
    <xdr:ext cx="534377" cy="259045"/>
    <xdr:sp macro="" textlink="">
      <xdr:nvSpPr>
        <xdr:cNvPr id="431" name="商工費該当値テキスト"/>
        <xdr:cNvSpPr txBox="1"/>
      </xdr:nvSpPr>
      <xdr:spPr>
        <a:xfrm>
          <a:off x="10528300" y="1316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36649</xdr:rowOff>
    </xdr:from>
    <xdr:to>
      <xdr:col>14</xdr:col>
      <xdr:colOff>79375</xdr:colOff>
      <xdr:row>77</xdr:row>
      <xdr:rowOff>138249</xdr:rowOff>
    </xdr:to>
    <xdr:sp macro="" textlink="">
      <xdr:nvSpPr>
        <xdr:cNvPr id="432" name="円/楕円 431"/>
        <xdr:cNvSpPr/>
      </xdr:nvSpPr>
      <xdr:spPr>
        <a:xfrm>
          <a:off x="95885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154776</xdr:rowOff>
    </xdr:from>
    <xdr:ext cx="534377" cy="259045"/>
    <xdr:sp macro="" textlink="">
      <xdr:nvSpPr>
        <xdr:cNvPr id="433" name="テキスト ボックス 432"/>
        <xdr:cNvSpPr txBox="1"/>
      </xdr:nvSpPr>
      <xdr:spPr>
        <a:xfrm>
          <a:off x="9372111" y="130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62578</xdr:rowOff>
    </xdr:from>
    <xdr:to>
      <xdr:col>12</xdr:col>
      <xdr:colOff>561975</xdr:colOff>
      <xdr:row>77</xdr:row>
      <xdr:rowOff>164178</xdr:rowOff>
    </xdr:to>
    <xdr:sp macro="" textlink="">
      <xdr:nvSpPr>
        <xdr:cNvPr id="434" name="円/楕円 433"/>
        <xdr:cNvSpPr/>
      </xdr:nvSpPr>
      <xdr:spPr>
        <a:xfrm>
          <a:off x="8699500" y="132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9255</xdr:rowOff>
    </xdr:from>
    <xdr:ext cx="534377" cy="259045"/>
    <xdr:sp macro="" textlink="">
      <xdr:nvSpPr>
        <xdr:cNvPr id="435" name="テキスト ボックス 434"/>
        <xdr:cNvSpPr txBox="1"/>
      </xdr:nvSpPr>
      <xdr:spPr>
        <a:xfrm>
          <a:off x="8483111" y="130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120610</xdr:rowOff>
    </xdr:from>
    <xdr:to>
      <xdr:col>11</xdr:col>
      <xdr:colOff>358775</xdr:colOff>
      <xdr:row>78</xdr:row>
      <xdr:rowOff>50760</xdr:rowOff>
    </xdr:to>
    <xdr:sp macro="" textlink="">
      <xdr:nvSpPr>
        <xdr:cNvPr id="436" name="円/楕円 435"/>
        <xdr:cNvSpPr/>
      </xdr:nvSpPr>
      <xdr:spPr>
        <a:xfrm>
          <a:off x="7810500" y="133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67287</xdr:rowOff>
    </xdr:from>
    <xdr:ext cx="469744" cy="259045"/>
    <xdr:sp macro="" textlink="">
      <xdr:nvSpPr>
        <xdr:cNvPr id="437" name="テキスト ボックス 436"/>
        <xdr:cNvSpPr txBox="1"/>
      </xdr:nvSpPr>
      <xdr:spPr>
        <a:xfrm>
          <a:off x="7626427" y="130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67739</xdr:rowOff>
    </xdr:from>
    <xdr:to>
      <xdr:col>10</xdr:col>
      <xdr:colOff>155575</xdr:colOff>
      <xdr:row>77</xdr:row>
      <xdr:rowOff>169339</xdr:rowOff>
    </xdr:to>
    <xdr:sp macro="" textlink="">
      <xdr:nvSpPr>
        <xdr:cNvPr id="438" name="円/楕円 437"/>
        <xdr:cNvSpPr/>
      </xdr:nvSpPr>
      <xdr:spPr>
        <a:xfrm>
          <a:off x="6921500" y="132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14416</xdr:rowOff>
    </xdr:from>
    <xdr:ext cx="469744" cy="259045"/>
    <xdr:sp macro="" textlink="">
      <xdr:nvSpPr>
        <xdr:cNvPr id="439" name="テキスト ボックス 438"/>
        <xdr:cNvSpPr txBox="1"/>
      </xdr:nvSpPr>
      <xdr:spPr>
        <a:xfrm>
          <a:off x="6737427" y="130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142483</xdr:rowOff>
    </xdr:from>
    <xdr:to>
      <xdr:col>15</xdr:col>
      <xdr:colOff>180975</xdr:colOff>
      <xdr:row>98</xdr:row>
      <xdr:rowOff>146143</xdr:rowOff>
    </xdr:to>
    <xdr:cxnSp macro="">
      <xdr:nvCxnSpPr>
        <xdr:cNvPr id="468" name="直線コネクタ 467"/>
        <xdr:cNvCxnSpPr/>
      </xdr:nvCxnSpPr>
      <xdr:spPr>
        <a:xfrm>
          <a:off x="9639300" y="16944583"/>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127136</xdr:rowOff>
    </xdr:from>
    <xdr:to>
      <xdr:col>14</xdr:col>
      <xdr:colOff>28575</xdr:colOff>
      <xdr:row>98</xdr:row>
      <xdr:rowOff>142483</xdr:rowOff>
    </xdr:to>
    <xdr:cxnSp macro="">
      <xdr:nvCxnSpPr>
        <xdr:cNvPr id="471" name="直線コネクタ 470"/>
        <xdr:cNvCxnSpPr/>
      </xdr:nvCxnSpPr>
      <xdr:spPr>
        <a:xfrm>
          <a:off x="8750300" y="1692923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127136</xdr:rowOff>
    </xdr:from>
    <xdr:to>
      <xdr:col>12</xdr:col>
      <xdr:colOff>511175</xdr:colOff>
      <xdr:row>98</xdr:row>
      <xdr:rowOff>142988</xdr:rowOff>
    </xdr:to>
    <xdr:cxnSp macro="">
      <xdr:nvCxnSpPr>
        <xdr:cNvPr id="474" name="直線コネクタ 473"/>
        <xdr:cNvCxnSpPr/>
      </xdr:nvCxnSpPr>
      <xdr:spPr>
        <a:xfrm flipV="1">
          <a:off x="7861300" y="16929236"/>
          <a:ext cx="889000" cy="1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141322</xdr:rowOff>
    </xdr:from>
    <xdr:to>
      <xdr:col>11</xdr:col>
      <xdr:colOff>307975</xdr:colOff>
      <xdr:row>98</xdr:row>
      <xdr:rowOff>142988</xdr:rowOff>
    </xdr:to>
    <xdr:cxnSp macro="">
      <xdr:nvCxnSpPr>
        <xdr:cNvPr id="477" name="直線コネクタ 476"/>
        <xdr:cNvCxnSpPr/>
      </xdr:nvCxnSpPr>
      <xdr:spPr>
        <a:xfrm>
          <a:off x="6972300" y="1694342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95343</xdr:rowOff>
    </xdr:from>
    <xdr:to>
      <xdr:col>15</xdr:col>
      <xdr:colOff>231775</xdr:colOff>
      <xdr:row>99</xdr:row>
      <xdr:rowOff>25493</xdr:rowOff>
    </xdr:to>
    <xdr:sp macro="" textlink="">
      <xdr:nvSpPr>
        <xdr:cNvPr id="487" name="円/楕円 486"/>
        <xdr:cNvSpPr/>
      </xdr:nvSpPr>
      <xdr:spPr>
        <a:xfrm>
          <a:off x="10426700" y="168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91683</xdr:rowOff>
    </xdr:from>
    <xdr:to>
      <xdr:col>14</xdr:col>
      <xdr:colOff>79375</xdr:colOff>
      <xdr:row>99</xdr:row>
      <xdr:rowOff>21833</xdr:rowOff>
    </xdr:to>
    <xdr:sp macro="" textlink="">
      <xdr:nvSpPr>
        <xdr:cNvPr id="489" name="円/楕円 488"/>
        <xdr:cNvSpPr/>
      </xdr:nvSpPr>
      <xdr:spPr>
        <a:xfrm>
          <a:off x="9588500" y="16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12960</xdr:rowOff>
    </xdr:from>
    <xdr:ext cx="534377" cy="259045"/>
    <xdr:sp macro="" textlink="">
      <xdr:nvSpPr>
        <xdr:cNvPr id="490" name="テキスト ボックス 489"/>
        <xdr:cNvSpPr txBox="1"/>
      </xdr:nvSpPr>
      <xdr:spPr>
        <a:xfrm>
          <a:off x="9372111" y="16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76336</xdr:rowOff>
    </xdr:from>
    <xdr:to>
      <xdr:col>12</xdr:col>
      <xdr:colOff>561975</xdr:colOff>
      <xdr:row>99</xdr:row>
      <xdr:rowOff>6486</xdr:rowOff>
    </xdr:to>
    <xdr:sp macro="" textlink="">
      <xdr:nvSpPr>
        <xdr:cNvPr id="491" name="円/楕円 490"/>
        <xdr:cNvSpPr/>
      </xdr:nvSpPr>
      <xdr:spPr>
        <a:xfrm>
          <a:off x="8699500" y="168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169063</xdr:rowOff>
    </xdr:from>
    <xdr:ext cx="534377" cy="259045"/>
    <xdr:sp macro="" textlink="">
      <xdr:nvSpPr>
        <xdr:cNvPr id="492" name="テキスト ボックス 491"/>
        <xdr:cNvSpPr txBox="1"/>
      </xdr:nvSpPr>
      <xdr:spPr>
        <a:xfrm>
          <a:off x="8483111" y="16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92188</xdr:rowOff>
    </xdr:from>
    <xdr:to>
      <xdr:col>11</xdr:col>
      <xdr:colOff>358775</xdr:colOff>
      <xdr:row>99</xdr:row>
      <xdr:rowOff>22338</xdr:rowOff>
    </xdr:to>
    <xdr:sp macro="" textlink="">
      <xdr:nvSpPr>
        <xdr:cNvPr id="493" name="円/楕円 492"/>
        <xdr:cNvSpPr/>
      </xdr:nvSpPr>
      <xdr:spPr>
        <a:xfrm>
          <a:off x="7810500" y="16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13465</xdr:rowOff>
    </xdr:from>
    <xdr:ext cx="534377" cy="259045"/>
    <xdr:sp macro="" textlink="">
      <xdr:nvSpPr>
        <xdr:cNvPr id="494" name="テキスト ボックス 493"/>
        <xdr:cNvSpPr txBox="1"/>
      </xdr:nvSpPr>
      <xdr:spPr>
        <a:xfrm>
          <a:off x="7594111" y="169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90522</xdr:rowOff>
    </xdr:from>
    <xdr:to>
      <xdr:col>10</xdr:col>
      <xdr:colOff>155575</xdr:colOff>
      <xdr:row>99</xdr:row>
      <xdr:rowOff>20672</xdr:rowOff>
    </xdr:to>
    <xdr:sp macro="" textlink="">
      <xdr:nvSpPr>
        <xdr:cNvPr id="495" name="円/楕円 494"/>
        <xdr:cNvSpPr/>
      </xdr:nvSpPr>
      <xdr:spPr>
        <a:xfrm>
          <a:off x="6921500" y="168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11799</xdr:rowOff>
    </xdr:from>
    <xdr:ext cx="534377" cy="259045"/>
    <xdr:sp macro="" textlink="">
      <xdr:nvSpPr>
        <xdr:cNvPr id="496" name="テキスト ボックス 495"/>
        <xdr:cNvSpPr txBox="1"/>
      </xdr:nvSpPr>
      <xdr:spPr>
        <a:xfrm>
          <a:off x="6705111" y="16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136271</xdr:rowOff>
    </xdr:from>
    <xdr:to>
      <xdr:col>23</xdr:col>
      <xdr:colOff>517525</xdr:colOff>
      <xdr:row>36</xdr:row>
      <xdr:rowOff>170256</xdr:rowOff>
    </xdr:to>
    <xdr:cxnSp macro="">
      <xdr:nvCxnSpPr>
        <xdr:cNvPr id="525" name="直線コネクタ 524"/>
        <xdr:cNvCxnSpPr/>
      </xdr:nvCxnSpPr>
      <xdr:spPr>
        <a:xfrm flipV="1">
          <a:off x="15481300" y="6308471"/>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170256</xdr:rowOff>
    </xdr:from>
    <xdr:to>
      <xdr:col>22</xdr:col>
      <xdr:colOff>365125</xdr:colOff>
      <xdr:row>37</xdr:row>
      <xdr:rowOff>13627</xdr:rowOff>
    </xdr:to>
    <xdr:cxnSp macro="">
      <xdr:nvCxnSpPr>
        <xdr:cNvPr id="528" name="直線コネクタ 527"/>
        <xdr:cNvCxnSpPr/>
      </xdr:nvCxnSpPr>
      <xdr:spPr>
        <a:xfrm flipV="1">
          <a:off x="14592300" y="634245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13627</xdr:rowOff>
    </xdr:from>
    <xdr:to>
      <xdr:col>21</xdr:col>
      <xdr:colOff>161925</xdr:colOff>
      <xdr:row>37</xdr:row>
      <xdr:rowOff>14808</xdr:rowOff>
    </xdr:to>
    <xdr:cxnSp macro="">
      <xdr:nvCxnSpPr>
        <xdr:cNvPr id="531" name="直線コネクタ 530"/>
        <xdr:cNvCxnSpPr/>
      </xdr:nvCxnSpPr>
      <xdr:spPr>
        <a:xfrm flipV="1">
          <a:off x="13703300" y="635727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13741</xdr:rowOff>
    </xdr:from>
    <xdr:to>
      <xdr:col>19</xdr:col>
      <xdr:colOff>644525</xdr:colOff>
      <xdr:row>37</xdr:row>
      <xdr:rowOff>14808</xdr:rowOff>
    </xdr:to>
    <xdr:cxnSp macro="">
      <xdr:nvCxnSpPr>
        <xdr:cNvPr id="534" name="直線コネクタ 533"/>
        <xdr:cNvCxnSpPr/>
      </xdr:nvCxnSpPr>
      <xdr:spPr>
        <a:xfrm>
          <a:off x="12814300" y="635739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85471</xdr:rowOff>
    </xdr:from>
    <xdr:to>
      <xdr:col>23</xdr:col>
      <xdr:colOff>568325</xdr:colOff>
      <xdr:row>37</xdr:row>
      <xdr:rowOff>15621</xdr:rowOff>
    </xdr:to>
    <xdr:sp macro="" textlink="">
      <xdr:nvSpPr>
        <xdr:cNvPr id="544" name="円/楕円 543"/>
        <xdr:cNvSpPr/>
      </xdr:nvSpPr>
      <xdr:spPr>
        <a:xfrm>
          <a:off x="16268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108348</xdr:rowOff>
    </xdr:from>
    <xdr:ext cx="534377" cy="259045"/>
    <xdr:sp macro="" textlink="">
      <xdr:nvSpPr>
        <xdr:cNvPr id="545" name="消防費該当値テキスト"/>
        <xdr:cNvSpPr txBox="1"/>
      </xdr:nvSpPr>
      <xdr:spPr>
        <a:xfrm>
          <a:off x="16370300" y="61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119456</xdr:rowOff>
    </xdr:from>
    <xdr:to>
      <xdr:col>22</xdr:col>
      <xdr:colOff>415925</xdr:colOff>
      <xdr:row>37</xdr:row>
      <xdr:rowOff>49606</xdr:rowOff>
    </xdr:to>
    <xdr:sp macro="" textlink="">
      <xdr:nvSpPr>
        <xdr:cNvPr id="546" name="円/楕円 545"/>
        <xdr:cNvSpPr/>
      </xdr:nvSpPr>
      <xdr:spPr>
        <a:xfrm>
          <a:off x="15430500" y="62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66133</xdr:rowOff>
    </xdr:from>
    <xdr:ext cx="534377" cy="259045"/>
    <xdr:sp macro="" textlink="">
      <xdr:nvSpPr>
        <xdr:cNvPr id="547" name="テキスト ボックス 546"/>
        <xdr:cNvSpPr txBox="1"/>
      </xdr:nvSpPr>
      <xdr:spPr>
        <a:xfrm>
          <a:off x="15214111" y="60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134277</xdr:rowOff>
    </xdr:from>
    <xdr:to>
      <xdr:col>21</xdr:col>
      <xdr:colOff>212725</xdr:colOff>
      <xdr:row>37</xdr:row>
      <xdr:rowOff>64427</xdr:rowOff>
    </xdr:to>
    <xdr:sp macro="" textlink="">
      <xdr:nvSpPr>
        <xdr:cNvPr id="548" name="円/楕円 547"/>
        <xdr:cNvSpPr/>
      </xdr:nvSpPr>
      <xdr:spPr>
        <a:xfrm>
          <a:off x="14541500" y="63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80954</xdr:rowOff>
    </xdr:from>
    <xdr:ext cx="534377" cy="259045"/>
    <xdr:sp macro="" textlink="">
      <xdr:nvSpPr>
        <xdr:cNvPr id="549" name="テキスト ボックス 548"/>
        <xdr:cNvSpPr txBox="1"/>
      </xdr:nvSpPr>
      <xdr:spPr>
        <a:xfrm>
          <a:off x="14325111" y="60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135458</xdr:rowOff>
    </xdr:from>
    <xdr:to>
      <xdr:col>20</xdr:col>
      <xdr:colOff>9525</xdr:colOff>
      <xdr:row>37</xdr:row>
      <xdr:rowOff>65608</xdr:rowOff>
    </xdr:to>
    <xdr:sp macro="" textlink="">
      <xdr:nvSpPr>
        <xdr:cNvPr id="550" name="円/楕円 549"/>
        <xdr:cNvSpPr/>
      </xdr:nvSpPr>
      <xdr:spPr>
        <a:xfrm>
          <a:off x="13652500" y="63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82135</xdr:rowOff>
    </xdr:from>
    <xdr:ext cx="534377" cy="259045"/>
    <xdr:sp macro="" textlink="">
      <xdr:nvSpPr>
        <xdr:cNvPr id="551" name="テキスト ボックス 550"/>
        <xdr:cNvSpPr txBox="1"/>
      </xdr:nvSpPr>
      <xdr:spPr>
        <a:xfrm>
          <a:off x="13436111" y="60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134391</xdr:rowOff>
    </xdr:from>
    <xdr:to>
      <xdr:col>18</xdr:col>
      <xdr:colOff>492125</xdr:colOff>
      <xdr:row>37</xdr:row>
      <xdr:rowOff>64541</xdr:rowOff>
    </xdr:to>
    <xdr:sp macro="" textlink="">
      <xdr:nvSpPr>
        <xdr:cNvPr id="552" name="円/楕円 551"/>
        <xdr:cNvSpPr/>
      </xdr:nvSpPr>
      <xdr:spPr>
        <a:xfrm>
          <a:off x="12763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81068</xdr:rowOff>
    </xdr:from>
    <xdr:ext cx="534377" cy="259045"/>
    <xdr:sp macro="" textlink="">
      <xdr:nvSpPr>
        <xdr:cNvPr id="553" name="テキスト ボックス 552"/>
        <xdr:cNvSpPr txBox="1"/>
      </xdr:nvSpPr>
      <xdr:spPr>
        <a:xfrm>
          <a:off x="12547111" y="60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108915</xdr:rowOff>
    </xdr:from>
    <xdr:to>
      <xdr:col>23</xdr:col>
      <xdr:colOff>517525</xdr:colOff>
      <xdr:row>57</xdr:row>
      <xdr:rowOff>17932</xdr:rowOff>
    </xdr:to>
    <xdr:cxnSp macro="">
      <xdr:nvCxnSpPr>
        <xdr:cNvPr id="583" name="直線コネクタ 582"/>
        <xdr:cNvCxnSpPr/>
      </xdr:nvCxnSpPr>
      <xdr:spPr>
        <a:xfrm>
          <a:off x="15481300" y="9538665"/>
          <a:ext cx="8382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108915</xdr:rowOff>
    </xdr:from>
    <xdr:to>
      <xdr:col>22</xdr:col>
      <xdr:colOff>365125</xdr:colOff>
      <xdr:row>56</xdr:row>
      <xdr:rowOff>157550</xdr:rowOff>
    </xdr:to>
    <xdr:cxnSp macro="">
      <xdr:nvCxnSpPr>
        <xdr:cNvPr id="586" name="直線コネクタ 585"/>
        <xdr:cNvCxnSpPr/>
      </xdr:nvCxnSpPr>
      <xdr:spPr>
        <a:xfrm flipV="1">
          <a:off x="14592300" y="9538665"/>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17856</xdr:rowOff>
    </xdr:from>
    <xdr:to>
      <xdr:col>21</xdr:col>
      <xdr:colOff>161925</xdr:colOff>
      <xdr:row>56</xdr:row>
      <xdr:rowOff>157550</xdr:rowOff>
    </xdr:to>
    <xdr:cxnSp macro="">
      <xdr:nvCxnSpPr>
        <xdr:cNvPr id="589" name="直線コネクタ 588"/>
        <xdr:cNvCxnSpPr/>
      </xdr:nvCxnSpPr>
      <xdr:spPr>
        <a:xfrm>
          <a:off x="13703300" y="9447606"/>
          <a:ext cx="889000" cy="3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17856</xdr:rowOff>
    </xdr:from>
    <xdr:to>
      <xdr:col>19</xdr:col>
      <xdr:colOff>644525</xdr:colOff>
      <xdr:row>56</xdr:row>
      <xdr:rowOff>162122</xdr:rowOff>
    </xdr:to>
    <xdr:cxnSp macro="">
      <xdr:nvCxnSpPr>
        <xdr:cNvPr id="592" name="直線コネクタ 591"/>
        <xdr:cNvCxnSpPr/>
      </xdr:nvCxnSpPr>
      <xdr:spPr>
        <a:xfrm flipV="1">
          <a:off x="12814300" y="9447606"/>
          <a:ext cx="889000" cy="3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138582</xdr:rowOff>
    </xdr:from>
    <xdr:to>
      <xdr:col>23</xdr:col>
      <xdr:colOff>568325</xdr:colOff>
      <xdr:row>57</xdr:row>
      <xdr:rowOff>68732</xdr:rowOff>
    </xdr:to>
    <xdr:sp macro="" textlink="">
      <xdr:nvSpPr>
        <xdr:cNvPr id="602" name="円/楕円 601"/>
        <xdr:cNvSpPr/>
      </xdr:nvSpPr>
      <xdr:spPr>
        <a:xfrm>
          <a:off x="162687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117009</xdr:rowOff>
    </xdr:from>
    <xdr:ext cx="534377" cy="259045"/>
    <xdr:sp macro="" textlink="">
      <xdr:nvSpPr>
        <xdr:cNvPr id="603" name="教育費該当値テキスト"/>
        <xdr:cNvSpPr txBox="1"/>
      </xdr:nvSpPr>
      <xdr:spPr>
        <a:xfrm>
          <a:off x="16370300" y="97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58115</xdr:rowOff>
    </xdr:from>
    <xdr:to>
      <xdr:col>22</xdr:col>
      <xdr:colOff>415925</xdr:colOff>
      <xdr:row>55</xdr:row>
      <xdr:rowOff>159715</xdr:rowOff>
    </xdr:to>
    <xdr:sp macro="" textlink="">
      <xdr:nvSpPr>
        <xdr:cNvPr id="604" name="円/楕円 603"/>
        <xdr:cNvSpPr/>
      </xdr:nvSpPr>
      <xdr:spPr>
        <a:xfrm>
          <a:off x="15430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4792</xdr:rowOff>
    </xdr:from>
    <xdr:ext cx="534377" cy="259045"/>
    <xdr:sp macro="" textlink="">
      <xdr:nvSpPr>
        <xdr:cNvPr id="605" name="テキスト ボックス 604"/>
        <xdr:cNvSpPr txBox="1"/>
      </xdr:nvSpPr>
      <xdr:spPr>
        <a:xfrm>
          <a:off x="15214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106750</xdr:rowOff>
    </xdr:from>
    <xdr:to>
      <xdr:col>21</xdr:col>
      <xdr:colOff>212725</xdr:colOff>
      <xdr:row>57</xdr:row>
      <xdr:rowOff>36900</xdr:rowOff>
    </xdr:to>
    <xdr:sp macro="" textlink="">
      <xdr:nvSpPr>
        <xdr:cNvPr id="606" name="円/楕円 605"/>
        <xdr:cNvSpPr/>
      </xdr:nvSpPr>
      <xdr:spPr>
        <a:xfrm>
          <a:off x="14541500" y="97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28027</xdr:rowOff>
    </xdr:from>
    <xdr:ext cx="534377" cy="259045"/>
    <xdr:sp macro="" textlink="">
      <xdr:nvSpPr>
        <xdr:cNvPr id="607" name="テキスト ボックス 606"/>
        <xdr:cNvSpPr txBox="1"/>
      </xdr:nvSpPr>
      <xdr:spPr>
        <a:xfrm>
          <a:off x="14325111" y="98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138506</xdr:rowOff>
    </xdr:from>
    <xdr:to>
      <xdr:col>20</xdr:col>
      <xdr:colOff>9525</xdr:colOff>
      <xdr:row>55</xdr:row>
      <xdr:rowOff>68656</xdr:rowOff>
    </xdr:to>
    <xdr:sp macro="" textlink="">
      <xdr:nvSpPr>
        <xdr:cNvPr id="608" name="円/楕円 607"/>
        <xdr:cNvSpPr/>
      </xdr:nvSpPr>
      <xdr:spPr>
        <a:xfrm>
          <a:off x="13652500" y="9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85183</xdr:rowOff>
    </xdr:from>
    <xdr:ext cx="534377" cy="259045"/>
    <xdr:sp macro="" textlink="">
      <xdr:nvSpPr>
        <xdr:cNvPr id="609" name="テキスト ボックス 608"/>
        <xdr:cNvSpPr txBox="1"/>
      </xdr:nvSpPr>
      <xdr:spPr>
        <a:xfrm>
          <a:off x="13436111" y="91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111322</xdr:rowOff>
    </xdr:from>
    <xdr:to>
      <xdr:col>18</xdr:col>
      <xdr:colOff>492125</xdr:colOff>
      <xdr:row>57</xdr:row>
      <xdr:rowOff>41472</xdr:rowOff>
    </xdr:to>
    <xdr:sp macro="" textlink="">
      <xdr:nvSpPr>
        <xdr:cNvPr id="610" name="円/楕円 609"/>
        <xdr:cNvSpPr/>
      </xdr:nvSpPr>
      <xdr:spPr>
        <a:xfrm>
          <a:off x="12763500" y="9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32599</xdr:rowOff>
    </xdr:from>
    <xdr:ext cx="534377" cy="259045"/>
    <xdr:sp macro="" textlink="">
      <xdr:nvSpPr>
        <xdr:cNvPr id="611" name="テキスト ボックス 610"/>
        <xdr:cNvSpPr txBox="1"/>
      </xdr:nvSpPr>
      <xdr:spPr>
        <a:xfrm>
          <a:off x="12547111" y="98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127603</xdr:rowOff>
    </xdr:from>
    <xdr:to>
      <xdr:col>23</xdr:col>
      <xdr:colOff>517525</xdr:colOff>
      <xdr:row>78</xdr:row>
      <xdr:rowOff>138666</xdr:rowOff>
    </xdr:to>
    <xdr:cxnSp macro="">
      <xdr:nvCxnSpPr>
        <xdr:cNvPr id="638" name="直線コネクタ 637"/>
        <xdr:cNvCxnSpPr/>
      </xdr:nvCxnSpPr>
      <xdr:spPr>
        <a:xfrm>
          <a:off x="15481300" y="13500703"/>
          <a:ext cx="8382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74457</xdr:rowOff>
    </xdr:from>
    <xdr:to>
      <xdr:col>22</xdr:col>
      <xdr:colOff>365125</xdr:colOff>
      <xdr:row>78</xdr:row>
      <xdr:rowOff>127603</xdr:rowOff>
    </xdr:to>
    <xdr:cxnSp macro="">
      <xdr:nvCxnSpPr>
        <xdr:cNvPr id="641" name="直線コネクタ 640"/>
        <xdr:cNvCxnSpPr/>
      </xdr:nvCxnSpPr>
      <xdr:spPr>
        <a:xfrm>
          <a:off x="14592300" y="13447557"/>
          <a:ext cx="889000" cy="5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74457</xdr:rowOff>
    </xdr:from>
    <xdr:to>
      <xdr:col>21</xdr:col>
      <xdr:colOff>161925</xdr:colOff>
      <xdr:row>78</xdr:row>
      <xdr:rowOff>100290</xdr:rowOff>
    </xdr:to>
    <xdr:cxnSp macro="">
      <xdr:nvCxnSpPr>
        <xdr:cNvPr id="644" name="直線コネクタ 643"/>
        <xdr:cNvCxnSpPr/>
      </xdr:nvCxnSpPr>
      <xdr:spPr>
        <a:xfrm flipV="1">
          <a:off x="13703300" y="13447557"/>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100290</xdr:rowOff>
    </xdr:from>
    <xdr:to>
      <xdr:col>19</xdr:col>
      <xdr:colOff>644525</xdr:colOff>
      <xdr:row>78</xdr:row>
      <xdr:rowOff>124932</xdr:rowOff>
    </xdr:to>
    <xdr:cxnSp macro="">
      <xdr:nvCxnSpPr>
        <xdr:cNvPr id="647" name="直線コネクタ 646"/>
        <xdr:cNvCxnSpPr/>
      </xdr:nvCxnSpPr>
      <xdr:spPr>
        <a:xfrm flipV="1">
          <a:off x="12814300" y="13473390"/>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87866</xdr:rowOff>
    </xdr:from>
    <xdr:to>
      <xdr:col>23</xdr:col>
      <xdr:colOff>568325</xdr:colOff>
      <xdr:row>79</xdr:row>
      <xdr:rowOff>18016</xdr:rowOff>
    </xdr:to>
    <xdr:sp macro="" textlink="">
      <xdr:nvSpPr>
        <xdr:cNvPr id="657" name="円/楕円 656"/>
        <xdr:cNvSpPr/>
      </xdr:nvSpPr>
      <xdr:spPr>
        <a:xfrm>
          <a:off x="162687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76803</xdr:rowOff>
    </xdr:from>
    <xdr:to>
      <xdr:col>22</xdr:col>
      <xdr:colOff>415925</xdr:colOff>
      <xdr:row>79</xdr:row>
      <xdr:rowOff>6953</xdr:rowOff>
    </xdr:to>
    <xdr:sp macro="" textlink="">
      <xdr:nvSpPr>
        <xdr:cNvPr id="659" name="円/楕円 658"/>
        <xdr:cNvSpPr/>
      </xdr:nvSpPr>
      <xdr:spPr>
        <a:xfrm>
          <a:off x="15430500" y="13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169530</xdr:rowOff>
    </xdr:from>
    <xdr:ext cx="469744" cy="259045"/>
    <xdr:sp macro="" textlink="">
      <xdr:nvSpPr>
        <xdr:cNvPr id="660" name="テキスト ボックス 659"/>
        <xdr:cNvSpPr txBox="1"/>
      </xdr:nvSpPr>
      <xdr:spPr>
        <a:xfrm>
          <a:off x="15246427" y="1354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23657</xdr:rowOff>
    </xdr:from>
    <xdr:to>
      <xdr:col>21</xdr:col>
      <xdr:colOff>212725</xdr:colOff>
      <xdr:row>78</xdr:row>
      <xdr:rowOff>125257</xdr:rowOff>
    </xdr:to>
    <xdr:sp macro="" textlink="">
      <xdr:nvSpPr>
        <xdr:cNvPr id="661" name="円/楕円 660"/>
        <xdr:cNvSpPr/>
      </xdr:nvSpPr>
      <xdr:spPr>
        <a:xfrm>
          <a:off x="14541500" y="133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141784</xdr:rowOff>
    </xdr:from>
    <xdr:ext cx="469744" cy="259045"/>
    <xdr:sp macro="" textlink="">
      <xdr:nvSpPr>
        <xdr:cNvPr id="662" name="テキスト ボックス 661"/>
        <xdr:cNvSpPr txBox="1"/>
      </xdr:nvSpPr>
      <xdr:spPr>
        <a:xfrm>
          <a:off x="14357427" y="1317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49490</xdr:rowOff>
    </xdr:from>
    <xdr:to>
      <xdr:col>20</xdr:col>
      <xdr:colOff>9525</xdr:colOff>
      <xdr:row>78</xdr:row>
      <xdr:rowOff>151090</xdr:rowOff>
    </xdr:to>
    <xdr:sp macro="" textlink="">
      <xdr:nvSpPr>
        <xdr:cNvPr id="663" name="円/楕円 662"/>
        <xdr:cNvSpPr/>
      </xdr:nvSpPr>
      <xdr:spPr>
        <a:xfrm>
          <a:off x="13652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142217</xdr:rowOff>
    </xdr:from>
    <xdr:ext cx="469744" cy="259045"/>
    <xdr:sp macro="" textlink="">
      <xdr:nvSpPr>
        <xdr:cNvPr id="664" name="テキスト ボックス 663"/>
        <xdr:cNvSpPr txBox="1"/>
      </xdr:nvSpPr>
      <xdr:spPr>
        <a:xfrm>
          <a:off x="13468427" y="135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74132</xdr:rowOff>
    </xdr:from>
    <xdr:to>
      <xdr:col>18</xdr:col>
      <xdr:colOff>492125</xdr:colOff>
      <xdr:row>79</xdr:row>
      <xdr:rowOff>4282</xdr:rowOff>
    </xdr:to>
    <xdr:sp macro="" textlink="">
      <xdr:nvSpPr>
        <xdr:cNvPr id="665" name="円/楕円 664"/>
        <xdr:cNvSpPr/>
      </xdr:nvSpPr>
      <xdr:spPr>
        <a:xfrm>
          <a:off x="12763500" y="134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166859</xdr:rowOff>
    </xdr:from>
    <xdr:ext cx="469744" cy="259045"/>
    <xdr:sp macro="" textlink="">
      <xdr:nvSpPr>
        <xdr:cNvPr id="666" name="テキスト ボックス 665"/>
        <xdr:cNvSpPr txBox="1"/>
      </xdr:nvSpPr>
      <xdr:spPr>
        <a:xfrm>
          <a:off x="12579427" y="135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155614</xdr:rowOff>
    </xdr:from>
    <xdr:to>
      <xdr:col>23</xdr:col>
      <xdr:colOff>517525</xdr:colOff>
      <xdr:row>95</xdr:row>
      <xdr:rowOff>12764</xdr:rowOff>
    </xdr:to>
    <xdr:cxnSp macro="">
      <xdr:nvCxnSpPr>
        <xdr:cNvPr id="695" name="直線コネクタ 694"/>
        <xdr:cNvCxnSpPr/>
      </xdr:nvCxnSpPr>
      <xdr:spPr>
        <a:xfrm>
          <a:off x="15481300" y="16271914"/>
          <a:ext cx="8382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155614</xdr:rowOff>
    </xdr:from>
    <xdr:to>
      <xdr:col>22</xdr:col>
      <xdr:colOff>365125</xdr:colOff>
      <xdr:row>94</xdr:row>
      <xdr:rowOff>162688</xdr:rowOff>
    </xdr:to>
    <xdr:cxnSp macro="">
      <xdr:nvCxnSpPr>
        <xdr:cNvPr id="698" name="直線コネクタ 697"/>
        <xdr:cNvCxnSpPr/>
      </xdr:nvCxnSpPr>
      <xdr:spPr>
        <a:xfrm flipV="1">
          <a:off x="14592300" y="1627191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161734</xdr:rowOff>
    </xdr:from>
    <xdr:to>
      <xdr:col>21</xdr:col>
      <xdr:colOff>161925</xdr:colOff>
      <xdr:row>94</xdr:row>
      <xdr:rowOff>162688</xdr:rowOff>
    </xdr:to>
    <xdr:cxnSp macro="">
      <xdr:nvCxnSpPr>
        <xdr:cNvPr id="701" name="直線コネクタ 700"/>
        <xdr:cNvCxnSpPr/>
      </xdr:nvCxnSpPr>
      <xdr:spPr>
        <a:xfrm>
          <a:off x="13703300" y="16278034"/>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161734</xdr:rowOff>
    </xdr:from>
    <xdr:to>
      <xdr:col>19</xdr:col>
      <xdr:colOff>644525</xdr:colOff>
      <xdr:row>95</xdr:row>
      <xdr:rowOff>533</xdr:rowOff>
    </xdr:to>
    <xdr:cxnSp macro="">
      <xdr:nvCxnSpPr>
        <xdr:cNvPr id="704" name="直線コネクタ 703"/>
        <xdr:cNvCxnSpPr/>
      </xdr:nvCxnSpPr>
      <xdr:spPr>
        <a:xfrm flipV="1">
          <a:off x="12814300" y="1627803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133414</xdr:rowOff>
    </xdr:from>
    <xdr:to>
      <xdr:col>23</xdr:col>
      <xdr:colOff>568325</xdr:colOff>
      <xdr:row>95</xdr:row>
      <xdr:rowOff>63564</xdr:rowOff>
    </xdr:to>
    <xdr:sp macro="" textlink="">
      <xdr:nvSpPr>
        <xdr:cNvPr id="714" name="円/楕円 713"/>
        <xdr:cNvSpPr/>
      </xdr:nvSpPr>
      <xdr:spPr>
        <a:xfrm>
          <a:off x="162687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156291</xdr:rowOff>
    </xdr:from>
    <xdr:ext cx="534377" cy="259045"/>
    <xdr:sp macro="" textlink="">
      <xdr:nvSpPr>
        <xdr:cNvPr id="715" name="公債費該当値テキスト"/>
        <xdr:cNvSpPr txBox="1"/>
      </xdr:nvSpPr>
      <xdr:spPr>
        <a:xfrm>
          <a:off x="16370300" y="161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104814</xdr:rowOff>
    </xdr:from>
    <xdr:to>
      <xdr:col>22</xdr:col>
      <xdr:colOff>415925</xdr:colOff>
      <xdr:row>95</xdr:row>
      <xdr:rowOff>34964</xdr:rowOff>
    </xdr:to>
    <xdr:sp macro="" textlink="">
      <xdr:nvSpPr>
        <xdr:cNvPr id="716" name="円/楕円 715"/>
        <xdr:cNvSpPr/>
      </xdr:nvSpPr>
      <xdr:spPr>
        <a:xfrm>
          <a:off x="15430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51491</xdr:rowOff>
    </xdr:from>
    <xdr:ext cx="534377" cy="259045"/>
    <xdr:sp macro="" textlink="">
      <xdr:nvSpPr>
        <xdr:cNvPr id="717" name="テキスト ボックス 716"/>
        <xdr:cNvSpPr txBox="1"/>
      </xdr:nvSpPr>
      <xdr:spPr>
        <a:xfrm>
          <a:off x="15214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111888</xdr:rowOff>
    </xdr:from>
    <xdr:to>
      <xdr:col>21</xdr:col>
      <xdr:colOff>212725</xdr:colOff>
      <xdr:row>95</xdr:row>
      <xdr:rowOff>42038</xdr:rowOff>
    </xdr:to>
    <xdr:sp macro="" textlink="">
      <xdr:nvSpPr>
        <xdr:cNvPr id="718" name="円/楕円 717"/>
        <xdr:cNvSpPr/>
      </xdr:nvSpPr>
      <xdr:spPr>
        <a:xfrm>
          <a:off x="14541500" y="16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58565</xdr:rowOff>
    </xdr:from>
    <xdr:ext cx="534377" cy="259045"/>
    <xdr:sp macro="" textlink="">
      <xdr:nvSpPr>
        <xdr:cNvPr id="719" name="テキスト ボックス 718"/>
        <xdr:cNvSpPr txBox="1"/>
      </xdr:nvSpPr>
      <xdr:spPr>
        <a:xfrm>
          <a:off x="14325111" y="16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110934</xdr:rowOff>
    </xdr:from>
    <xdr:to>
      <xdr:col>20</xdr:col>
      <xdr:colOff>9525</xdr:colOff>
      <xdr:row>95</xdr:row>
      <xdr:rowOff>41084</xdr:rowOff>
    </xdr:to>
    <xdr:sp macro="" textlink="">
      <xdr:nvSpPr>
        <xdr:cNvPr id="720" name="円/楕円 719"/>
        <xdr:cNvSpPr/>
      </xdr:nvSpPr>
      <xdr:spPr>
        <a:xfrm>
          <a:off x="13652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57611</xdr:rowOff>
    </xdr:from>
    <xdr:ext cx="534377" cy="259045"/>
    <xdr:sp macro="" textlink="">
      <xdr:nvSpPr>
        <xdr:cNvPr id="721" name="テキスト ボックス 720"/>
        <xdr:cNvSpPr txBox="1"/>
      </xdr:nvSpPr>
      <xdr:spPr>
        <a:xfrm>
          <a:off x="13436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121183</xdr:rowOff>
    </xdr:from>
    <xdr:to>
      <xdr:col>18</xdr:col>
      <xdr:colOff>492125</xdr:colOff>
      <xdr:row>95</xdr:row>
      <xdr:rowOff>51333</xdr:rowOff>
    </xdr:to>
    <xdr:sp macro="" textlink="">
      <xdr:nvSpPr>
        <xdr:cNvPr id="722" name="円/楕円 721"/>
        <xdr:cNvSpPr/>
      </xdr:nvSpPr>
      <xdr:spPr>
        <a:xfrm>
          <a:off x="12763500" y="162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67860</xdr:rowOff>
    </xdr:from>
    <xdr:ext cx="534377" cy="259045"/>
    <xdr:sp macro="" textlink="">
      <xdr:nvSpPr>
        <xdr:cNvPr id="723" name="テキスト ボックス 722"/>
        <xdr:cNvSpPr txBox="1"/>
      </xdr:nvSpPr>
      <xdr:spPr>
        <a:xfrm>
          <a:off x="12547111" y="1601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目的別歳出の３６％を占める民生費は、類似団体より低い水準にあるが、前年度に比べ増加している。保育所運営費や扶助費、国民健康保険事業特別会計繰出金など増加傾向にあることから、事業費の精査等を行い、抑制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教育費は、平成２４年度は学校統合建設事業、平成２６年度は教育施設建設事業があったため、５年間での変動が大きくなっている。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公債費は過去５年間減少傾向にはあるものの、類似団体平均や全国平均より高い水準にあるため、起債対象事業の精査や特定財源の確保に努め、安易に起債を行わないようにする。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本市の住民一人当たりの経費は総額で４５万７千円となっており、類似団体に比べて６万４千円低くなっている。引き続き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費用対効果や必要性の検証によ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事業の選択</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集中を徹底し、より効果的かつ効率的な</a:t>
          </a:r>
          <a:r>
            <a:rPr kumimoji="1" lang="ja-JP" altLang="en-US" sz="1300">
              <a:solidFill>
                <a:schemeClr val="dk1"/>
              </a:solidFill>
              <a:effectLst/>
              <a:latin typeface="+mn-lt"/>
              <a:ea typeface="+mn-ea"/>
              <a:cs typeface="+mn-cs"/>
            </a:rPr>
            <a:t>施策</a:t>
          </a:r>
          <a:r>
            <a:rPr kumimoji="1" lang="ja-JP" altLang="ja-JP" sz="1300">
              <a:solidFill>
                <a:schemeClr val="dk1"/>
              </a:solidFill>
              <a:effectLst/>
              <a:latin typeface="+mn-lt"/>
              <a:ea typeface="+mn-ea"/>
              <a:cs typeface="+mn-cs"/>
            </a:rPr>
            <a:t>の推進に努める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実質収支額の標準財政規模比は過去５年間で上昇傾向にある。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実質単年度収支は、財政調整基金の取崩額８億２千万円により、単年度収支額が▲７億８千万円となったためマイナスとなっている。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なお、財政調整基金については、前段の取り崩しがあったものの、決算剰余金分の積立が８億円あったため、残高や標準財政規模比に大きな変動はない。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地方交付税の合併算定替えの段階的縮減による歳入の減に対応するため、基金の取り崩しが今後想定される。今後も緊急・臨時的な経費以外は基金に頼らない財政運営に努めていく。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標準財政規模に対する連結実質黒字額の割合は、前年度に比べ、全体で０．１５ポイント低下、連結実質黒字額は５千万円の減少となっている。</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大きいのは水道事業会計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及び介護保険事業特別会計であり、実質収支額（剰余額）がそれぞれ１億１千万円と８千万円減少している。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一方、増加幅が大きいのは国民健康保険事業特別会計及び病院事業会計である。いずれも実質収支額の増によるものであり、０．４７ポイントずつ上昇している。今後も黒字を維持するよう努めていく。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30410659</v>
      </c>
      <c r="BO4" s="409"/>
      <c r="BP4" s="409"/>
      <c r="BQ4" s="409"/>
      <c r="BR4" s="409"/>
      <c r="BS4" s="409"/>
      <c r="BT4" s="409"/>
      <c r="BU4" s="410"/>
      <c r="BV4" s="408">
        <v>31770505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v>
      </c>
      <c r="CU4" s="586"/>
      <c r="CV4" s="586"/>
      <c r="CW4" s="586"/>
      <c r="CX4" s="586"/>
      <c r="CY4" s="586"/>
      <c r="CZ4" s="586"/>
      <c r="DA4" s="587"/>
      <c r="DB4" s="585">
        <v>6.9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29012669</v>
      </c>
      <c r="BO5" s="414"/>
      <c r="BP5" s="414"/>
      <c r="BQ5" s="414"/>
      <c r="BR5" s="414"/>
      <c r="BS5" s="414"/>
      <c r="BT5" s="414"/>
      <c r="BU5" s="415"/>
      <c r="BV5" s="413">
        <v>30443246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91.3</v>
      </c>
      <c r="CU5" s="384"/>
      <c r="CV5" s="384"/>
      <c r="CW5" s="384"/>
      <c r="CX5" s="384"/>
      <c r="CY5" s="384"/>
      <c r="CZ5" s="384"/>
      <c r="DA5" s="385"/>
      <c r="DB5" s="383">
        <v>90.9</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1397990</v>
      </c>
      <c r="BO6" s="414"/>
      <c r="BP6" s="414"/>
      <c r="BQ6" s="414"/>
      <c r="BR6" s="414"/>
      <c r="BS6" s="414"/>
      <c r="BT6" s="414"/>
      <c r="BU6" s="415"/>
      <c r="BV6" s="413">
        <v>1327259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96.2</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108264</v>
      </c>
      <c r="BO7" s="414"/>
      <c r="BP7" s="414"/>
      <c r="BQ7" s="414"/>
      <c r="BR7" s="414"/>
      <c r="BS7" s="414"/>
      <c r="BT7" s="414"/>
      <c r="BU7" s="415"/>
      <c r="BV7" s="413">
        <v>55735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18421753</v>
      </c>
      <c r="CU7" s="414"/>
      <c r="CV7" s="414"/>
      <c r="CW7" s="414"/>
      <c r="CX7" s="414"/>
      <c r="CY7" s="414"/>
      <c r="CZ7" s="414"/>
      <c r="DA7" s="415"/>
      <c r="DB7" s="413">
        <v>18517789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1289726</v>
      </c>
      <c r="BO8" s="414"/>
      <c r="BP8" s="414"/>
      <c r="BQ8" s="414"/>
      <c r="BR8" s="414"/>
      <c r="BS8" s="414"/>
      <c r="BT8" s="414"/>
      <c r="BU8" s="415"/>
      <c r="BV8" s="413">
        <v>1271524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63429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18202</v>
      </c>
      <c r="BO9" s="414"/>
      <c r="BP9" s="414"/>
      <c r="BQ9" s="414"/>
      <c r="BR9" s="414"/>
      <c r="BS9" s="414"/>
      <c r="BT9" s="414"/>
      <c r="BU9" s="415"/>
      <c r="BV9" s="413">
        <v>15387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66110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15082</v>
      </c>
      <c r="BO10" s="414"/>
      <c r="BP10" s="414"/>
      <c r="BQ10" s="414"/>
      <c r="BR10" s="414"/>
      <c r="BS10" s="414"/>
      <c r="BT10" s="414"/>
      <c r="BU10" s="415"/>
      <c r="BV10" s="413">
        <v>5641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63444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818076</v>
      </c>
      <c r="BO12" s="414"/>
      <c r="BP12" s="414"/>
      <c r="BQ12" s="414"/>
      <c r="BR12" s="414"/>
      <c r="BS12" s="414"/>
      <c r="BT12" s="414"/>
      <c r="BU12" s="415"/>
      <c r="BV12" s="413">
        <v>747808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63236</v>
      </c>
      <c r="S13" s="515"/>
      <c r="T13" s="515"/>
      <c r="U13" s="515"/>
      <c r="V13" s="516"/>
      <c r="W13" s="502" t="s">
        <v>121</v>
      </c>
      <c r="X13" s="426"/>
      <c r="Y13" s="426"/>
      <c r="Z13" s="426"/>
      <c r="AA13" s="426"/>
      <c r="AB13" s="427"/>
      <c r="AC13" s="389">
        <v>3657</v>
      </c>
      <c r="AD13" s="390"/>
      <c r="AE13" s="390"/>
      <c r="AF13" s="390"/>
      <c r="AG13" s="391"/>
      <c r="AH13" s="389">
        <v>4740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-784792</v>
      </c>
      <c r="BO13" s="414"/>
      <c r="BP13" s="414"/>
      <c r="BQ13" s="414"/>
      <c r="BR13" s="414"/>
      <c r="BS13" s="414"/>
      <c r="BT13" s="414"/>
      <c r="BU13" s="415"/>
      <c r="BV13" s="413">
        <v>-726780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12.2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64041</v>
      </c>
      <c r="S14" s="515"/>
      <c r="T14" s="515"/>
      <c r="U14" s="515"/>
      <c r="V14" s="516"/>
      <c r="W14" s="517"/>
      <c r="X14" s="429"/>
      <c r="Y14" s="429"/>
      <c r="Z14" s="429"/>
      <c r="AA14" s="429"/>
      <c r="AB14" s="430"/>
      <c r="AC14" s="507">
        <v>12.2</v>
      </c>
      <c r="AD14" s="508"/>
      <c r="AE14" s="508"/>
      <c r="AF14" s="508"/>
      <c r="AG14" s="509"/>
      <c r="AH14" s="507">
        <v>13.7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21.5</v>
      </c>
      <c r="CU14" s="486"/>
      <c r="CV14" s="486"/>
      <c r="CW14" s="486"/>
      <c r="CX14" s="486"/>
      <c r="CY14" s="486"/>
      <c r="CZ14" s="486"/>
      <c r="DA14" s="487"/>
      <c r="DB14" s="518">
        <v>41.1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63833</v>
      </c>
      <c r="S15" s="515"/>
      <c r="T15" s="515"/>
      <c r="U15" s="515"/>
      <c r="V15" s="516"/>
      <c r="W15" s="502" t="s">
        <v>128</v>
      </c>
      <c r="X15" s="426"/>
      <c r="Y15" s="426"/>
      <c r="Z15" s="426"/>
      <c r="AA15" s="426"/>
      <c r="AB15" s="427"/>
      <c r="AC15" s="389">
        <v>6898</v>
      </c>
      <c r="AD15" s="390"/>
      <c r="AE15" s="390"/>
      <c r="AF15" s="390"/>
      <c r="AG15" s="391"/>
      <c r="AH15" s="389">
        <v>8467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6279823</v>
      </c>
      <c r="BO15" s="409"/>
      <c r="BP15" s="409"/>
      <c r="BQ15" s="409"/>
      <c r="BR15" s="409"/>
      <c r="BS15" s="409"/>
      <c r="BT15" s="409"/>
      <c r="BU15" s="410"/>
      <c r="BV15" s="408">
        <v>6032903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23</v>
      </c>
      <c r="AD16" s="508"/>
      <c r="AE16" s="508"/>
      <c r="AF16" s="508"/>
      <c r="AG16" s="509"/>
      <c r="AH16" s="507">
        <v>24.4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15210302</v>
      </c>
      <c r="BO16" s="414"/>
      <c r="BP16" s="414"/>
      <c r="BQ16" s="414"/>
      <c r="BR16" s="414"/>
      <c r="BS16" s="414"/>
      <c r="BT16" s="414"/>
      <c r="BU16" s="415"/>
      <c r="BV16" s="413">
        <v>14900957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19463</v>
      </c>
      <c r="AD17" s="390"/>
      <c r="AE17" s="390"/>
      <c r="AF17" s="390"/>
      <c r="AG17" s="391"/>
      <c r="AH17" s="389">
        <v>21468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7933197</v>
      </c>
      <c r="BO17" s="414"/>
      <c r="BP17" s="414"/>
      <c r="BQ17" s="414"/>
      <c r="BR17" s="414"/>
      <c r="BS17" s="414"/>
      <c r="BT17" s="414"/>
      <c r="BU17" s="415"/>
      <c r="BV17" s="413">
        <v>7734555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725.65</v>
      </c>
      <c r="M18" s="478"/>
      <c r="N18" s="478"/>
      <c r="O18" s="478"/>
      <c r="P18" s="478"/>
      <c r="Q18" s="478"/>
      <c r="R18" s="479"/>
      <c r="S18" s="479"/>
      <c r="T18" s="479"/>
      <c r="U18" s="479"/>
      <c r="V18" s="480"/>
      <c r="W18" s="494"/>
      <c r="X18" s="495"/>
      <c r="Y18" s="495"/>
      <c r="Z18" s="495"/>
      <c r="AA18" s="495"/>
      <c r="AB18" s="503"/>
      <c r="AC18" s="377">
        <v>64.8</v>
      </c>
      <c r="AD18" s="378"/>
      <c r="AE18" s="378"/>
      <c r="AF18" s="378"/>
      <c r="AG18" s="481"/>
      <c r="AH18" s="377">
        <v>61.9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16972092</v>
      </c>
      <c r="BO18" s="414"/>
      <c r="BP18" s="414"/>
      <c r="BQ18" s="414"/>
      <c r="BR18" s="414"/>
      <c r="BS18" s="414"/>
      <c r="BT18" s="414"/>
      <c r="BU18" s="415"/>
      <c r="BV18" s="413">
        <v>16840045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87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22313703</v>
      </c>
      <c r="BO19" s="414"/>
      <c r="BP19" s="414"/>
      <c r="BQ19" s="414"/>
      <c r="BR19" s="414"/>
      <c r="BS19" s="414"/>
      <c r="BT19" s="414"/>
      <c r="BU19" s="415"/>
      <c r="BV19" s="413">
        <v>22041179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25487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29943396</v>
      </c>
      <c r="BO23" s="414"/>
      <c r="BP23" s="414"/>
      <c r="BQ23" s="414"/>
      <c r="BR23" s="414"/>
      <c r="BS23" s="414"/>
      <c r="BT23" s="414"/>
      <c r="BU23" s="415"/>
      <c r="BV23" s="413">
        <v>31746891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8610</v>
      </c>
      <c r="R24" s="390"/>
      <c r="S24" s="390"/>
      <c r="T24" s="390"/>
      <c r="U24" s="390"/>
      <c r="V24" s="391"/>
      <c r="W24" s="455"/>
      <c r="X24" s="446"/>
      <c r="Y24" s="447"/>
      <c r="Z24" s="386" t="s">
        <v>151</v>
      </c>
      <c r="AA24" s="387"/>
      <c r="AB24" s="387"/>
      <c r="AC24" s="387"/>
      <c r="AD24" s="387"/>
      <c r="AE24" s="387"/>
      <c r="AF24" s="387"/>
      <c r="AG24" s="388"/>
      <c r="AH24" s="389">
        <v>351</v>
      </c>
      <c r="AI24" s="390"/>
      <c r="AJ24" s="390"/>
      <c r="AK24" s="390"/>
      <c r="AL24" s="391"/>
      <c r="AM24" s="389">
        <v>1067040</v>
      </c>
      <c r="AN24" s="390"/>
      <c r="AO24" s="390"/>
      <c r="AP24" s="390"/>
      <c r="AQ24" s="390"/>
      <c r="AR24" s="391"/>
      <c r="AS24" s="389">
        <v>3040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27650033</v>
      </c>
      <c r="BO24" s="414"/>
      <c r="BP24" s="414"/>
      <c r="BQ24" s="414"/>
      <c r="BR24" s="414"/>
      <c r="BS24" s="414"/>
      <c r="BT24" s="414"/>
      <c r="BU24" s="415"/>
      <c r="BV24" s="413">
        <v>28819267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7000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1769536</v>
      </c>
      <c r="BO25" s="409"/>
      <c r="BP25" s="409"/>
      <c r="BQ25" s="409"/>
      <c r="BR25" s="409"/>
      <c r="BS25" s="409"/>
      <c r="BT25" s="409"/>
      <c r="BU25" s="410"/>
      <c r="BV25" s="408">
        <v>1932022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6310</v>
      </c>
      <c r="R26" s="390"/>
      <c r="S26" s="390"/>
      <c r="T26" s="390"/>
      <c r="U26" s="390"/>
      <c r="V26" s="391"/>
      <c r="W26" s="455"/>
      <c r="X26" s="446"/>
      <c r="Y26" s="447"/>
      <c r="Z26" s="386" t="s">
        <v>157</v>
      </c>
      <c r="AA26" s="468"/>
      <c r="AB26" s="468"/>
      <c r="AC26" s="468"/>
      <c r="AD26" s="468"/>
      <c r="AE26" s="468"/>
      <c r="AF26" s="468"/>
      <c r="AG26" s="469"/>
      <c r="AH26" s="389">
        <v>25</v>
      </c>
      <c r="AI26" s="390"/>
      <c r="AJ26" s="390"/>
      <c r="AK26" s="390"/>
      <c r="AL26" s="391"/>
      <c r="AM26" s="389">
        <v>83125</v>
      </c>
      <c r="AN26" s="390"/>
      <c r="AO26" s="390"/>
      <c r="AP26" s="390"/>
      <c r="AQ26" s="390"/>
      <c r="AR26" s="391"/>
      <c r="AS26" s="389">
        <v>3325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4500</v>
      </c>
      <c r="R27" s="390"/>
      <c r="S27" s="390"/>
      <c r="T27" s="390"/>
      <c r="U27" s="390"/>
      <c r="V27" s="391"/>
      <c r="W27" s="455"/>
      <c r="X27" s="446"/>
      <c r="Y27" s="447"/>
      <c r="Z27" s="386" t="s">
        <v>160</v>
      </c>
      <c r="AA27" s="387"/>
      <c r="AB27" s="387"/>
      <c r="AC27" s="387"/>
      <c r="AD27" s="387"/>
      <c r="AE27" s="387"/>
      <c r="AF27" s="387"/>
      <c r="AG27" s="388"/>
      <c r="AH27" s="389">
        <v>11</v>
      </c>
      <c r="AI27" s="390"/>
      <c r="AJ27" s="390"/>
      <c r="AK27" s="390"/>
      <c r="AL27" s="391"/>
      <c r="AM27" s="389">
        <v>42471</v>
      </c>
      <c r="AN27" s="390"/>
      <c r="AO27" s="390"/>
      <c r="AP27" s="390"/>
      <c r="AQ27" s="390"/>
      <c r="AR27" s="391"/>
      <c r="AS27" s="389">
        <v>3861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407891</v>
      </c>
      <c r="BO27" s="417"/>
      <c r="BP27" s="417"/>
      <c r="BQ27" s="417"/>
      <c r="BR27" s="417"/>
      <c r="BS27" s="417"/>
      <c r="BT27" s="417"/>
      <c r="BU27" s="418"/>
      <c r="BV27" s="416">
        <v>407422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3915</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5621659</v>
      </c>
      <c r="BO28" s="409"/>
      <c r="BP28" s="409"/>
      <c r="BQ28" s="409"/>
      <c r="BR28" s="409"/>
      <c r="BS28" s="409"/>
      <c r="BT28" s="409"/>
      <c r="BU28" s="410"/>
      <c r="BV28" s="408">
        <v>5624653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3620</v>
      </c>
      <c r="R29" s="390"/>
      <c r="S29" s="390"/>
      <c r="T29" s="390"/>
      <c r="U29" s="390"/>
      <c r="V29" s="391"/>
      <c r="W29" s="456"/>
      <c r="X29" s="457"/>
      <c r="Y29" s="458"/>
      <c r="Z29" s="386" t="s">
        <v>167</v>
      </c>
      <c r="AA29" s="387"/>
      <c r="AB29" s="387"/>
      <c r="AC29" s="387"/>
      <c r="AD29" s="387"/>
      <c r="AE29" s="387"/>
      <c r="AF29" s="387"/>
      <c r="AG29" s="388"/>
      <c r="AH29" s="389">
        <v>362</v>
      </c>
      <c r="AI29" s="390"/>
      <c r="AJ29" s="390"/>
      <c r="AK29" s="390"/>
      <c r="AL29" s="391"/>
      <c r="AM29" s="389">
        <v>1109511</v>
      </c>
      <c r="AN29" s="390"/>
      <c r="AO29" s="390"/>
      <c r="AP29" s="390"/>
      <c r="AQ29" s="390"/>
      <c r="AR29" s="391"/>
      <c r="AS29" s="389">
        <v>3065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3110333</v>
      </c>
      <c r="BO29" s="414"/>
      <c r="BP29" s="414"/>
      <c r="BQ29" s="414"/>
      <c r="BR29" s="414"/>
      <c r="BS29" s="414"/>
      <c r="BT29" s="414"/>
      <c r="BU29" s="415"/>
      <c r="BV29" s="413">
        <v>2807834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4752509</v>
      </c>
      <c r="BO30" s="417"/>
      <c r="BP30" s="417"/>
      <c r="BQ30" s="417"/>
      <c r="BR30" s="417"/>
      <c r="BS30" s="417"/>
      <c r="BT30" s="417"/>
      <c r="BU30" s="418"/>
      <c r="BV30" s="416">
        <v>3926441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温泉事業特別会計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十和田地域広域事務組合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十和田市土地開発公社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十和田地区環境整備事務組合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十和田湖ふるさと活性化公社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十和田地区食肉処理事務組合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十和田市体育協会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上北地方教育・福祉事務組合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まちづくり十和田</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青森県後期高齢者医療広域連合（一般会計）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青森県後期高齢者医療広域連合（特別会計）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青森県市町村職員退職手当組合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青森県市町村総合事務組合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青森県交通災害共済組合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青森県市長会館管理組合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11.22</v>
      </c>
      <c r="G34" s="33">
        <v>11.71</v>
      </c>
      <c r="H34" s="33">
        <v>11.52</v>
      </c>
      <c r="I34" s="33">
        <v>11.06</v>
      </c>
      <c r="J34" s="34">
        <v>10.52</v>
      </c>
      <c r="K34" s="22"/>
      <c r="L34" s="22"/>
      <c r="M34" s="22"/>
      <c r="N34" s="22"/>
      <c r="O34" s="22"/>
      <c r="P34" s="22"/>
    </row>
    <row r="35" spans="1:16" ht="39" customHeight="1" x14ac:dyDescent="0.15">
      <c r="A35" s="22"/>
      <c r="B35" s="35"/>
      <c r="C35" s="1175" t="s">
        <v>529</v>
      </c>
      <c r="D35" s="1176"/>
      <c r="E35" s="1177"/>
      <c r="F35" s="36">
        <v>4.9800000000000004</v>
      </c>
      <c r="G35" s="37">
        <v>6.3</v>
      </c>
      <c r="H35" s="37">
        <v>6.72</v>
      </c>
      <c r="I35" s="37">
        <v>6.86</v>
      </c>
      <c r="J35" s="38">
        <v>7</v>
      </c>
      <c r="K35" s="22"/>
      <c r="L35" s="22"/>
      <c r="M35" s="22"/>
      <c r="N35" s="22"/>
      <c r="O35" s="22"/>
      <c r="P35" s="22"/>
    </row>
    <row r="36" spans="1:16" ht="39" customHeight="1" x14ac:dyDescent="0.15">
      <c r="A36" s="22"/>
      <c r="B36" s="35"/>
      <c r="C36" s="1175" t="s">
        <v>530</v>
      </c>
      <c r="D36" s="1176"/>
      <c r="E36" s="1177"/>
      <c r="F36" s="36">
        <v>0</v>
      </c>
      <c r="G36" s="37">
        <v>0</v>
      </c>
      <c r="H36" s="37">
        <v>0.72</v>
      </c>
      <c r="I36" s="37">
        <v>1.2</v>
      </c>
      <c r="J36" s="38">
        <v>1.67</v>
      </c>
      <c r="K36" s="22"/>
      <c r="L36" s="22"/>
      <c r="M36" s="22"/>
      <c r="N36" s="22"/>
      <c r="O36" s="22"/>
      <c r="P36" s="22"/>
    </row>
    <row r="37" spans="1:16" ht="39" customHeight="1" x14ac:dyDescent="0.15">
      <c r="A37" s="22"/>
      <c r="B37" s="35"/>
      <c r="C37" s="1175" t="s">
        <v>531</v>
      </c>
      <c r="D37" s="1176"/>
      <c r="E37" s="1177"/>
      <c r="F37" s="36">
        <v>1.07</v>
      </c>
      <c r="G37" s="37">
        <v>0.1</v>
      </c>
      <c r="H37" s="37">
        <v>0.82</v>
      </c>
      <c r="I37" s="37">
        <v>1.41</v>
      </c>
      <c r="J37" s="38">
        <v>0.97</v>
      </c>
      <c r="K37" s="22"/>
      <c r="L37" s="22"/>
      <c r="M37" s="22"/>
      <c r="N37" s="22"/>
      <c r="O37" s="22"/>
      <c r="P37" s="22"/>
    </row>
    <row r="38" spans="1:16" ht="39" customHeight="1" x14ac:dyDescent="0.15">
      <c r="A38" s="22"/>
      <c r="B38" s="35"/>
      <c r="C38" s="1175" t="s">
        <v>532</v>
      </c>
      <c r="D38" s="1176"/>
      <c r="E38" s="1177"/>
      <c r="F38" s="36">
        <v>1.77</v>
      </c>
      <c r="G38" s="37">
        <v>1.65</v>
      </c>
      <c r="H38" s="37">
        <v>1.37</v>
      </c>
      <c r="I38" s="37">
        <v>0.09</v>
      </c>
      <c r="J38" s="38">
        <v>0.56000000000000005</v>
      </c>
      <c r="K38" s="22"/>
      <c r="L38" s="22"/>
      <c r="M38" s="22"/>
      <c r="N38" s="22"/>
      <c r="O38" s="22"/>
      <c r="P38" s="22"/>
    </row>
    <row r="39" spans="1:16" ht="39" customHeight="1" x14ac:dyDescent="0.15">
      <c r="A39" s="22"/>
      <c r="B39" s="35"/>
      <c r="C39" s="1175" t="s">
        <v>533</v>
      </c>
      <c r="D39" s="1176"/>
      <c r="E39" s="1177"/>
      <c r="F39" s="36">
        <v>1.28</v>
      </c>
      <c r="G39" s="37">
        <v>1.32</v>
      </c>
      <c r="H39" s="37">
        <v>1.37</v>
      </c>
      <c r="I39" s="37">
        <v>0.36</v>
      </c>
      <c r="J39" s="38">
        <v>0.11</v>
      </c>
      <c r="K39" s="22"/>
      <c r="L39" s="22"/>
      <c r="M39" s="22"/>
      <c r="N39" s="22"/>
      <c r="O39" s="22"/>
      <c r="P39" s="22"/>
    </row>
    <row r="40" spans="1:16" ht="39" customHeight="1" x14ac:dyDescent="0.15">
      <c r="A40" s="22"/>
      <c r="B40" s="35"/>
      <c r="C40" s="1175" t="s">
        <v>534</v>
      </c>
      <c r="D40" s="1176"/>
      <c r="E40" s="1177"/>
      <c r="F40" s="36">
        <v>0.05</v>
      </c>
      <c r="G40" s="37">
        <v>0.06</v>
      </c>
      <c r="H40" s="37">
        <v>0.06</v>
      </c>
      <c r="I40" s="37">
        <v>0.06</v>
      </c>
      <c r="J40" s="38">
        <v>7.0000000000000007E-2</v>
      </c>
      <c r="K40" s="22"/>
      <c r="L40" s="22"/>
      <c r="M40" s="22"/>
      <c r="N40" s="22"/>
      <c r="O40" s="22"/>
      <c r="P40" s="22"/>
    </row>
    <row r="41" spans="1:16" ht="39" customHeight="1" x14ac:dyDescent="0.15">
      <c r="A41" s="22"/>
      <c r="B41" s="35"/>
      <c r="C41" s="1175" t="s">
        <v>535</v>
      </c>
      <c r="D41" s="1176"/>
      <c r="E41" s="1177"/>
      <c r="F41" s="36">
        <v>0.04</v>
      </c>
      <c r="G41" s="37">
        <v>0.03</v>
      </c>
      <c r="H41" s="37">
        <v>0.08</v>
      </c>
      <c r="I41" s="37">
        <v>0.06</v>
      </c>
      <c r="J41" s="38">
        <v>0.05</v>
      </c>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v>0.01</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7" zoomScaleNormal="5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3739</v>
      </c>
      <c r="L45" s="60">
        <v>3759</v>
      </c>
      <c r="M45" s="60">
        <v>3765</v>
      </c>
      <c r="N45" s="60">
        <v>3762</v>
      </c>
      <c r="O45" s="61">
        <v>3584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1663</v>
      </c>
      <c r="L48" s="64">
        <v>1788</v>
      </c>
      <c r="M48" s="64">
        <v>1682</v>
      </c>
      <c r="N48" s="64">
        <v>1619</v>
      </c>
      <c r="O48" s="65">
        <v>1705</v>
      </c>
      <c r="P48" s="48"/>
      <c r="Q48" s="48"/>
      <c r="R48" s="48"/>
      <c r="S48" s="48"/>
      <c r="T48" s="48"/>
      <c r="U48" s="48"/>
    </row>
    <row r="49" spans="1:21" ht="30.75" customHeight="1" x14ac:dyDescent="0.15">
      <c r="A49" s="48"/>
      <c r="B49" s="1193"/>
      <c r="C49" s="1194"/>
      <c r="D49" s="62"/>
      <c r="E49" s="1185" t="s">
        <v>16</v>
      </c>
      <c r="F49" s="1185"/>
      <c r="G49" s="1185"/>
      <c r="H49" s="1185"/>
      <c r="I49" s="1185"/>
      <c r="J49" s="1186"/>
      <c r="K49" s="63">
        <v>364</v>
      </c>
      <c r="L49" s="64">
        <v>119</v>
      </c>
      <c r="M49" s="64">
        <v>117</v>
      </c>
      <c r="N49" s="64">
        <v>116</v>
      </c>
      <c r="O49" s="65">
        <v>120</v>
      </c>
      <c r="P49" s="48"/>
      <c r="Q49" s="48"/>
      <c r="R49" s="48"/>
      <c r="S49" s="48"/>
      <c r="T49" s="48"/>
      <c r="U49" s="48"/>
    </row>
    <row r="50" spans="1:21" ht="30.75" customHeight="1" x14ac:dyDescent="0.15">
      <c r="A50" s="48"/>
      <c r="B50" s="1193"/>
      <c r="C50" s="1194"/>
      <c r="D50" s="62"/>
      <c r="E50" s="1185" t="s">
        <v>17</v>
      </c>
      <c r="F50" s="1185"/>
      <c r="G50" s="1185"/>
      <c r="H50" s="1185"/>
      <c r="I50" s="1185"/>
      <c r="J50" s="1186"/>
      <c r="K50" s="63">
        <v>23</v>
      </c>
      <c r="L50" s="64">
        <v>18</v>
      </c>
      <c r="M50" s="64">
        <v>12</v>
      </c>
      <c r="N50" s="64">
        <v>9</v>
      </c>
      <c r="O50" s="65">
        <v>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482</v>
      </c>
      <c r="L51" s="64" t="s">
        <v>482</v>
      </c>
      <c r="M51" s="64" t="s">
        <v>482</v>
      </c>
      <c r="N51" s="64" t="s">
        <v>482</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3789</v>
      </c>
      <c r="L52" s="64">
        <v>3768</v>
      </c>
      <c r="M52" s="64">
        <v>3698</v>
      </c>
      <c r="N52" s="64">
        <v>3724</v>
      </c>
      <c r="O52" s="65">
        <v>3619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2000</v>
      </c>
      <c r="L53" s="69">
        <v>1916</v>
      </c>
      <c r="M53" s="69">
        <v>1878</v>
      </c>
      <c r="N53" s="69">
        <v>1782</v>
      </c>
      <c r="O53" s="70">
        <v>1793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1" t="s">
        <v>24</v>
      </c>
      <c r="C41" s="1212"/>
      <c r="D41" s="81"/>
      <c r="E41" s="1213" t="s">
        <v>25</v>
      </c>
      <c r="F41" s="1213"/>
      <c r="G41" s="1213"/>
      <c r="H41" s="1214"/>
      <c r="I41" s="82">
        <v>33895</v>
      </c>
      <c r="J41" s="83">
        <v>32910</v>
      </c>
      <c r="K41" s="83">
        <v>32088</v>
      </c>
      <c r="L41" s="83">
        <v>31747</v>
      </c>
      <c r="M41" s="84">
        <v>29943</v>
      </c>
    </row>
    <row r="42" spans="2:13" ht="27.75" customHeight="1" x14ac:dyDescent="0.15">
      <c r="B42" s="1201"/>
      <c r="C42" s="1202"/>
      <c r="D42" s="85"/>
      <c r="E42" s="1205" t="s">
        <v>26</v>
      </c>
      <c r="F42" s="1205"/>
      <c r="G42" s="1205"/>
      <c r="H42" s="1206"/>
      <c r="I42" s="86">
        <v>36</v>
      </c>
      <c r="J42" s="87">
        <v>22</v>
      </c>
      <c r="K42" s="87">
        <v>11</v>
      </c>
      <c r="L42" s="87">
        <v>3</v>
      </c>
      <c r="M42" s="88">
        <v>1</v>
      </c>
    </row>
    <row r="43" spans="2:13" ht="27.75" customHeight="1" x14ac:dyDescent="0.15">
      <c r="B43" s="1201"/>
      <c r="C43" s="1202"/>
      <c r="D43" s="85"/>
      <c r="E43" s="1205" t="s">
        <v>27</v>
      </c>
      <c r="F43" s="1205"/>
      <c r="G43" s="1205"/>
      <c r="H43" s="1206"/>
      <c r="I43" s="86">
        <v>25384</v>
      </c>
      <c r="J43" s="87">
        <v>24389</v>
      </c>
      <c r="K43" s="87">
        <v>23496</v>
      </c>
      <c r="L43" s="87">
        <v>22703</v>
      </c>
      <c r="M43" s="88">
        <v>20935</v>
      </c>
    </row>
    <row r="44" spans="2:13" ht="27.75" customHeight="1" x14ac:dyDescent="0.15">
      <c r="B44" s="1201"/>
      <c r="C44" s="1202"/>
      <c r="D44" s="85"/>
      <c r="E44" s="1205" t="s">
        <v>28</v>
      </c>
      <c r="F44" s="1205"/>
      <c r="G44" s="1205"/>
      <c r="H44" s="1206"/>
      <c r="I44" s="86">
        <v>651</v>
      </c>
      <c r="J44" s="87">
        <v>578</v>
      </c>
      <c r="K44" s="87">
        <v>529</v>
      </c>
      <c r="L44" s="87">
        <v>496</v>
      </c>
      <c r="M44" s="88">
        <v>715</v>
      </c>
    </row>
    <row r="45" spans="2:13" ht="27.75" customHeight="1" x14ac:dyDescent="0.15">
      <c r="B45" s="1201"/>
      <c r="C45" s="1202"/>
      <c r="D45" s="85"/>
      <c r="E45" s="1205" t="s">
        <v>29</v>
      </c>
      <c r="F45" s="1205"/>
      <c r="G45" s="1205"/>
      <c r="H45" s="1206"/>
      <c r="I45" s="86">
        <v>5197</v>
      </c>
      <c r="J45" s="87">
        <v>4689</v>
      </c>
      <c r="K45" s="87">
        <v>4291</v>
      </c>
      <c r="L45" s="87">
        <v>3926</v>
      </c>
      <c r="M45" s="88">
        <v>3434</v>
      </c>
    </row>
    <row r="46" spans="2:13" ht="27.75" customHeight="1" x14ac:dyDescent="0.15">
      <c r="B46" s="1201"/>
      <c r="C46" s="1202"/>
      <c r="D46" s="85"/>
      <c r="E46" s="1205" t="s">
        <v>30</v>
      </c>
      <c r="F46" s="1205"/>
      <c r="G46" s="1205"/>
      <c r="H46" s="1206"/>
      <c r="I46" s="86" t="s">
        <v>482</v>
      </c>
      <c r="J46" s="87" t="s">
        <v>482</v>
      </c>
      <c r="K46" s="87" t="s">
        <v>482</v>
      </c>
      <c r="L46" s="87" t="s">
        <v>482</v>
      </c>
      <c r="M46" s="88" t="s">
        <v>482</v>
      </c>
    </row>
    <row r="47" spans="2:13" ht="27.75" customHeight="1" x14ac:dyDescent="0.15">
      <c r="B47" s="1201"/>
      <c r="C47" s="1202"/>
      <c r="D47" s="85"/>
      <c r="E47" s="1205" t="s">
        <v>31</v>
      </c>
      <c r="F47" s="1205"/>
      <c r="G47" s="1205"/>
      <c r="H47" s="1206"/>
      <c r="I47" s="86" t="s">
        <v>482</v>
      </c>
      <c r="J47" s="87" t="s">
        <v>482</v>
      </c>
      <c r="K47" s="87" t="s">
        <v>482</v>
      </c>
      <c r="L47" s="87" t="s">
        <v>482</v>
      </c>
      <c r="M47" s="88" t="s">
        <v>482</v>
      </c>
    </row>
    <row r="48" spans="2:13" ht="27.75" customHeight="1" x14ac:dyDescent="0.15">
      <c r="B48" s="1203"/>
      <c r="C48" s="1204"/>
      <c r="D48" s="85"/>
      <c r="E48" s="1205" t="s">
        <v>32</v>
      </c>
      <c r="F48" s="1205"/>
      <c r="G48" s="1205"/>
      <c r="H48" s="1206"/>
      <c r="I48" s="86" t="s">
        <v>482</v>
      </c>
      <c r="J48" s="87" t="s">
        <v>482</v>
      </c>
      <c r="K48" s="87" t="s">
        <v>482</v>
      </c>
      <c r="L48" s="87" t="s">
        <v>482</v>
      </c>
      <c r="M48" s="88" t="s">
        <v>482</v>
      </c>
    </row>
    <row r="49" spans="2:13" ht="27.75" customHeight="1" x14ac:dyDescent="0.15">
      <c r="B49" s="1199" t="s">
        <v>33</v>
      </c>
      <c r="C49" s="1200"/>
      <c r="D49" s="89"/>
      <c r="E49" s="1205" t="s">
        <v>34</v>
      </c>
      <c r="F49" s="1205"/>
      <c r="G49" s="1205"/>
      <c r="H49" s="1206"/>
      <c r="I49" s="86">
        <v>7301</v>
      </c>
      <c r="J49" s="87">
        <v>8286</v>
      </c>
      <c r="K49" s="87">
        <v>10368</v>
      </c>
      <c r="L49" s="87">
        <v>11752</v>
      </c>
      <c r="M49" s="88">
        <v>12525</v>
      </c>
    </row>
    <row r="50" spans="2:13" ht="27.75" customHeight="1" x14ac:dyDescent="0.15">
      <c r="B50" s="1201"/>
      <c r="C50" s="1202"/>
      <c r="D50" s="85"/>
      <c r="E50" s="1205" t="s">
        <v>35</v>
      </c>
      <c r="F50" s="1205"/>
      <c r="G50" s="1205"/>
      <c r="H50" s="1206"/>
      <c r="I50" s="86">
        <v>4214</v>
      </c>
      <c r="J50" s="87">
        <v>3881</v>
      </c>
      <c r="K50" s="87">
        <v>3391</v>
      </c>
      <c r="L50" s="87">
        <v>2849</v>
      </c>
      <c r="M50" s="88">
        <v>2871</v>
      </c>
    </row>
    <row r="51" spans="2:13" ht="27.75" customHeight="1" x14ac:dyDescent="0.15">
      <c r="B51" s="1203"/>
      <c r="C51" s="1204"/>
      <c r="D51" s="85"/>
      <c r="E51" s="1205" t="s">
        <v>36</v>
      </c>
      <c r="F51" s="1205"/>
      <c r="G51" s="1205"/>
      <c r="H51" s="1206"/>
      <c r="I51" s="86">
        <v>38289</v>
      </c>
      <c r="J51" s="87">
        <v>37818</v>
      </c>
      <c r="K51" s="87">
        <v>37480</v>
      </c>
      <c r="L51" s="87">
        <v>38087</v>
      </c>
      <c r="M51" s="88">
        <v>36393</v>
      </c>
    </row>
    <row r="52" spans="2:13" ht="27.75" customHeight="1" thickBot="1" x14ac:dyDescent="0.2">
      <c r="B52" s="1207" t="s">
        <v>37</v>
      </c>
      <c r="C52" s="1208"/>
      <c r="D52" s="90"/>
      <c r="E52" s="1209" t="s">
        <v>38</v>
      </c>
      <c r="F52" s="1209"/>
      <c r="G52" s="1209"/>
      <c r="H52" s="1210"/>
      <c r="I52" s="91">
        <v>15359</v>
      </c>
      <c r="J52" s="92">
        <v>12603</v>
      </c>
      <c r="K52" s="92">
        <v>9177</v>
      </c>
      <c r="L52" s="92">
        <v>6188</v>
      </c>
      <c r="M52" s="93">
        <v>3241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42" zoomScale="80" zoomScaleNormal="80" zoomScaleSheetLayoutView="55" workbookViewId="0">
      <selection activeCell="G51" sqref="G51:H54"/>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565</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561</v>
      </c>
      <c r="I42" s="352"/>
      <c r="J42" s="352"/>
      <c r="K42" s="352"/>
      <c r="L42" s="244"/>
      <c r="M42" s="244"/>
      <c r="N42" s="244"/>
      <c r="O42" s="244"/>
    </row>
    <row r="43" spans="2:17" ht="13.5" x14ac:dyDescent="0.15">
      <c r="B43" s="248"/>
      <c r="C43" s="244"/>
      <c r="D43" s="244"/>
      <c r="E43" s="244"/>
      <c r="F43" s="244"/>
      <c r="G43" s="1226"/>
      <c r="H43" s="1227"/>
      <c r="I43" s="1227"/>
      <c r="J43" s="1227"/>
      <c r="K43" s="1227"/>
      <c r="L43" s="1227"/>
      <c r="M43" s="1227"/>
      <c r="N43" s="1227"/>
      <c r="O43" s="1228"/>
    </row>
    <row r="44" spans="2:17" ht="13.5" x14ac:dyDescent="0.15">
      <c r="B44" s="248"/>
      <c r="C44" s="244"/>
      <c r="D44" s="244"/>
      <c r="E44" s="244"/>
      <c r="F44" s="244"/>
      <c r="G44" s="1229"/>
      <c r="H44" s="1230"/>
      <c r="I44" s="1230"/>
      <c r="J44" s="1230"/>
      <c r="K44" s="1230"/>
      <c r="L44" s="1230"/>
      <c r="M44" s="1230"/>
      <c r="N44" s="1230"/>
      <c r="O44" s="1231"/>
    </row>
    <row r="45" spans="2:17" ht="13.5" x14ac:dyDescent="0.15">
      <c r="B45" s="248"/>
      <c r="C45" s="244"/>
      <c r="D45" s="244"/>
      <c r="E45" s="244"/>
      <c r="F45" s="244"/>
      <c r="G45" s="1229"/>
      <c r="H45" s="1230"/>
      <c r="I45" s="1230"/>
      <c r="J45" s="1230"/>
      <c r="K45" s="1230"/>
      <c r="L45" s="1230"/>
      <c r="M45" s="1230"/>
      <c r="N45" s="1230"/>
      <c r="O45" s="1231"/>
    </row>
    <row r="46" spans="2:17" ht="13.5" x14ac:dyDescent="0.15">
      <c r="B46" s="248"/>
      <c r="C46" s="244"/>
      <c r="D46" s="244"/>
      <c r="E46" s="244"/>
      <c r="F46" s="244"/>
      <c r="G46" s="1229"/>
      <c r="H46" s="1230"/>
      <c r="I46" s="1230"/>
      <c r="J46" s="1230"/>
      <c r="K46" s="1230"/>
      <c r="L46" s="1230"/>
      <c r="M46" s="1230"/>
      <c r="N46" s="1230"/>
      <c r="O46" s="1231"/>
    </row>
    <row r="47" spans="2:17" ht="13.5" x14ac:dyDescent="0.15">
      <c r="B47" s="248"/>
      <c r="C47" s="244"/>
      <c r="D47" s="244"/>
      <c r="E47" s="244"/>
      <c r="F47" s="244"/>
      <c r="G47" s="1232"/>
      <c r="H47" s="1233"/>
      <c r="I47" s="1233"/>
      <c r="J47" s="1233"/>
      <c r="K47" s="1233"/>
      <c r="L47" s="1233"/>
      <c r="M47" s="1233"/>
      <c r="N47" s="1233"/>
      <c r="O47" s="1234"/>
    </row>
    <row r="48" spans="2:17" ht="13.5" x14ac:dyDescent="0.15">
      <c r="B48" s="248"/>
      <c r="C48" s="244"/>
      <c r="D48" s="244"/>
      <c r="E48" s="244"/>
      <c r="F48" s="244"/>
      <c r="G48" s="244"/>
      <c r="H48" s="363"/>
      <c r="I48" s="363"/>
      <c r="J48" s="363"/>
    </row>
    <row r="49" spans="1:17" ht="13.5" x14ac:dyDescent="0.15">
      <c r="B49" s="248"/>
      <c r="C49" s="244"/>
      <c r="D49" s="244"/>
      <c r="E49" s="244"/>
      <c r="F49" s="244"/>
      <c r="G49" s="243" t="s">
        <v>564</v>
      </c>
    </row>
    <row r="50" spans="1:17" ht="13.5" x14ac:dyDescent="0.15">
      <c r="B50" s="248"/>
      <c r="C50" s="244"/>
      <c r="D50" s="244"/>
      <c r="E50" s="244"/>
      <c r="F50" s="244"/>
      <c r="G50" s="1235"/>
      <c r="H50" s="1236"/>
      <c r="I50" s="1236"/>
      <c r="J50" s="1237"/>
      <c r="K50" s="345" t="s">
        <v>521</v>
      </c>
      <c r="L50" s="345" t="s">
        <v>522</v>
      </c>
      <c r="M50" s="345" t="s">
        <v>523</v>
      </c>
      <c r="N50" s="345" t="s">
        <v>524</v>
      </c>
      <c r="O50" s="345" t="s">
        <v>525</v>
      </c>
    </row>
    <row r="51" spans="1:17" ht="13.5" x14ac:dyDescent="0.15">
      <c r="B51" s="248"/>
      <c r="C51" s="244"/>
      <c r="D51" s="244"/>
      <c r="E51" s="244"/>
      <c r="F51" s="244"/>
      <c r="G51" s="1238" t="s">
        <v>559</v>
      </c>
      <c r="H51" s="1239"/>
      <c r="I51" s="1244" t="s">
        <v>557</v>
      </c>
      <c r="J51" s="1244"/>
      <c r="K51" s="1215"/>
      <c r="L51" s="1215"/>
      <c r="M51" s="1215"/>
      <c r="N51" s="1215"/>
      <c r="O51" s="1215"/>
    </row>
    <row r="52" spans="1:17" ht="13.5" x14ac:dyDescent="0.15">
      <c r="B52" s="248"/>
      <c r="C52" s="244"/>
      <c r="D52" s="244"/>
      <c r="E52" s="244"/>
      <c r="F52" s="244"/>
      <c r="G52" s="1240"/>
      <c r="H52" s="1241"/>
      <c r="I52" s="1245"/>
      <c r="J52" s="1245"/>
      <c r="K52" s="1216"/>
      <c r="L52" s="1216"/>
      <c r="M52" s="1216"/>
      <c r="N52" s="1216"/>
      <c r="O52" s="1216"/>
    </row>
    <row r="53" spans="1:17" ht="13.5" x14ac:dyDescent="0.15">
      <c r="A53" s="355"/>
      <c r="B53" s="248"/>
      <c r="C53" s="244"/>
      <c r="D53" s="244"/>
      <c r="E53" s="244"/>
      <c r="F53" s="244"/>
      <c r="G53" s="1240"/>
      <c r="H53" s="1241"/>
      <c r="I53" s="1217" t="s">
        <v>563</v>
      </c>
      <c r="J53" s="1217"/>
      <c r="K53" s="1218"/>
      <c r="L53" s="1218"/>
      <c r="M53" s="1218"/>
      <c r="N53" s="1218"/>
      <c r="O53" s="1218"/>
    </row>
    <row r="54" spans="1:17" ht="13.5" x14ac:dyDescent="0.15">
      <c r="A54" s="355"/>
      <c r="B54" s="248"/>
      <c r="C54" s="244"/>
      <c r="D54" s="244"/>
      <c r="E54" s="244"/>
      <c r="F54" s="244"/>
      <c r="G54" s="1242"/>
      <c r="H54" s="1243"/>
      <c r="I54" s="1217"/>
      <c r="J54" s="1217"/>
      <c r="K54" s="1219"/>
      <c r="L54" s="1219"/>
      <c r="M54" s="1219"/>
      <c r="N54" s="1219"/>
      <c r="O54" s="1219"/>
    </row>
    <row r="55" spans="1:17" ht="13.5" x14ac:dyDescent="0.15">
      <c r="A55" s="355"/>
      <c r="B55" s="248"/>
      <c r="C55" s="244"/>
      <c r="D55" s="244"/>
      <c r="E55" s="244"/>
      <c r="F55" s="244"/>
      <c r="G55" s="1220" t="s">
        <v>558</v>
      </c>
      <c r="H55" s="1221"/>
      <c r="I55" s="1217" t="s">
        <v>557</v>
      </c>
      <c r="J55" s="1217"/>
      <c r="K55" s="1215"/>
      <c r="L55" s="1215"/>
      <c r="M55" s="1215"/>
      <c r="N55" s="1215"/>
      <c r="O55" s="1215"/>
    </row>
    <row r="56" spans="1:17" ht="13.5" x14ac:dyDescent="0.15">
      <c r="A56" s="355"/>
      <c r="B56" s="248"/>
      <c r="C56" s="244"/>
      <c r="D56" s="244"/>
      <c r="E56" s="244"/>
      <c r="F56" s="244"/>
      <c r="G56" s="1222"/>
      <c r="H56" s="1223"/>
      <c r="I56" s="1217"/>
      <c r="J56" s="1217"/>
      <c r="K56" s="1216"/>
      <c r="L56" s="1216"/>
      <c r="M56" s="1216"/>
      <c r="N56" s="1216"/>
      <c r="O56" s="1216"/>
    </row>
    <row r="57" spans="1:17" s="355" customFormat="1" ht="13.5" x14ac:dyDescent="0.15">
      <c r="B57" s="356"/>
      <c r="C57" s="352"/>
      <c r="D57" s="352"/>
      <c r="E57" s="352"/>
      <c r="F57" s="352"/>
      <c r="G57" s="1222"/>
      <c r="H57" s="1223"/>
      <c r="I57" s="1246" t="s">
        <v>563</v>
      </c>
      <c r="J57" s="1246"/>
      <c r="K57" s="1218"/>
      <c r="L57" s="1218"/>
      <c r="M57" s="1218"/>
      <c r="N57" s="1218"/>
      <c r="O57" s="1218"/>
      <c r="P57" s="361"/>
      <c r="Q57" s="356"/>
    </row>
    <row r="58" spans="1:17" s="355" customFormat="1" ht="13.5" x14ac:dyDescent="0.15">
      <c r="A58" s="243"/>
      <c r="B58" s="356"/>
      <c r="C58" s="352"/>
      <c r="D58" s="352"/>
      <c r="E58" s="352"/>
      <c r="F58" s="352"/>
      <c r="G58" s="1224"/>
      <c r="H58" s="1225"/>
      <c r="I58" s="1246"/>
      <c r="J58" s="1246"/>
      <c r="K58" s="1219"/>
      <c r="L58" s="1219"/>
      <c r="M58" s="1219"/>
      <c r="N58" s="1219"/>
      <c r="O58" s="121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562</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561</v>
      </c>
      <c r="I64" s="352"/>
      <c r="J64" s="352"/>
      <c r="K64" s="352"/>
      <c r="L64" s="244"/>
      <c r="M64" s="244"/>
      <c r="N64" s="244"/>
      <c r="O64" s="244"/>
    </row>
    <row r="65" spans="2:30" ht="13.5" x14ac:dyDescent="0.15">
      <c r="B65" s="248"/>
      <c r="C65" s="244"/>
      <c r="D65" s="244"/>
      <c r="E65" s="244"/>
      <c r="F65" s="244"/>
      <c r="G65" s="1249" t="s">
        <v>567</v>
      </c>
      <c r="H65" s="1227"/>
      <c r="I65" s="1227"/>
      <c r="J65" s="1227"/>
      <c r="K65" s="1227"/>
      <c r="L65" s="1227"/>
      <c r="M65" s="1227"/>
      <c r="N65" s="1227"/>
      <c r="O65" s="1228"/>
    </row>
    <row r="66" spans="2:30" ht="13.5" x14ac:dyDescent="0.15">
      <c r="B66" s="248"/>
      <c r="C66" s="244"/>
      <c r="D66" s="244"/>
      <c r="E66" s="244"/>
      <c r="F66" s="244"/>
      <c r="G66" s="1229"/>
      <c r="H66" s="1230"/>
      <c r="I66" s="1230"/>
      <c r="J66" s="1230"/>
      <c r="K66" s="1230"/>
      <c r="L66" s="1230"/>
      <c r="M66" s="1230"/>
      <c r="N66" s="1230"/>
      <c r="O66" s="1231"/>
    </row>
    <row r="67" spans="2:30" ht="13.5" x14ac:dyDescent="0.15">
      <c r="B67" s="248"/>
      <c r="C67" s="244"/>
      <c r="D67" s="244"/>
      <c r="E67" s="244"/>
      <c r="F67" s="244"/>
      <c r="G67" s="1229"/>
      <c r="H67" s="1230"/>
      <c r="I67" s="1230"/>
      <c r="J67" s="1230"/>
      <c r="K67" s="1230"/>
      <c r="L67" s="1230"/>
      <c r="M67" s="1230"/>
      <c r="N67" s="1230"/>
      <c r="O67" s="1231"/>
    </row>
    <row r="68" spans="2:30" ht="13.5" x14ac:dyDescent="0.15">
      <c r="B68" s="248"/>
      <c r="C68" s="244"/>
      <c r="D68" s="244"/>
      <c r="E68" s="244"/>
      <c r="F68" s="244"/>
      <c r="G68" s="1229"/>
      <c r="H68" s="1230"/>
      <c r="I68" s="1230"/>
      <c r="J68" s="1230"/>
      <c r="K68" s="1230"/>
      <c r="L68" s="1230"/>
      <c r="M68" s="1230"/>
      <c r="N68" s="1230"/>
      <c r="O68" s="1231"/>
    </row>
    <row r="69" spans="2:30" ht="13.5" x14ac:dyDescent="0.15">
      <c r="B69" s="248"/>
      <c r="C69" s="244"/>
      <c r="D69" s="244"/>
      <c r="E69" s="244"/>
      <c r="F69" s="244"/>
      <c r="G69" s="1232"/>
      <c r="H69" s="1233"/>
      <c r="I69" s="1233"/>
      <c r="J69" s="1233"/>
      <c r="K69" s="1233"/>
      <c r="L69" s="1233"/>
      <c r="M69" s="1233"/>
      <c r="N69" s="1233"/>
      <c r="O69" s="1234"/>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560</v>
      </c>
      <c r="I71" s="349"/>
      <c r="J71" s="348"/>
      <c r="K71" s="348"/>
      <c r="L71" s="347"/>
      <c r="M71" s="348"/>
      <c r="N71" s="347"/>
      <c r="O71" s="346"/>
    </row>
    <row r="72" spans="2:30" ht="13.5" x14ac:dyDescent="0.15">
      <c r="B72" s="248"/>
      <c r="C72" s="244"/>
      <c r="D72" s="244"/>
      <c r="E72" s="244"/>
      <c r="F72" s="244"/>
      <c r="G72" s="1235"/>
      <c r="H72" s="1236"/>
      <c r="I72" s="1236"/>
      <c r="J72" s="1237"/>
      <c r="K72" s="345" t="s">
        <v>521</v>
      </c>
      <c r="L72" s="345" t="s">
        <v>522</v>
      </c>
      <c r="M72" s="345" t="s">
        <v>523</v>
      </c>
      <c r="N72" s="345" t="s">
        <v>524</v>
      </c>
      <c r="O72" s="345" t="s">
        <v>525</v>
      </c>
    </row>
    <row r="73" spans="2:30" ht="13.5" x14ac:dyDescent="0.15">
      <c r="B73" s="248"/>
      <c r="C73" s="244"/>
      <c r="D73" s="244"/>
      <c r="E73" s="244"/>
      <c r="F73" s="244"/>
      <c r="G73" s="1238" t="s">
        <v>559</v>
      </c>
      <c r="H73" s="1239"/>
      <c r="I73" s="1244" t="s">
        <v>557</v>
      </c>
      <c r="J73" s="1244"/>
      <c r="K73" s="1247">
        <v>102.5</v>
      </c>
      <c r="L73" s="1247">
        <v>83.2</v>
      </c>
      <c r="M73" s="1216">
        <v>60.1</v>
      </c>
      <c r="N73" s="1216">
        <v>41.1</v>
      </c>
      <c r="O73" s="1216">
        <v>21.5</v>
      </c>
      <c r="S73" s="243">
        <v>9.9</v>
      </c>
    </row>
    <row r="74" spans="2:30" ht="13.5" x14ac:dyDescent="0.15">
      <c r="B74" s="248"/>
      <c r="C74" s="244"/>
      <c r="D74" s="244"/>
      <c r="E74" s="244"/>
      <c r="F74" s="244"/>
      <c r="G74" s="1240"/>
      <c r="H74" s="1241"/>
      <c r="I74" s="1245"/>
      <c r="J74" s="1245"/>
      <c r="K74" s="1247"/>
      <c r="L74" s="1247"/>
      <c r="M74" s="1216"/>
      <c r="N74" s="1216"/>
      <c r="O74" s="1216"/>
    </row>
    <row r="75" spans="2:30" ht="13.5" x14ac:dyDescent="0.15">
      <c r="B75" s="248"/>
      <c r="C75" s="244"/>
      <c r="D75" s="244"/>
      <c r="E75" s="244"/>
      <c r="F75" s="244"/>
      <c r="G75" s="1240"/>
      <c r="H75" s="1241"/>
      <c r="I75" s="1217" t="s">
        <v>556</v>
      </c>
      <c r="J75" s="1217"/>
      <c r="K75" s="1248">
        <v>14.5</v>
      </c>
      <c r="L75" s="1248">
        <v>13.4</v>
      </c>
      <c r="M75" s="1248">
        <v>12.7</v>
      </c>
      <c r="N75" s="1248">
        <v>12.2</v>
      </c>
      <c r="O75" s="1248">
        <v>12</v>
      </c>
      <c r="U75" s="243">
        <v>81.2</v>
      </c>
      <c r="W75" s="243">
        <v>87.2</v>
      </c>
      <c r="Y75" s="243">
        <v>99.8</v>
      </c>
      <c r="AA75" s="243">
        <v>109.5</v>
      </c>
      <c r="AC75" s="243">
        <v>115.2</v>
      </c>
    </row>
    <row r="76" spans="2:30" ht="13.5" x14ac:dyDescent="0.15">
      <c r="B76" s="248"/>
      <c r="C76" s="244"/>
      <c r="D76" s="244"/>
      <c r="E76" s="244"/>
      <c r="F76" s="244"/>
      <c r="G76" s="1242"/>
      <c r="H76" s="1243"/>
      <c r="I76" s="1217"/>
      <c r="J76" s="1217"/>
      <c r="K76" s="1219"/>
      <c r="L76" s="1219"/>
      <c r="M76" s="1219"/>
      <c r="N76" s="1219"/>
      <c r="O76" s="1219"/>
    </row>
    <row r="77" spans="2:30" ht="13.5" x14ac:dyDescent="0.15">
      <c r="B77" s="248"/>
      <c r="C77" s="244"/>
      <c r="D77" s="244"/>
      <c r="E77" s="244"/>
      <c r="F77" s="244"/>
      <c r="G77" s="1220" t="s">
        <v>558</v>
      </c>
      <c r="H77" s="1221"/>
      <c r="I77" s="1217" t="s">
        <v>557</v>
      </c>
      <c r="J77" s="1217"/>
      <c r="K77" s="1247">
        <v>69.2</v>
      </c>
      <c r="L77" s="1247">
        <v>58.2</v>
      </c>
      <c r="M77" s="1216">
        <v>50.3</v>
      </c>
      <c r="N77" s="1216">
        <v>45.9</v>
      </c>
      <c r="O77" s="1216">
        <v>39</v>
      </c>
      <c r="R77" s="243">
        <v>12.3</v>
      </c>
      <c r="T77" s="243">
        <v>11.1</v>
      </c>
    </row>
    <row r="78" spans="2:30" ht="13.5" x14ac:dyDescent="0.15">
      <c r="B78" s="248"/>
      <c r="C78" s="244"/>
      <c r="D78" s="244"/>
      <c r="E78" s="244"/>
      <c r="F78" s="244"/>
      <c r="G78" s="1222"/>
      <c r="H78" s="1223"/>
      <c r="I78" s="1217"/>
      <c r="J78" s="1217"/>
      <c r="K78" s="1247"/>
      <c r="L78" s="1247"/>
      <c r="M78" s="1216"/>
      <c r="N78" s="1216"/>
      <c r="O78" s="1216"/>
    </row>
    <row r="79" spans="2:30" ht="13.5" x14ac:dyDescent="0.15">
      <c r="B79" s="248"/>
      <c r="C79" s="244"/>
      <c r="D79" s="244"/>
      <c r="E79" s="244"/>
      <c r="F79" s="244"/>
      <c r="G79" s="1222"/>
      <c r="H79" s="1223"/>
      <c r="I79" s="1250" t="s">
        <v>556</v>
      </c>
      <c r="J79" s="1246"/>
      <c r="K79" s="1251">
        <v>11.1</v>
      </c>
      <c r="L79" s="1251">
        <v>10.3</v>
      </c>
      <c r="M79" s="1251">
        <v>9.6</v>
      </c>
      <c r="N79" s="1251">
        <v>8.8000000000000007</v>
      </c>
      <c r="O79" s="1251">
        <v>9</v>
      </c>
      <c r="V79" s="243">
        <v>53.5</v>
      </c>
      <c r="X79" s="243">
        <v>48.2</v>
      </c>
      <c r="Z79" s="243">
        <v>34.200000000000003</v>
      </c>
      <c r="AB79" s="243">
        <v>30.3</v>
      </c>
      <c r="AD79" s="243">
        <v>28.9</v>
      </c>
    </row>
    <row r="80" spans="2:30" ht="13.5" x14ac:dyDescent="0.15">
      <c r="B80" s="248"/>
      <c r="C80" s="244"/>
      <c r="D80" s="244"/>
      <c r="E80" s="244"/>
      <c r="F80" s="244"/>
      <c r="G80" s="1224"/>
      <c r="H80" s="122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32836</v>
      </c>
      <c r="E3" s="116"/>
      <c r="F3" s="117">
        <v>47569</v>
      </c>
      <c r="G3" s="118"/>
      <c r="H3" s="119"/>
    </row>
    <row r="4" spans="1:8" x14ac:dyDescent="0.15">
      <c r="A4" s="120"/>
      <c r="B4" s="121"/>
      <c r="C4" s="122"/>
      <c r="D4" s="123">
        <v>20364</v>
      </c>
      <c r="E4" s="124"/>
      <c r="F4" s="125">
        <v>26255</v>
      </c>
      <c r="G4" s="126"/>
      <c r="H4" s="127"/>
    </row>
    <row r="5" spans="1:8" x14ac:dyDescent="0.15">
      <c r="A5" s="108" t="s">
        <v>515</v>
      </c>
      <c r="B5" s="113"/>
      <c r="C5" s="114"/>
      <c r="D5" s="115">
        <v>56530</v>
      </c>
      <c r="E5" s="116"/>
      <c r="F5" s="117">
        <v>50880</v>
      </c>
      <c r="G5" s="118"/>
      <c r="H5" s="119"/>
    </row>
    <row r="6" spans="1:8" x14ac:dyDescent="0.15">
      <c r="A6" s="120"/>
      <c r="B6" s="121"/>
      <c r="C6" s="122"/>
      <c r="D6" s="123">
        <v>39050</v>
      </c>
      <c r="E6" s="124"/>
      <c r="F6" s="125">
        <v>26879</v>
      </c>
      <c r="G6" s="126"/>
      <c r="H6" s="127"/>
    </row>
    <row r="7" spans="1:8" x14ac:dyDescent="0.15">
      <c r="A7" s="108" t="s">
        <v>516</v>
      </c>
      <c r="B7" s="113"/>
      <c r="C7" s="114"/>
      <c r="D7" s="115">
        <v>49553</v>
      </c>
      <c r="E7" s="116"/>
      <c r="F7" s="117">
        <v>63956</v>
      </c>
      <c r="G7" s="118"/>
      <c r="H7" s="119"/>
    </row>
    <row r="8" spans="1:8" x14ac:dyDescent="0.15">
      <c r="A8" s="120"/>
      <c r="B8" s="121"/>
      <c r="C8" s="122"/>
      <c r="D8" s="123">
        <v>28066</v>
      </c>
      <c r="E8" s="124"/>
      <c r="F8" s="125">
        <v>29239</v>
      </c>
      <c r="G8" s="126"/>
      <c r="H8" s="127"/>
    </row>
    <row r="9" spans="1:8" x14ac:dyDescent="0.15">
      <c r="A9" s="108" t="s">
        <v>517</v>
      </c>
      <c r="B9" s="113"/>
      <c r="C9" s="114"/>
      <c r="D9" s="115">
        <v>59826</v>
      </c>
      <c r="E9" s="116"/>
      <c r="F9" s="117">
        <v>66255</v>
      </c>
      <c r="G9" s="118"/>
      <c r="H9" s="119"/>
    </row>
    <row r="10" spans="1:8" x14ac:dyDescent="0.15">
      <c r="A10" s="120"/>
      <c r="B10" s="121"/>
      <c r="C10" s="122"/>
      <c r="D10" s="123">
        <v>35609</v>
      </c>
      <c r="E10" s="124"/>
      <c r="F10" s="125">
        <v>31822</v>
      </c>
      <c r="G10" s="126"/>
      <c r="H10" s="127"/>
    </row>
    <row r="11" spans="1:8" x14ac:dyDescent="0.15">
      <c r="A11" s="108" t="s">
        <v>518</v>
      </c>
      <c r="B11" s="113"/>
      <c r="C11" s="114"/>
      <c r="D11" s="115">
        <v>27223</v>
      </c>
      <c r="E11" s="116"/>
      <c r="F11" s="117">
        <v>92247</v>
      </c>
      <c r="G11" s="118"/>
      <c r="H11" s="119"/>
    </row>
    <row r="12" spans="1:8" x14ac:dyDescent="0.15">
      <c r="A12" s="120"/>
      <c r="B12" s="121"/>
      <c r="C12" s="128"/>
      <c r="D12" s="123">
        <v>17062</v>
      </c>
      <c r="E12" s="124"/>
      <c r="F12" s="125">
        <v>37204</v>
      </c>
      <c r="G12" s="126"/>
      <c r="H12" s="127"/>
    </row>
    <row r="13" spans="1:8" x14ac:dyDescent="0.15">
      <c r="A13" s="108"/>
      <c r="B13" s="113"/>
      <c r="C13" s="129"/>
      <c r="D13" s="130">
        <v>45194</v>
      </c>
      <c r="E13" s="131"/>
      <c r="F13" s="132">
        <v>64181</v>
      </c>
      <c r="G13" s="133"/>
      <c r="H13" s="119"/>
    </row>
    <row r="14" spans="1:8" x14ac:dyDescent="0.15">
      <c r="A14" s="120"/>
      <c r="B14" s="121"/>
      <c r="C14" s="122"/>
      <c r="D14" s="123">
        <v>28030</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4.99</v>
      </c>
      <c r="C19" s="134">
        <f>ROUND(VALUE(SUBSTITUTE(実質収支比率等に係る経年分析!G$48,"▲","-")),2)</f>
        <v>6.31</v>
      </c>
      <c r="D19" s="134">
        <f>ROUND(VALUE(SUBSTITUTE(実質収支比率等に係る経年分析!H$48,"▲","-")),2)</f>
        <v>6.72</v>
      </c>
      <c r="E19" s="134">
        <f>ROUND(VALUE(SUBSTITUTE(実質収支比率等に係る経年分析!I$48,"▲","-")),2)</f>
        <v>6.87</v>
      </c>
      <c r="F19" s="134">
        <f>ROUND(VALUE(SUBSTITUTE(実質収支比率等に係る経年分析!J$48,"▲","-")),2)</f>
        <v>7</v>
      </c>
    </row>
    <row r="20" spans="1:11" x14ac:dyDescent="0.15">
      <c r="A20" s="134" t="s">
        <v>43</v>
      </c>
      <c r="B20" s="134">
        <f>ROUND(VALUE(SUBSTITUTE(実質収支比率等に係る経年分析!F$47,"▲","-")),2)</f>
        <v>15.72</v>
      </c>
      <c r="C20" s="134">
        <f>ROUND(VALUE(SUBSTITUTE(実質収支比率等に係る経年分析!G$47,"▲","-")),2)</f>
        <v>23.72</v>
      </c>
      <c r="D20" s="134">
        <f>ROUND(VALUE(SUBSTITUTE(実質収支比率等に係る経年分析!H$47,"▲","-")),2)</f>
        <v>30.85</v>
      </c>
      <c r="E20" s="134">
        <f>ROUND(VALUE(SUBSTITUTE(実質収支比率等に係る経年分析!I$47,"▲","-")),2)</f>
        <v>30.37</v>
      </c>
      <c r="F20" s="134">
        <f>ROUND(VALUE(SUBSTITUTE(実質収支比率等に係る経年分析!J$47,"▲","-")),2)</f>
        <v>30.52</v>
      </c>
    </row>
    <row r="21" spans="1:11" x14ac:dyDescent="0.15">
      <c r="A21" s="134" t="s">
        <v>44</v>
      </c>
      <c r="B21" s="134">
        <f>IF(ISNUMBER(VALUE(SUBSTITUTE(実質収支比率等に係る経年分析!F$49,"▲","-"))),ROUND(VALUE(SUBSTITUTE(実質収支比率等に係る経年分析!F$49,"▲","-")),2),NA())</f>
        <v>5</v>
      </c>
      <c r="C21" s="134">
        <f>IF(ISNUMBER(VALUE(SUBSTITUTE(実質収支比率等に係る経年分析!G$49,"▲","-"))),ROUND(VALUE(SUBSTITUTE(実質収支比率等に係る経年分析!G$49,"▲","-")),2),NA())</f>
        <v>6.82</v>
      </c>
      <c r="D21" s="134">
        <f>IF(ISNUMBER(VALUE(SUBSTITUTE(実質収支比率等に係る経年分析!H$49,"▲","-"))),ROUND(VALUE(SUBSTITUTE(実質収支比率等に係る経年分析!H$49,"▲","-")),2),NA())</f>
        <v>4.45</v>
      </c>
      <c r="E21" s="134">
        <f>IF(ISNUMBER(VALUE(SUBSTITUTE(実質収支比率等に係る経年分析!I$49,"▲","-"))),ROUND(VALUE(SUBSTITUTE(実質収支比率等に係る経年分析!I$49,"▲","-")),2),NA())</f>
        <v>-3.92</v>
      </c>
      <c r="F21" s="134">
        <f>IF(ISNUMBER(VALUE(SUBSTITUTE(実質収支比率等に係る経年分析!J$49,"▲","-"))),ROUND(VALUE(SUBSTITUTE(実質収支比率等に係る経年分析!J$49,"▲","-")),2),NA())</f>
        <v>-4.26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3789</v>
      </c>
      <c r="E42" s="136"/>
      <c r="F42" s="136"/>
      <c r="G42" s="136">
        <f>'実質公債費比率（分子）の構造'!L$52</f>
        <v>3768</v>
      </c>
      <c r="H42" s="136"/>
      <c r="I42" s="136"/>
      <c r="J42" s="136">
        <f>'実質公債費比率（分子）の構造'!M$52</f>
        <v>3698</v>
      </c>
      <c r="K42" s="136"/>
      <c r="L42" s="136"/>
      <c r="M42" s="136">
        <f>'実質公債費比率（分子）の構造'!N$52</f>
        <v>3724</v>
      </c>
      <c r="N42" s="136"/>
      <c r="O42" s="136"/>
      <c r="P42" s="136">
        <f>'実質公債費比率（分子）の構造'!O$52</f>
        <v>3619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23</v>
      </c>
      <c r="C44" s="136"/>
      <c r="D44" s="136"/>
      <c r="E44" s="136">
        <f>'実質公債費比率（分子）の構造'!L$50</f>
        <v>18</v>
      </c>
      <c r="F44" s="136"/>
      <c r="G44" s="136"/>
      <c r="H44" s="136">
        <f>'実質公債費比率（分子）の構造'!M$50</f>
        <v>12</v>
      </c>
      <c r="I44" s="136"/>
      <c r="J44" s="136"/>
      <c r="K44" s="136">
        <f>'実質公債費比率（分子）の構造'!N$50</f>
        <v>9</v>
      </c>
      <c r="L44" s="136"/>
      <c r="M44" s="136"/>
      <c r="N44" s="136">
        <f>'実質公債費比率（分子）の構造'!O$50</f>
        <v>3</v>
      </c>
      <c r="O44" s="136"/>
      <c r="P44" s="136"/>
    </row>
    <row r="45" spans="1:16" x14ac:dyDescent="0.15">
      <c r="A45" s="136" t="s">
        <v>54</v>
      </c>
      <c r="B45" s="136">
        <f>'実質公債費比率（分子）の構造'!K$49</f>
        <v>364</v>
      </c>
      <c r="C45" s="136"/>
      <c r="D45" s="136"/>
      <c r="E45" s="136">
        <f>'実質公債費比率（分子）の構造'!L$49</f>
        <v>119</v>
      </c>
      <c r="F45" s="136"/>
      <c r="G45" s="136"/>
      <c r="H45" s="136">
        <f>'実質公債費比率（分子）の構造'!M$49</f>
        <v>117</v>
      </c>
      <c r="I45" s="136"/>
      <c r="J45" s="136"/>
      <c r="K45" s="136">
        <f>'実質公債費比率（分子）の構造'!N$49</f>
        <v>116</v>
      </c>
      <c r="L45" s="136"/>
      <c r="M45" s="136"/>
      <c r="N45" s="136">
        <f>'実質公債費比率（分子）の構造'!O$49</f>
        <v>120</v>
      </c>
      <c r="O45" s="136"/>
      <c r="P45" s="136"/>
    </row>
    <row r="46" spans="1:16" x14ac:dyDescent="0.15">
      <c r="A46" s="136" t="s">
        <v>55</v>
      </c>
      <c r="B46" s="136">
        <f>'実質公債費比率（分子）の構造'!K$48</f>
        <v>1663</v>
      </c>
      <c r="C46" s="136"/>
      <c r="D46" s="136"/>
      <c r="E46" s="136">
        <f>'実質公債費比率（分子）の構造'!L$48</f>
        <v>1788</v>
      </c>
      <c r="F46" s="136"/>
      <c r="G46" s="136"/>
      <c r="H46" s="136">
        <f>'実質公債費比率（分子）の構造'!M$48</f>
        <v>1682</v>
      </c>
      <c r="I46" s="136"/>
      <c r="J46" s="136"/>
      <c r="K46" s="136">
        <f>'実質公債費比率（分子）の構造'!N$48</f>
        <v>1619</v>
      </c>
      <c r="L46" s="136"/>
      <c r="M46" s="136"/>
      <c r="N46" s="136">
        <f>'実質公債費比率（分子）の構造'!O$48</f>
        <v>1705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3739</v>
      </c>
      <c r="C49" s="136"/>
      <c r="D49" s="136"/>
      <c r="E49" s="136">
        <f>'実質公債費比率（分子）の構造'!L$45</f>
        <v>3759</v>
      </c>
      <c r="F49" s="136"/>
      <c r="G49" s="136"/>
      <c r="H49" s="136">
        <f>'実質公債費比率（分子）の構造'!M$45</f>
        <v>3765</v>
      </c>
      <c r="I49" s="136"/>
      <c r="J49" s="136"/>
      <c r="K49" s="136">
        <f>'実質公債費比率（分子）の構造'!N$45</f>
        <v>3762</v>
      </c>
      <c r="L49" s="136"/>
      <c r="M49" s="136"/>
      <c r="N49" s="136">
        <f>'実質公債費比率（分子）の構造'!O$45</f>
        <v>3584</v>
      </c>
      <c r="O49" s="136"/>
      <c r="P49" s="136"/>
    </row>
    <row r="50" spans="1:16" x14ac:dyDescent="0.15">
      <c r="A50" s="136" t="s">
        <v>59</v>
      </c>
      <c r="B50" s="136" t="e">
        <f>NA()</f>
        <v>#N/A</v>
      </c>
      <c r="C50" s="136">
        <f>IF(ISNUMBER('実質公債費比率（分子）の構造'!K$53),'実質公債費比率（分子）の構造'!K$53,NA())</f>
        <v>2000</v>
      </c>
      <c r="D50" s="136" t="e">
        <f>NA()</f>
        <v>#N/A</v>
      </c>
      <c r="E50" s="136" t="e">
        <f>NA()</f>
        <v>#N/A</v>
      </c>
      <c r="F50" s="136">
        <f>IF(ISNUMBER('実質公債費比率（分子）の構造'!L$53),'実質公債費比率（分子）の構造'!L$53,NA())</f>
        <v>1916</v>
      </c>
      <c r="G50" s="136" t="e">
        <f>NA()</f>
        <v>#N/A</v>
      </c>
      <c r="H50" s="136" t="e">
        <f>NA()</f>
        <v>#N/A</v>
      </c>
      <c r="I50" s="136">
        <f>IF(ISNUMBER('実質公債費比率（分子）の構造'!M$53),'実質公債費比率（分子）の構造'!M$53,NA())</f>
        <v>1878</v>
      </c>
      <c r="J50" s="136" t="e">
        <f>NA()</f>
        <v>#N/A</v>
      </c>
      <c r="K50" s="136" t="e">
        <f>NA()</f>
        <v>#N/A</v>
      </c>
      <c r="L50" s="136">
        <f>IF(ISNUMBER('実質公債費比率（分子）の構造'!N$53),'実質公債費比率（分子）の構造'!N$53,NA())</f>
        <v>1782</v>
      </c>
      <c r="M50" s="136" t="e">
        <f>NA()</f>
        <v>#N/A</v>
      </c>
      <c r="N50" s="136" t="e">
        <f>NA()</f>
        <v>#N/A</v>
      </c>
      <c r="O50" s="136">
        <f>IF(ISNUMBER('実質公債費比率（分子）の構造'!O$53),'実質公債費比率（分子）の構造'!O$53,NA())</f>
        <v>1793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38289</v>
      </c>
      <c r="E56" s="135"/>
      <c r="F56" s="135"/>
      <c r="G56" s="135">
        <f>'将来負担比率（分子）の構造'!J$51</f>
        <v>37818</v>
      </c>
      <c r="H56" s="135"/>
      <c r="I56" s="135"/>
      <c r="J56" s="135">
        <f>'将来負担比率（分子）の構造'!K$51</f>
        <v>37480</v>
      </c>
      <c r="K56" s="135"/>
      <c r="L56" s="135"/>
      <c r="M56" s="135">
        <f>'将来負担比率（分子）の構造'!L$51</f>
        <v>38087</v>
      </c>
      <c r="N56" s="135"/>
      <c r="O56" s="135"/>
      <c r="P56" s="135">
        <f>'将来負担比率（分子）の構造'!M$51</f>
        <v>36393</v>
      </c>
    </row>
    <row r="57" spans="1:16" x14ac:dyDescent="0.15">
      <c r="A57" s="135" t="s">
        <v>35</v>
      </c>
      <c r="B57" s="135"/>
      <c r="C57" s="135"/>
      <c r="D57" s="135">
        <f>'将来負担比率（分子）の構造'!I$50</f>
        <v>4214</v>
      </c>
      <c r="E57" s="135"/>
      <c r="F57" s="135"/>
      <c r="G57" s="135">
        <f>'将来負担比率（分子）の構造'!J$50</f>
        <v>3881</v>
      </c>
      <c r="H57" s="135"/>
      <c r="I57" s="135"/>
      <c r="J57" s="135">
        <f>'将来負担比率（分子）の構造'!K$50</f>
        <v>3391</v>
      </c>
      <c r="K57" s="135"/>
      <c r="L57" s="135"/>
      <c r="M57" s="135">
        <f>'将来負担比率（分子）の構造'!L$50</f>
        <v>2849</v>
      </c>
      <c r="N57" s="135"/>
      <c r="O57" s="135"/>
      <c r="P57" s="135">
        <f>'将来負担比率（分子）の構造'!M$50</f>
        <v>2871</v>
      </c>
    </row>
    <row r="58" spans="1:16" x14ac:dyDescent="0.15">
      <c r="A58" s="135" t="s">
        <v>34</v>
      </c>
      <c r="B58" s="135"/>
      <c r="C58" s="135"/>
      <c r="D58" s="135">
        <f>'将来負担比率（分子）の構造'!I$49</f>
        <v>7301</v>
      </c>
      <c r="E58" s="135"/>
      <c r="F58" s="135"/>
      <c r="G58" s="135">
        <f>'将来負担比率（分子）の構造'!J$49</f>
        <v>8286</v>
      </c>
      <c r="H58" s="135"/>
      <c r="I58" s="135"/>
      <c r="J58" s="135">
        <f>'将来負担比率（分子）の構造'!K$49</f>
        <v>10368</v>
      </c>
      <c r="K58" s="135"/>
      <c r="L58" s="135"/>
      <c r="M58" s="135">
        <f>'将来負担比率（分子）の構造'!L$49</f>
        <v>11752</v>
      </c>
      <c r="N58" s="135"/>
      <c r="O58" s="135"/>
      <c r="P58" s="135">
        <f>'将来負担比率（分子）の構造'!M$49</f>
        <v>12525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5197</v>
      </c>
      <c r="C62" s="135"/>
      <c r="D62" s="135"/>
      <c r="E62" s="135">
        <f>'将来負担比率（分子）の構造'!J$45</f>
        <v>4689</v>
      </c>
      <c r="F62" s="135"/>
      <c r="G62" s="135"/>
      <c r="H62" s="135">
        <f>'将来負担比率（分子）の構造'!K$45</f>
        <v>4291</v>
      </c>
      <c r="I62" s="135"/>
      <c r="J62" s="135"/>
      <c r="K62" s="135">
        <f>'将来負担比率（分子）の構造'!L$45</f>
        <v>3926</v>
      </c>
      <c r="L62" s="135"/>
      <c r="M62" s="135"/>
      <c r="N62" s="135">
        <f>'将来負担比率（分子）の構造'!M$45</f>
        <v>3434</v>
      </c>
      <c r="O62" s="135"/>
      <c r="P62" s="135"/>
    </row>
    <row r="63" spans="1:16" x14ac:dyDescent="0.15">
      <c r="A63" s="135" t="s">
        <v>28</v>
      </c>
      <c r="B63" s="135">
        <f>'将来負担比率（分子）の構造'!I$44</f>
        <v>651</v>
      </c>
      <c r="C63" s="135"/>
      <c r="D63" s="135"/>
      <c r="E63" s="135">
        <f>'将来負担比率（分子）の構造'!J$44</f>
        <v>578</v>
      </c>
      <c r="F63" s="135"/>
      <c r="G63" s="135"/>
      <c r="H63" s="135">
        <f>'将来負担比率（分子）の構造'!K$44</f>
        <v>529</v>
      </c>
      <c r="I63" s="135"/>
      <c r="J63" s="135"/>
      <c r="K63" s="135">
        <f>'将来負担比率（分子）の構造'!L$44</f>
        <v>496</v>
      </c>
      <c r="L63" s="135"/>
      <c r="M63" s="135"/>
      <c r="N63" s="135">
        <f>'将来負担比率（分子）の構造'!M$44</f>
        <v>715</v>
      </c>
      <c r="O63" s="135"/>
      <c r="P63" s="135"/>
    </row>
    <row r="64" spans="1:16" x14ac:dyDescent="0.15">
      <c r="A64" s="135" t="s">
        <v>27</v>
      </c>
      <c r="B64" s="135">
        <f>'将来負担比率（分子）の構造'!I$43</f>
        <v>25384</v>
      </c>
      <c r="C64" s="135"/>
      <c r="D64" s="135"/>
      <c r="E64" s="135">
        <f>'将来負担比率（分子）の構造'!J$43</f>
        <v>24389</v>
      </c>
      <c r="F64" s="135"/>
      <c r="G64" s="135"/>
      <c r="H64" s="135">
        <f>'将来負担比率（分子）の構造'!K$43</f>
        <v>23496</v>
      </c>
      <c r="I64" s="135"/>
      <c r="J64" s="135"/>
      <c r="K64" s="135">
        <f>'将来負担比率（分子）の構造'!L$43</f>
        <v>22703</v>
      </c>
      <c r="L64" s="135"/>
      <c r="M64" s="135"/>
      <c r="N64" s="135">
        <f>'将来負担比率（分子）の構造'!M$43</f>
        <v>20935</v>
      </c>
      <c r="O64" s="135"/>
      <c r="P64" s="135"/>
    </row>
    <row r="65" spans="1:16" x14ac:dyDescent="0.15">
      <c r="A65" s="135" t="s">
        <v>26</v>
      </c>
      <c r="B65" s="135">
        <f>'将来負担比率（分子）の構造'!I$42</f>
        <v>36</v>
      </c>
      <c r="C65" s="135"/>
      <c r="D65" s="135"/>
      <c r="E65" s="135">
        <f>'将来負担比率（分子）の構造'!J$42</f>
        <v>22</v>
      </c>
      <c r="F65" s="135"/>
      <c r="G65" s="135"/>
      <c r="H65" s="135">
        <f>'将来負担比率（分子）の構造'!K$42</f>
        <v>11</v>
      </c>
      <c r="I65" s="135"/>
      <c r="J65" s="135"/>
      <c r="K65" s="135">
        <f>'将来負担比率（分子）の構造'!L$42</f>
        <v>3</v>
      </c>
      <c r="L65" s="135"/>
      <c r="M65" s="135"/>
      <c r="N65" s="135">
        <f>'将来負担比率（分子）の構造'!M$42</f>
        <v>1</v>
      </c>
      <c r="O65" s="135"/>
      <c r="P65" s="135"/>
    </row>
    <row r="66" spans="1:16" x14ac:dyDescent="0.15">
      <c r="A66" s="135" t="s">
        <v>25</v>
      </c>
      <c r="B66" s="135">
        <f>'将来負担比率（分子）の構造'!I$41</f>
        <v>33895</v>
      </c>
      <c r="C66" s="135"/>
      <c r="D66" s="135"/>
      <c r="E66" s="135">
        <f>'将来負担比率（分子）の構造'!J$41</f>
        <v>32910</v>
      </c>
      <c r="F66" s="135"/>
      <c r="G66" s="135"/>
      <c r="H66" s="135">
        <f>'将来負担比率（分子）の構造'!K$41</f>
        <v>32088</v>
      </c>
      <c r="I66" s="135"/>
      <c r="J66" s="135"/>
      <c r="K66" s="135">
        <f>'将来負担比率（分子）の構造'!L$41</f>
        <v>31747</v>
      </c>
      <c r="L66" s="135"/>
      <c r="M66" s="135"/>
      <c r="N66" s="135">
        <f>'将来負担比率（分子）の構造'!M$41</f>
        <v>29943</v>
      </c>
      <c r="O66" s="135"/>
      <c r="P66" s="135"/>
    </row>
    <row r="67" spans="1:16" x14ac:dyDescent="0.15">
      <c r="A67" s="135" t="s">
        <v>63</v>
      </c>
      <c r="B67" s="135" t="e">
        <f>NA()</f>
        <v>#N/A</v>
      </c>
      <c r="C67" s="135">
        <f>IF(ISNUMBER('将来負担比率（分子）の構造'!I$52), IF('将来負担比率（分子）の構造'!I$52 &lt; 0, 0, '将来負担比率（分子）の構造'!I$52), NA())</f>
        <v>15359</v>
      </c>
      <c r="D67" s="135" t="e">
        <f>NA()</f>
        <v>#N/A</v>
      </c>
      <c r="E67" s="135" t="e">
        <f>NA()</f>
        <v>#N/A</v>
      </c>
      <c r="F67" s="135">
        <f>IF(ISNUMBER('将来負担比率（分子）の構造'!J$52), IF('将来負担比率（分子）の構造'!J$52 &lt; 0, 0, '将来負担比率（分子）の構造'!J$52), NA())</f>
        <v>12603</v>
      </c>
      <c r="G67" s="135" t="e">
        <f>NA()</f>
        <v>#N/A</v>
      </c>
      <c r="H67" s="135" t="e">
        <f>NA()</f>
        <v>#N/A</v>
      </c>
      <c r="I67" s="135">
        <f>IF(ISNUMBER('将来負担比率（分子）の構造'!K$52), IF('将来負担比率（分子）の構造'!K$52 &lt; 0, 0, '将来負担比率（分子）の構造'!K$52), NA())</f>
        <v>9177</v>
      </c>
      <c r="J67" s="135" t="e">
        <f>NA()</f>
        <v>#N/A</v>
      </c>
      <c r="K67" s="135" t="e">
        <f>NA()</f>
        <v>#N/A</v>
      </c>
      <c r="L67" s="135">
        <f>IF(ISNUMBER('将来負担比率（分子）の構造'!L$52), IF('将来負担比率（分子）の構造'!L$52 &lt; 0, 0, '将来負担比率（分子）の構造'!L$52), NA())</f>
        <v>6188</v>
      </c>
      <c r="M67" s="135" t="e">
        <f>NA()</f>
        <v>#N/A</v>
      </c>
      <c r="N67" s="135" t="e">
        <f>NA()</f>
        <v>#N/A</v>
      </c>
      <c r="O67" s="135">
        <f>IF(ISNUMBER('将来負担比率（分子）の構造'!M$52), IF('将来負担比率（分子）の構造'!M$52 &lt; 0, 0, '将来負担比率（分子）の構造'!M$52), NA())</f>
        <v>3241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6697386</v>
      </c>
      <c r="S5" s="669"/>
      <c r="T5" s="669"/>
      <c r="U5" s="669"/>
      <c r="V5" s="669"/>
      <c r="W5" s="669"/>
      <c r="X5" s="669"/>
      <c r="Y5" s="716"/>
      <c r="Z5" s="729">
        <v>22</v>
      </c>
      <c r="AA5" s="729"/>
      <c r="AB5" s="729"/>
      <c r="AC5" s="729"/>
      <c r="AD5" s="730">
        <v>6453870</v>
      </c>
      <c r="AE5" s="730"/>
      <c r="AF5" s="730"/>
      <c r="AG5" s="730"/>
      <c r="AH5" s="730"/>
      <c r="AI5" s="730"/>
      <c r="AJ5" s="730"/>
      <c r="AK5" s="730"/>
      <c r="AL5" s="717">
        <v>36.6</v>
      </c>
      <c r="AM5" s="686"/>
      <c r="AN5" s="686"/>
      <c r="AO5" s="718"/>
      <c r="AP5" s="705" t="s">
        <v>206</v>
      </c>
      <c r="AQ5" s="706"/>
      <c r="AR5" s="706"/>
      <c r="AS5" s="706"/>
      <c r="AT5" s="706"/>
      <c r="AU5" s="706"/>
      <c r="AV5" s="706"/>
      <c r="AW5" s="706"/>
      <c r="AX5" s="706"/>
      <c r="AY5" s="706"/>
      <c r="AZ5" s="706"/>
      <c r="BA5" s="706"/>
      <c r="BB5" s="706"/>
      <c r="BC5" s="706"/>
      <c r="BD5" s="706"/>
      <c r="BE5" s="706"/>
      <c r="BF5" s="707"/>
      <c r="BG5" s="618">
        <v>6421637</v>
      </c>
      <c r="BH5" s="619"/>
      <c r="BI5" s="619"/>
      <c r="BJ5" s="619"/>
      <c r="BK5" s="619"/>
      <c r="BL5" s="619"/>
      <c r="BM5" s="619"/>
      <c r="BN5" s="620"/>
      <c r="BO5" s="671">
        <v>95.9</v>
      </c>
      <c r="BP5" s="671"/>
      <c r="BQ5" s="671"/>
      <c r="BR5" s="671"/>
      <c r="BS5" s="672">
        <v>60260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350808</v>
      </c>
      <c r="S6" s="619"/>
      <c r="T6" s="619"/>
      <c r="U6" s="619"/>
      <c r="V6" s="619"/>
      <c r="W6" s="619"/>
      <c r="X6" s="619"/>
      <c r="Y6" s="620"/>
      <c r="Z6" s="671">
        <v>1.2</v>
      </c>
      <c r="AA6" s="671"/>
      <c r="AB6" s="671"/>
      <c r="AC6" s="671"/>
      <c r="AD6" s="672">
        <v>350808</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6421637</v>
      </c>
      <c r="BH6" s="619"/>
      <c r="BI6" s="619"/>
      <c r="BJ6" s="619"/>
      <c r="BK6" s="619"/>
      <c r="BL6" s="619"/>
      <c r="BM6" s="619"/>
      <c r="BN6" s="620"/>
      <c r="BO6" s="671">
        <v>95.9</v>
      </c>
      <c r="BP6" s="671"/>
      <c r="BQ6" s="671"/>
      <c r="BR6" s="671"/>
      <c r="BS6" s="672">
        <v>60260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250762</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250762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10375</v>
      </c>
      <c r="S7" s="619"/>
      <c r="T7" s="619"/>
      <c r="U7" s="619"/>
      <c r="V7" s="619"/>
      <c r="W7" s="619"/>
      <c r="X7" s="619"/>
      <c r="Y7" s="620"/>
      <c r="Z7" s="671">
        <v>0</v>
      </c>
      <c r="AA7" s="671"/>
      <c r="AB7" s="671"/>
      <c r="AC7" s="671"/>
      <c r="AD7" s="672">
        <v>10375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2861542</v>
      </c>
      <c r="BH7" s="619"/>
      <c r="BI7" s="619"/>
      <c r="BJ7" s="619"/>
      <c r="BK7" s="619"/>
      <c r="BL7" s="619"/>
      <c r="BM7" s="619"/>
      <c r="BN7" s="620"/>
      <c r="BO7" s="671">
        <v>42.7</v>
      </c>
      <c r="BP7" s="671"/>
      <c r="BQ7" s="671"/>
      <c r="BR7" s="671"/>
      <c r="BS7" s="672">
        <v>60260</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3165817</v>
      </c>
      <c r="CS7" s="619"/>
      <c r="CT7" s="619"/>
      <c r="CU7" s="619"/>
      <c r="CV7" s="619"/>
      <c r="CW7" s="619"/>
      <c r="CX7" s="619"/>
      <c r="CY7" s="620"/>
      <c r="CZ7" s="671">
        <v>10.9</v>
      </c>
      <c r="DA7" s="671"/>
      <c r="DB7" s="671"/>
      <c r="DC7" s="671"/>
      <c r="DD7" s="624" t="s">
        <v>213</v>
      </c>
      <c r="DE7" s="619"/>
      <c r="DF7" s="619"/>
      <c r="DG7" s="619"/>
      <c r="DH7" s="619"/>
      <c r="DI7" s="619"/>
      <c r="DJ7" s="619"/>
      <c r="DK7" s="619"/>
      <c r="DL7" s="619"/>
      <c r="DM7" s="619"/>
      <c r="DN7" s="619"/>
      <c r="DO7" s="619"/>
      <c r="DP7" s="620"/>
      <c r="DQ7" s="624">
        <v>2854841</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19447</v>
      </c>
      <c r="S8" s="619"/>
      <c r="T8" s="619"/>
      <c r="U8" s="619"/>
      <c r="V8" s="619"/>
      <c r="W8" s="619"/>
      <c r="X8" s="619"/>
      <c r="Y8" s="620"/>
      <c r="Z8" s="671">
        <v>0.1</v>
      </c>
      <c r="AA8" s="671"/>
      <c r="AB8" s="671"/>
      <c r="AC8" s="671"/>
      <c r="AD8" s="672">
        <v>19447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101044</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10443593</v>
      </c>
      <c r="CS8" s="619"/>
      <c r="CT8" s="619"/>
      <c r="CU8" s="619"/>
      <c r="CV8" s="619"/>
      <c r="CW8" s="619"/>
      <c r="CX8" s="619"/>
      <c r="CY8" s="620"/>
      <c r="CZ8" s="671">
        <v>36</v>
      </c>
      <c r="DA8" s="671"/>
      <c r="DB8" s="671"/>
      <c r="DC8" s="671"/>
      <c r="DD8" s="624">
        <v>173658</v>
      </c>
      <c r="DE8" s="619"/>
      <c r="DF8" s="619"/>
      <c r="DG8" s="619"/>
      <c r="DH8" s="619"/>
      <c r="DI8" s="619"/>
      <c r="DJ8" s="619"/>
      <c r="DK8" s="619"/>
      <c r="DL8" s="619"/>
      <c r="DM8" s="619"/>
      <c r="DN8" s="619"/>
      <c r="DO8" s="619"/>
      <c r="DP8" s="620"/>
      <c r="DQ8" s="624">
        <v>4342217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13602</v>
      </c>
      <c r="S9" s="619"/>
      <c r="T9" s="619"/>
      <c r="U9" s="619"/>
      <c r="V9" s="619"/>
      <c r="W9" s="619"/>
      <c r="X9" s="619"/>
      <c r="Y9" s="620"/>
      <c r="Z9" s="671">
        <v>0</v>
      </c>
      <c r="AA9" s="671"/>
      <c r="AB9" s="671"/>
      <c r="AC9" s="671"/>
      <c r="AD9" s="672">
        <v>13602</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2251201</v>
      </c>
      <c r="BH9" s="619"/>
      <c r="BI9" s="619"/>
      <c r="BJ9" s="619"/>
      <c r="BK9" s="619"/>
      <c r="BL9" s="619"/>
      <c r="BM9" s="619"/>
      <c r="BN9" s="620"/>
      <c r="BO9" s="671">
        <v>33.6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2976415</v>
      </c>
      <c r="CS9" s="619"/>
      <c r="CT9" s="619"/>
      <c r="CU9" s="619"/>
      <c r="CV9" s="619"/>
      <c r="CW9" s="619"/>
      <c r="CX9" s="619"/>
      <c r="CY9" s="620"/>
      <c r="CZ9" s="671">
        <v>10.3</v>
      </c>
      <c r="DA9" s="671"/>
      <c r="DB9" s="671"/>
      <c r="DC9" s="671"/>
      <c r="DD9" s="624" t="s">
        <v>109</v>
      </c>
      <c r="DE9" s="619"/>
      <c r="DF9" s="619"/>
      <c r="DG9" s="619"/>
      <c r="DH9" s="619"/>
      <c r="DI9" s="619"/>
      <c r="DJ9" s="619"/>
      <c r="DK9" s="619"/>
      <c r="DL9" s="619"/>
      <c r="DM9" s="619"/>
      <c r="DN9" s="619"/>
      <c r="DO9" s="619"/>
      <c r="DP9" s="620"/>
      <c r="DQ9" s="624">
        <v>2861124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1237103</v>
      </c>
      <c r="S10" s="619"/>
      <c r="T10" s="619"/>
      <c r="U10" s="619"/>
      <c r="V10" s="619"/>
      <c r="W10" s="619"/>
      <c r="X10" s="619"/>
      <c r="Y10" s="620"/>
      <c r="Z10" s="671">
        <v>4.0999999999999996</v>
      </c>
      <c r="AA10" s="671"/>
      <c r="AB10" s="671"/>
      <c r="AC10" s="671"/>
      <c r="AD10" s="672">
        <v>1237103</v>
      </c>
      <c r="AE10" s="672"/>
      <c r="AF10" s="672"/>
      <c r="AG10" s="672"/>
      <c r="AH10" s="672"/>
      <c r="AI10" s="672"/>
      <c r="AJ10" s="672"/>
      <c r="AK10" s="672"/>
      <c r="AL10" s="641">
        <v>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172908</v>
      </c>
      <c r="BH10" s="619"/>
      <c r="BI10" s="619"/>
      <c r="BJ10" s="619"/>
      <c r="BK10" s="619"/>
      <c r="BL10" s="619"/>
      <c r="BM10" s="619"/>
      <c r="BN10" s="620"/>
      <c r="BO10" s="671">
        <v>2.6</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35122</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33883</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18752</v>
      </c>
      <c r="S11" s="619"/>
      <c r="T11" s="619"/>
      <c r="U11" s="619"/>
      <c r="V11" s="619"/>
      <c r="W11" s="619"/>
      <c r="X11" s="619"/>
      <c r="Y11" s="620"/>
      <c r="Z11" s="671">
        <v>0.1</v>
      </c>
      <c r="AA11" s="671"/>
      <c r="AB11" s="671"/>
      <c r="AC11" s="671"/>
      <c r="AD11" s="672">
        <v>18752</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336389</v>
      </c>
      <c r="BH11" s="619"/>
      <c r="BI11" s="619"/>
      <c r="BJ11" s="619"/>
      <c r="BK11" s="619"/>
      <c r="BL11" s="619"/>
      <c r="BM11" s="619"/>
      <c r="BN11" s="620"/>
      <c r="BO11" s="671">
        <v>5</v>
      </c>
      <c r="BP11" s="671"/>
      <c r="BQ11" s="671"/>
      <c r="BR11" s="671"/>
      <c r="BS11" s="624">
        <v>60260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1533993</v>
      </c>
      <c r="CS11" s="619"/>
      <c r="CT11" s="619"/>
      <c r="CU11" s="619"/>
      <c r="CV11" s="619"/>
      <c r="CW11" s="619"/>
      <c r="CX11" s="619"/>
      <c r="CY11" s="620"/>
      <c r="CZ11" s="671">
        <v>5.3</v>
      </c>
      <c r="DA11" s="671"/>
      <c r="DB11" s="671"/>
      <c r="DC11" s="671"/>
      <c r="DD11" s="624">
        <v>57545</v>
      </c>
      <c r="DE11" s="619"/>
      <c r="DF11" s="619"/>
      <c r="DG11" s="619"/>
      <c r="DH11" s="619"/>
      <c r="DI11" s="619"/>
      <c r="DJ11" s="619"/>
      <c r="DK11" s="619"/>
      <c r="DL11" s="619"/>
      <c r="DM11" s="619"/>
      <c r="DN11" s="619"/>
      <c r="DO11" s="619"/>
      <c r="DP11" s="620"/>
      <c r="DQ11" s="624">
        <v>1189666</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2851531</v>
      </c>
      <c r="BH12" s="619"/>
      <c r="BI12" s="619"/>
      <c r="BJ12" s="619"/>
      <c r="BK12" s="619"/>
      <c r="BL12" s="619"/>
      <c r="BM12" s="619"/>
      <c r="BN12" s="620"/>
      <c r="BO12" s="671">
        <v>42.6</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785954</v>
      </c>
      <c r="CS12" s="619"/>
      <c r="CT12" s="619"/>
      <c r="CU12" s="619"/>
      <c r="CV12" s="619"/>
      <c r="CW12" s="619"/>
      <c r="CX12" s="619"/>
      <c r="CY12" s="620"/>
      <c r="CZ12" s="671">
        <v>2.7</v>
      </c>
      <c r="DA12" s="671"/>
      <c r="DB12" s="671"/>
      <c r="DC12" s="671"/>
      <c r="DD12" s="624">
        <v>3771</v>
      </c>
      <c r="DE12" s="619"/>
      <c r="DF12" s="619"/>
      <c r="DG12" s="619"/>
      <c r="DH12" s="619"/>
      <c r="DI12" s="619"/>
      <c r="DJ12" s="619"/>
      <c r="DK12" s="619"/>
      <c r="DL12" s="619"/>
      <c r="DM12" s="619"/>
      <c r="DN12" s="619"/>
      <c r="DO12" s="619"/>
      <c r="DP12" s="620"/>
      <c r="DQ12" s="624">
        <v>625826</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59459</v>
      </c>
      <c r="S13" s="619"/>
      <c r="T13" s="619"/>
      <c r="U13" s="619"/>
      <c r="V13" s="619"/>
      <c r="W13" s="619"/>
      <c r="X13" s="619"/>
      <c r="Y13" s="620"/>
      <c r="Z13" s="671">
        <v>0.2</v>
      </c>
      <c r="AA13" s="671"/>
      <c r="AB13" s="671"/>
      <c r="AC13" s="671"/>
      <c r="AD13" s="672">
        <v>59459</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2830208</v>
      </c>
      <c r="BH13" s="619"/>
      <c r="BI13" s="619"/>
      <c r="BJ13" s="619"/>
      <c r="BK13" s="619"/>
      <c r="BL13" s="619"/>
      <c r="BM13" s="619"/>
      <c r="BN13" s="620"/>
      <c r="BO13" s="671">
        <v>42.3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2323175</v>
      </c>
      <c r="CS13" s="619"/>
      <c r="CT13" s="619"/>
      <c r="CU13" s="619"/>
      <c r="CV13" s="619"/>
      <c r="CW13" s="619"/>
      <c r="CX13" s="619"/>
      <c r="CY13" s="620"/>
      <c r="CZ13" s="671">
        <v>8</v>
      </c>
      <c r="DA13" s="671"/>
      <c r="DB13" s="671"/>
      <c r="DC13" s="671"/>
      <c r="DD13" s="624">
        <v>828071</v>
      </c>
      <c r="DE13" s="619"/>
      <c r="DF13" s="619"/>
      <c r="DG13" s="619"/>
      <c r="DH13" s="619"/>
      <c r="DI13" s="619"/>
      <c r="DJ13" s="619"/>
      <c r="DK13" s="619"/>
      <c r="DL13" s="619"/>
      <c r="DM13" s="619"/>
      <c r="DN13" s="619"/>
      <c r="DO13" s="619"/>
      <c r="DP13" s="620"/>
      <c r="DQ13" s="624">
        <v>2127680</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157724</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1407186</v>
      </c>
      <c r="CS14" s="619"/>
      <c r="CT14" s="619"/>
      <c r="CU14" s="619"/>
      <c r="CV14" s="619"/>
      <c r="CW14" s="619"/>
      <c r="CX14" s="619"/>
      <c r="CY14" s="620"/>
      <c r="CZ14" s="671">
        <v>4.9000000000000004</v>
      </c>
      <c r="DA14" s="671"/>
      <c r="DB14" s="671"/>
      <c r="DC14" s="671"/>
      <c r="DD14" s="624">
        <v>117859</v>
      </c>
      <c r="DE14" s="619"/>
      <c r="DF14" s="619"/>
      <c r="DG14" s="619"/>
      <c r="DH14" s="619"/>
      <c r="DI14" s="619"/>
      <c r="DJ14" s="619"/>
      <c r="DK14" s="619"/>
      <c r="DL14" s="619"/>
      <c r="DM14" s="619"/>
      <c r="DN14" s="619"/>
      <c r="DO14" s="619"/>
      <c r="DP14" s="620"/>
      <c r="DQ14" s="624">
        <v>1181186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18556</v>
      </c>
      <c r="S15" s="619"/>
      <c r="T15" s="619"/>
      <c r="U15" s="619"/>
      <c r="V15" s="619"/>
      <c r="W15" s="619"/>
      <c r="X15" s="619"/>
      <c r="Y15" s="620"/>
      <c r="Z15" s="671">
        <v>0.1</v>
      </c>
      <c r="AA15" s="671"/>
      <c r="AB15" s="671"/>
      <c r="AC15" s="671"/>
      <c r="AD15" s="672">
        <v>18556</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550840</v>
      </c>
      <c r="BH15" s="619"/>
      <c r="BI15" s="619"/>
      <c r="BJ15" s="619"/>
      <c r="BK15" s="619"/>
      <c r="BL15" s="619"/>
      <c r="BM15" s="619"/>
      <c r="BN15" s="620"/>
      <c r="BO15" s="671">
        <v>8.1999999999999993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2499171</v>
      </c>
      <c r="CS15" s="619"/>
      <c r="CT15" s="619"/>
      <c r="CU15" s="619"/>
      <c r="CV15" s="619"/>
      <c r="CW15" s="619"/>
      <c r="CX15" s="619"/>
      <c r="CY15" s="620"/>
      <c r="CZ15" s="671">
        <v>8.6</v>
      </c>
      <c r="DA15" s="671"/>
      <c r="DB15" s="671"/>
      <c r="DC15" s="671"/>
      <c r="DD15" s="624">
        <v>546239</v>
      </c>
      <c r="DE15" s="619"/>
      <c r="DF15" s="619"/>
      <c r="DG15" s="619"/>
      <c r="DH15" s="619"/>
      <c r="DI15" s="619"/>
      <c r="DJ15" s="619"/>
      <c r="DK15" s="619"/>
      <c r="DL15" s="619"/>
      <c r="DM15" s="619"/>
      <c r="DN15" s="619"/>
      <c r="DO15" s="619"/>
      <c r="DP15" s="620"/>
      <c r="DQ15" s="624">
        <v>1877089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10476215</v>
      </c>
      <c r="S16" s="619"/>
      <c r="T16" s="619"/>
      <c r="U16" s="619"/>
      <c r="V16" s="619"/>
      <c r="W16" s="619"/>
      <c r="X16" s="619"/>
      <c r="Y16" s="620"/>
      <c r="Z16" s="671">
        <v>34.4</v>
      </c>
      <c r="AA16" s="671"/>
      <c r="AB16" s="671"/>
      <c r="AC16" s="671"/>
      <c r="AD16" s="672">
        <v>9420282</v>
      </c>
      <c r="AE16" s="672"/>
      <c r="AF16" s="672"/>
      <c r="AG16" s="672"/>
      <c r="AH16" s="672"/>
      <c r="AI16" s="672"/>
      <c r="AJ16" s="672"/>
      <c r="AK16" s="672"/>
      <c r="AL16" s="641">
        <v>53.4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7189</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7189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9420282</v>
      </c>
      <c r="S17" s="619"/>
      <c r="T17" s="619"/>
      <c r="U17" s="619"/>
      <c r="V17" s="619"/>
      <c r="W17" s="619"/>
      <c r="X17" s="619"/>
      <c r="Y17" s="620"/>
      <c r="Z17" s="671">
        <v>31</v>
      </c>
      <c r="AA17" s="671"/>
      <c r="AB17" s="671"/>
      <c r="AC17" s="671"/>
      <c r="AD17" s="672">
        <v>9420282</v>
      </c>
      <c r="AE17" s="672"/>
      <c r="AF17" s="672"/>
      <c r="AG17" s="672"/>
      <c r="AH17" s="672"/>
      <c r="AI17" s="672"/>
      <c r="AJ17" s="672"/>
      <c r="AK17" s="672"/>
      <c r="AL17" s="641">
        <v>53.4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3584292</v>
      </c>
      <c r="CS17" s="619"/>
      <c r="CT17" s="619"/>
      <c r="CU17" s="619"/>
      <c r="CV17" s="619"/>
      <c r="CW17" s="619"/>
      <c r="CX17" s="619"/>
      <c r="CY17" s="620"/>
      <c r="CZ17" s="671">
        <v>12.4</v>
      </c>
      <c r="DA17" s="671"/>
      <c r="DB17" s="671"/>
      <c r="DC17" s="671"/>
      <c r="DD17" s="624" t="s">
        <v>109</v>
      </c>
      <c r="DE17" s="619"/>
      <c r="DF17" s="619"/>
      <c r="DG17" s="619"/>
      <c r="DH17" s="619"/>
      <c r="DI17" s="619"/>
      <c r="DJ17" s="619"/>
      <c r="DK17" s="619"/>
      <c r="DL17" s="619"/>
      <c r="DM17" s="619"/>
      <c r="DN17" s="619"/>
      <c r="DO17" s="619"/>
      <c r="DP17" s="620"/>
      <c r="DQ17" s="624">
        <v>3564250</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1050029</v>
      </c>
      <c r="S18" s="619"/>
      <c r="T18" s="619"/>
      <c r="U18" s="619"/>
      <c r="V18" s="619"/>
      <c r="W18" s="619"/>
      <c r="X18" s="619"/>
      <c r="Y18" s="620"/>
      <c r="Z18" s="671">
        <v>3.5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5904</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275749</v>
      </c>
      <c r="BH19" s="619"/>
      <c r="BI19" s="619"/>
      <c r="BJ19" s="619"/>
      <c r="BK19" s="619"/>
      <c r="BL19" s="619"/>
      <c r="BM19" s="619"/>
      <c r="BN19" s="620"/>
      <c r="BO19" s="671">
        <v>4.0999999999999996</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18901703</v>
      </c>
      <c r="S20" s="619"/>
      <c r="T20" s="619"/>
      <c r="U20" s="619"/>
      <c r="V20" s="619"/>
      <c r="W20" s="619"/>
      <c r="X20" s="619"/>
      <c r="Y20" s="620"/>
      <c r="Z20" s="671">
        <v>62.2</v>
      </c>
      <c r="AA20" s="671"/>
      <c r="AB20" s="671"/>
      <c r="AC20" s="671"/>
      <c r="AD20" s="672">
        <v>17602254</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275749</v>
      </c>
      <c r="BH20" s="619"/>
      <c r="BI20" s="619"/>
      <c r="BJ20" s="619"/>
      <c r="BK20" s="619"/>
      <c r="BL20" s="619"/>
      <c r="BM20" s="619"/>
      <c r="BN20" s="620"/>
      <c r="BO20" s="671">
        <v>4.0999999999999996</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29012669</v>
      </c>
      <c r="CS20" s="619"/>
      <c r="CT20" s="619"/>
      <c r="CU20" s="619"/>
      <c r="CV20" s="619"/>
      <c r="CW20" s="619"/>
      <c r="CX20" s="619"/>
      <c r="CY20" s="620"/>
      <c r="CZ20" s="671">
        <v>100</v>
      </c>
      <c r="DA20" s="671"/>
      <c r="DB20" s="671"/>
      <c r="DC20" s="671"/>
      <c r="DD20" s="624">
        <v>1727143</v>
      </c>
      <c r="DE20" s="619"/>
      <c r="DF20" s="619"/>
      <c r="DG20" s="619"/>
      <c r="DH20" s="619"/>
      <c r="DI20" s="619"/>
      <c r="DJ20" s="619"/>
      <c r="DK20" s="619"/>
      <c r="DL20" s="619"/>
      <c r="DM20" s="619"/>
      <c r="DN20" s="619"/>
      <c r="DO20" s="619"/>
      <c r="DP20" s="620"/>
      <c r="DQ20" s="624">
        <v>20915713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11292</v>
      </c>
      <c r="S21" s="619"/>
      <c r="T21" s="619"/>
      <c r="U21" s="619"/>
      <c r="V21" s="619"/>
      <c r="W21" s="619"/>
      <c r="X21" s="619"/>
      <c r="Y21" s="620"/>
      <c r="Z21" s="671">
        <v>0</v>
      </c>
      <c r="AA21" s="671"/>
      <c r="AB21" s="671"/>
      <c r="AC21" s="671"/>
      <c r="AD21" s="672">
        <v>11292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32233</v>
      </c>
      <c r="BH21" s="619"/>
      <c r="BI21" s="619"/>
      <c r="BJ21" s="619"/>
      <c r="BK21" s="619"/>
      <c r="BL21" s="619"/>
      <c r="BM21" s="619"/>
      <c r="BN21" s="620"/>
      <c r="BO21" s="671">
        <v>0.5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413440</v>
      </c>
      <c r="S22" s="619"/>
      <c r="T22" s="619"/>
      <c r="U22" s="619"/>
      <c r="V22" s="619"/>
      <c r="W22" s="619"/>
      <c r="X22" s="619"/>
      <c r="Y22" s="620"/>
      <c r="Z22" s="671">
        <v>1.4</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188990</v>
      </c>
      <c r="S23" s="619"/>
      <c r="T23" s="619"/>
      <c r="U23" s="619"/>
      <c r="V23" s="619"/>
      <c r="W23" s="619"/>
      <c r="X23" s="619"/>
      <c r="Y23" s="620"/>
      <c r="Z23" s="671">
        <v>0.6</v>
      </c>
      <c r="AA23" s="671"/>
      <c r="AB23" s="671"/>
      <c r="AC23" s="671"/>
      <c r="AD23" s="672">
        <v>23946</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243516</v>
      </c>
      <c r="BH23" s="619"/>
      <c r="BI23" s="619"/>
      <c r="BJ23" s="619"/>
      <c r="BK23" s="619"/>
      <c r="BL23" s="619"/>
      <c r="BM23" s="619"/>
      <c r="BN23" s="620"/>
      <c r="BO23" s="671">
        <v>3.6</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48434</v>
      </c>
      <c r="S24" s="619"/>
      <c r="T24" s="619"/>
      <c r="U24" s="619"/>
      <c r="V24" s="619"/>
      <c r="W24" s="619"/>
      <c r="X24" s="619"/>
      <c r="Y24" s="620"/>
      <c r="Z24" s="671">
        <v>0.2</v>
      </c>
      <c r="AA24" s="671"/>
      <c r="AB24" s="671"/>
      <c r="AC24" s="671"/>
      <c r="AD24" s="672">
        <v>1775</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14217762</v>
      </c>
      <c r="CS24" s="669"/>
      <c r="CT24" s="669"/>
      <c r="CU24" s="669"/>
      <c r="CV24" s="669"/>
      <c r="CW24" s="669"/>
      <c r="CX24" s="669"/>
      <c r="CY24" s="716"/>
      <c r="CZ24" s="720">
        <v>49</v>
      </c>
      <c r="DA24" s="721"/>
      <c r="DB24" s="721"/>
      <c r="DC24" s="722"/>
      <c r="DD24" s="715">
        <v>8724689</v>
      </c>
      <c r="DE24" s="669"/>
      <c r="DF24" s="669"/>
      <c r="DG24" s="669"/>
      <c r="DH24" s="669"/>
      <c r="DI24" s="669"/>
      <c r="DJ24" s="669"/>
      <c r="DK24" s="716"/>
      <c r="DL24" s="715">
        <v>8698499</v>
      </c>
      <c r="DM24" s="669"/>
      <c r="DN24" s="669"/>
      <c r="DO24" s="669"/>
      <c r="DP24" s="669"/>
      <c r="DQ24" s="669"/>
      <c r="DR24" s="669"/>
      <c r="DS24" s="669"/>
      <c r="DT24" s="669"/>
      <c r="DU24" s="669"/>
      <c r="DV24" s="716"/>
      <c r="DW24" s="717">
        <v>46.8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4407841</v>
      </c>
      <c r="S25" s="619"/>
      <c r="T25" s="619"/>
      <c r="U25" s="619"/>
      <c r="V25" s="619"/>
      <c r="W25" s="619"/>
      <c r="X25" s="619"/>
      <c r="Y25" s="620"/>
      <c r="Z25" s="671">
        <v>14.5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3409626</v>
      </c>
      <c r="CS25" s="637"/>
      <c r="CT25" s="637"/>
      <c r="CU25" s="637"/>
      <c r="CV25" s="637"/>
      <c r="CW25" s="637"/>
      <c r="CX25" s="637"/>
      <c r="CY25" s="638"/>
      <c r="CZ25" s="621">
        <v>11.8</v>
      </c>
      <c r="DA25" s="639"/>
      <c r="DB25" s="639"/>
      <c r="DC25" s="640"/>
      <c r="DD25" s="624">
        <v>3256428</v>
      </c>
      <c r="DE25" s="637"/>
      <c r="DF25" s="637"/>
      <c r="DG25" s="637"/>
      <c r="DH25" s="637"/>
      <c r="DI25" s="637"/>
      <c r="DJ25" s="637"/>
      <c r="DK25" s="638"/>
      <c r="DL25" s="624">
        <v>3231019</v>
      </c>
      <c r="DM25" s="637"/>
      <c r="DN25" s="637"/>
      <c r="DO25" s="637"/>
      <c r="DP25" s="637"/>
      <c r="DQ25" s="637"/>
      <c r="DR25" s="637"/>
      <c r="DS25" s="637"/>
      <c r="DT25" s="637"/>
      <c r="DU25" s="637"/>
      <c r="DV25" s="638"/>
      <c r="DW25" s="641">
        <v>17.399999999999999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2009078</v>
      </c>
      <c r="CS26" s="619"/>
      <c r="CT26" s="619"/>
      <c r="CU26" s="619"/>
      <c r="CV26" s="619"/>
      <c r="CW26" s="619"/>
      <c r="CX26" s="619"/>
      <c r="CY26" s="620"/>
      <c r="CZ26" s="621">
        <v>6.9</v>
      </c>
      <c r="DA26" s="639"/>
      <c r="DB26" s="639"/>
      <c r="DC26" s="640"/>
      <c r="DD26" s="624">
        <v>1920092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3348896</v>
      </c>
      <c r="S27" s="619"/>
      <c r="T27" s="619"/>
      <c r="U27" s="619"/>
      <c r="V27" s="619"/>
      <c r="W27" s="619"/>
      <c r="X27" s="619"/>
      <c r="Y27" s="620"/>
      <c r="Z27" s="671">
        <v>11</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6697386</v>
      </c>
      <c r="BH27" s="619"/>
      <c r="BI27" s="619"/>
      <c r="BJ27" s="619"/>
      <c r="BK27" s="619"/>
      <c r="BL27" s="619"/>
      <c r="BM27" s="619"/>
      <c r="BN27" s="620"/>
      <c r="BO27" s="671">
        <v>100</v>
      </c>
      <c r="BP27" s="671"/>
      <c r="BQ27" s="671"/>
      <c r="BR27" s="671"/>
      <c r="BS27" s="624">
        <v>60260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7223844</v>
      </c>
      <c r="CS27" s="637"/>
      <c r="CT27" s="637"/>
      <c r="CU27" s="637"/>
      <c r="CV27" s="637"/>
      <c r="CW27" s="637"/>
      <c r="CX27" s="637"/>
      <c r="CY27" s="638"/>
      <c r="CZ27" s="621">
        <v>24.9</v>
      </c>
      <c r="DA27" s="639"/>
      <c r="DB27" s="639"/>
      <c r="DC27" s="640"/>
      <c r="DD27" s="624">
        <v>1904011</v>
      </c>
      <c r="DE27" s="637"/>
      <c r="DF27" s="637"/>
      <c r="DG27" s="637"/>
      <c r="DH27" s="637"/>
      <c r="DI27" s="637"/>
      <c r="DJ27" s="637"/>
      <c r="DK27" s="638"/>
      <c r="DL27" s="624">
        <v>1903230</v>
      </c>
      <c r="DM27" s="637"/>
      <c r="DN27" s="637"/>
      <c r="DO27" s="637"/>
      <c r="DP27" s="637"/>
      <c r="DQ27" s="637"/>
      <c r="DR27" s="637"/>
      <c r="DS27" s="637"/>
      <c r="DT27" s="637"/>
      <c r="DU27" s="637"/>
      <c r="DV27" s="638"/>
      <c r="DW27" s="641">
        <v>10.199999999999999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139989</v>
      </c>
      <c r="S28" s="619"/>
      <c r="T28" s="619"/>
      <c r="U28" s="619"/>
      <c r="V28" s="619"/>
      <c r="W28" s="619"/>
      <c r="X28" s="619"/>
      <c r="Y28" s="620"/>
      <c r="Z28" s="671">
        <v>0.5</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3584292</v>
      </c>
      <c r="CS28" s="619"/>
      <c r="CT28" s="619"/>
      <c r="CU28" s="619"/>
      <c r="CV28" s="619"/>
      <c r="CW28" s="619"/>
      <c r="CX28" s="619"/>
      <c r="CY28" s="620"/>
      <c r="CZ28" s="621">
        <v>12.4</v>
      </c>
      <c r="DA28" s="639"/>
      <c r="DB28" s="639"/>
      <c r="DC28" s="640"/>
      <c r="DD28" s="624">
        <v>3564250</v>
      </c>
      <c r="DE28" s="619"/>
      <c r="DF28" s="619"/>
      <c r="DG28" s="619"/>
      <c r="DH28" s="619"/>
      <c r="DI28" s="619"/>
      <c r="DJ28" s="619"/>
      <c r="DK28" s="620"/>
      <c r="DL28" s="624">
        <v>3564250</v>
      </c>
      <c r="DM28" s="619"/>
      <c r="DN28" s="619"/>
      <c r="DO28" s="619"/>
      <c r="DP28" s="619"/>
      <c r="DQ28" s="619"/>
      <c r="DR28" s="619"/>
      <c r="DS28" s="619"/>
      <c r="DT28" s="619"/>
      <c r="DU28" s="619"/>
      <c r="DV28" s="620"/>
      <c r="DW28" s="641">
        <v>19.2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14965</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3583979</v>
      </c>
      <c r="CS29" s="637"/>
      <c r="CT29" s="637"/>
      <c r="CU29" s="637"/>
      <c r="CV29" s="637"/>
      <c r="CW29" s="637"/>
      <c r="CX29" s="637"/>
      <c r="CY29" s="638"/>
      <c r="CZ29" s="621">
        <v>12.4</v>
      </c>
      <c r="DA29" s="639"/>
      <c r="DB29" s="639"/>
      <c r="DC29" s="640"/>
      <c r="DD29" s="624">
        <v>3563937</v>
      </c>
      <c r="DE29" s="637"/>
      <c r="DF29" s="637"/>
      <c r="DG29" s="637"/>
      <c r="DH29" s="637"/>
      <c r="DI29" s="637"/>
      <c r="DJ29" s="637"/>
      <c r="DK29" s="638"/>
      <c r="DL29" s="624">
        <v>3563937</v>
      </c>
      <c r="DM29" s="637"/>
      <c r="DN29" s="637"/>
      <c r="DO29" s="637"/>
      <c r="DP29" s="637"/>
      <c r="DQ29" s="637"/>
      <c r="DR29" s="637"/>
      <c r="DS29" s="637"/>
      <c r="DT29" s="637"/>
      <c r="DU29" s="637"/>
      <c r="DV29" s="638"/>
      <c r="DW29" s="641">
        <v>19.2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1037988</v>
      </c>
      <c r="S30" s="619"/>
      <c r="T30" s="619"/>
      <c r="U30" s="619"/>
      <c r="V30" s="619"/>
      <c r="W30" s="619"/>
      <c r="X30" s="619"/>
      <c r="Y30" s="620"/>
      <c r="Z30" s="671">
        <v>3.4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v>
      </c>
      <c r="BH30" s="685"/>
      <c r="BI30" s="685"/>
      <c r="BJ30" s="685"/>
      <c r="BK30" s="685"/>
      <c r="BL30" s="685"/>
      <c r="BM30" s="686">
        <v>89.8</v>
      </c>
      <c r="BN30" s="685"/>
      <c r="BO30" s="685"/>
      <c r="BP30" s="685"/>
      <c r="BQ30" s="687"/>
      <c r="BR30" s="684">
        <v>97.6</v>
      </c>
      <c r="BS30" s="685"/>
      <c r="BT30" s="685"/>
      <c r="BU30" s="685"/>
      <c r="BV30" s="685"/>
      <c r="BW30" s="685"/>
      <c r="BX30" s="686">
        <v>88.9</v>
      </c>
      <c r="BY30" s="685"/>
      <c r="BZ30" s="685"/>
      <c r="CA30" s="685"/>
      <c r="CB30" s="687"/>
      <c r="CD30" s="690"/>
      <c r="CE30" s="691"/>
      <c r="CF30" s="655" t="s">
        <v>290</v>
      </c>
      <c r="CG30" s="652"/>
      <c r="CH30" s="652"/>
      <c r="CI30" s="652"/>
      <c r="CJ30" s="652"/>
      <c r="CK30" s="652"/>
      <c r="CL30" s="652"/>
      <c r="CM30" s="652"/>
      <c r="CN30" s="652"/>
      <c r="CO30" s="652"/>
      <c r="CP30" s="652"/>
      <c r="CQ30" s="653"/>
      <c r="CR30" s="618">
        <v>3216895</v>
      </c>
      <c r="CS30" s="619"/>
      <c r="CT30" s="619"/>
      <c r="CU30" s="619"/>
      <c r="CV30" s="619"/>
      <c r="CW30" s="619"/>
      <c r="CX30" s="619"/>
      <c r="CY30" s="620"/>
      <c r="CZ30" s="621">
        <v>11.1</v>
      </c>
      <c r="DA30" s="639"/>
      <c r="DB30" s="639"/>
      <c r="DC30" s="640"/>
      <c r="DD30" s="624">
        <v>3196853</v>
      </c>
      <c r="DE30" s="619"/>
      <c r="DF30" s="619"/>
      <c r="DG30" s="619"/>
      <c r="DH30" s="619"/>
      <c r="DI30" s="619"/>
      <c r="DJ30" s="619"/>
      <c r="DK30" s="620"/>
      <c r="DL30" s="624">
        <v>3196853</v>
      </c>
      <c r="DM30" s="619"/>
      <c r="DN30" s="619"/>
      <c r="DO30" s="619"/>
      <c r="DP30" s="619"/>
      <c r="DQ30" s="619"/>
      <c r="DR30" s="619"/>
      <c r="DS30" s="619"/>
      <c r="DT30" s="619"/>
      <c r="DU30" s="619"/>
      <c r="DV30" s="620"/>
      <c r="DW30" s="641">
        <v>17.2</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227259</v>
      </c>
      <c r="S31" s="619"/>
      <c r="T31" s="619"/>
      <c r="U31" s="619"/>
      <c r="V31" s="619"/>
      <c r="W31" s="619"/>
      <c r="X31" s="619"/>
      <c r="Y31" s="620"/>
      <c r="Z31" s="671">
        <v>0.7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93</v>
      </c>
      <c r="BN31" s="683"/>
      <c r="BO31" s="683"/>
      <c r="BP31" s="683"/>
      <c r="BQ31" s="647"/>
      <c r="BR31" s="682">
        <v>98</v>
      </c>
      <c r="BS31" s="637"/>
      <c r="BT31" s="637"/>
      <c r="BU31" s="637"/>
      <c r="BV31" s="637"/>
      <c r="BW31" s="637"/>
      <c r="BX31" s="673">
        <v>92.8</v>
      </c>
      <c r="BY31" s="683"/>
      <c r="BZ31" s="683"/>
      <c r="CA31" s="683"/>
      <c r="CB31" s="647"/>
      <c r="CD31" s="690"/>
      <c r="CE31" s="691"/>
      <c r="CF31" s="655" t="s">
        <v>294</v>
      </c>
      <c r="CG31" s="652"/>
      <c r="CH31" s="652"/>
      <c r="CI31" s="652"/>
      <c r="CJ31" s="652"/>
      <c r="CK31" s="652"/>
      <c r="CL31" s="652"/>
      <c r="CM31" s="652"/>
      <c r="CN31" s="652"/>
      <c r="CO31" s="652"/>
      <c r="CP31" s="652"/>
      <c r="CQ31" s="653"/>
      <c r="CR31" s="618">
        <v>367084</v>
      </c>
      <c r="CS31" s="637"/>
      <c r="CT31" s="637"/>
      <c r="CU31" s="637"/>
      <c r="CV31" s="637"/>
      <c r="CW31" s="637"/>
      <c r="CX31" s="637"/>
      <c r="CY31" s="638"/>
      <c r="CZ31" s="621">
        <v>1.3</v>
      </c>
      <c r="DA31" s="639"/>
      <c r="DB31" s="639"/>
      <c r="DC31" s="640"/>
      <c r="DD31" s="624">
        <v>367084</v>
      </c>
      <c r="DE31" s="637"/>
      <c r="DF31" s="637"/>
      <c r="DG31" s="637"/>
      <c r="DH31" s="637"/>
      <c r="DI31" s="637"/>
      <c r="DJ31" s="637"/>
      <c r="DK31" s="638"/>
      <c r="DL31" s="624">
        <v>367084</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256462</v>
      </c>
      <c r="S32" s="619"/>
      <c r="T32" s="619"/>
      <c r="U32" s="619"/>
      <c r="V32" s="619"/>
      <c r="W32" s="619"/>
      <c r="X32" s="619"/>
      <c r="Y32" s="620"/>
      <c r="Z32" s="671">
        <v>0.8</v>
      </c>
      <c r="AA32" s="671"/>
      <c r="AB32" s="671"/>
      <c r="AC32" s="671"/>
      <c r="AD32" s="672">
        <v>2240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97.4</v>
      </c>
      <c r="BH32" s="603"/>
      <c r="BI32" s="603"/>
      <c r="BJ32" s="603"/>
      <c r="BK32" s="603"/>
      <c r="BL32" s="603"/>
      <c r="BM32" s="666">
        <v>85.4</v>
      </c>
      <c r="BN32" s="603"/>
      <c r="BO32" s="603"/>
      <c r="BP32" s="603"/>
      <c r="BQ32" s="660"/>
      <c r="BR32" s="681">
        <v>96.7</v>
      </c>
      <c r="BS32" s="603"/>
      <c r="BT32" s="603"/>
      <c r="BU32" s="603"/>
      <c r="BV32" s="603"/>
      <c r="BW32" s="603"/>
      <c r="BX32" s="666">
        <v>83.6</v>
      </c>
      <c r="BY32" s="603"/>
      <c r="BZ32" s="603"/>
      <c r="CA32" s="603"/>
      <c r="CB32" s="660"/>
      <c r="CD32" s="692"/>
      <c r="CE32" s="693"/>
      <c r="CF32" s="655" t="s">
        <v>297</v>
      </c>
      <c r="CG32" s="652"/>
      <c r="CH32" s="652"/>
      <c r="CI32" s="652"/>
      <c r="CJ32" s="652"/>
      <c r="CK32" s="652"/>
      <c r="CL32" s="652"/>
      <c r="CM32" s="652"/>
      <c r="CN32" s="652"/>
      <c r="CO32" s="652"/>
      <c r="CP32" s="652"/>
      <c r="CQ32" s="653"/>
      <c r="CR32" s="618">
        <v>313</v>
      </c>
      <c r="CS32" s="619"/>
      <c r="CT32" s="619"/>
      <c r="CU32" s="619"/>
      <c r="CV32" s="619"/>
      <c r="CW32" s="619"/>
      <c r="CX32" s="619"/>
      <c r="CY32" s="620"/>
      <c r="CZ32" s="621">
        <v>0</v>
      </c>
      <c r="DA32" s="639"/>
      <c r="DB32" s="639"/>
      <c r="DC32" s="640"/>
      <c r="DD32" s="624">
        <v>313</v>
      </c>
      <c r="DE32" s="619"/>
      <c r="DF32" s="619"/>
      <c r="DG32" s="619"/>
      <c r="DH32" s="619"/>
      <c r="DI32" s="619"/>
      <c r="DJ32" s="619"/>
      <c r="DK32" s="620"/>
      <c r="DL32" s="624">
        <v>313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1413400</v>
      </c>
      <c r="S33" s="619"/>
      <c r="T33" s="619"/>
      <c r="U33" s="619"/>
      <c r="V33" s="619"/>
      <c r="W33" s="619"/>
      <c r="X33" s="619"/>
      <c r="Y33" s="620"/>
      <c r="Z33" s="671">
        <v>4.5999999999999996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13060575</v>
      </c>
      <c r="CS33" s="637"/>
      <c r="CT33" s="637"/>
      <c r="CU33" s="637"/>
      <c r="CV33" s="637"/>
      <c r="CW33" s="637"/>
      <c r="CX33" s="637"/>
      <c r="CY33" s="638"/>
      <c r="CZ33" s="621">
        <v>45</v>
      </c>
      <c r="DA33" s="639"/>
      <c r="DB33" s="639"/>
      <c r="DC33" s="640"/>
      <c r="DD33" s="624">
        <v>11389235</v>
      </c>
      <c r="DE33" s="637"/>
      <c r="DF33" s="637"/>
      <c r="DG33" s="637"/>
      <c r="DH33" s="637"/>
      <c r="DI33" s="637"/>
      <c r="DJ33" s="637"/>
      <c r="DK33" s="638"/>
      <c r="DL33" s="624">
        <v>8273593</v>
      </c>
      <c r="DM33" s="637"/>
      <c r="DN33" s="637"/>
      <c r="DO33" s="637"/>
      <c r="DP33" s="637"/>
      <c r="DQ33" s="637"/>
      <c r="DR33" s="637"/>
      <c r="DS33" s="637"/>
      <c r="DT33" s="637"/>
      <c r="DU33" s="637"/>
      <c r="DV33" s="638"/>
      <c r="DW33" s="641">
        <v>44.5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2507808</v>
      </c>
      <c r="CS34" s="619"/>
      <c r="CT34" s="619"/>
      <c r="CU34" s="619"/>
      <c r="CV34" s="619"/>
      <c r="CW34" s="619"/>
      <c r="CX34" s="619"/>
      <c r="CY34" s="620"/>
      <c r="CZ34" s="621">
        <v>8.6</v>
      </c>
      <c r="DA34" s="639"/>
      <c r="DB34" s="639"/>
      <c r="DC34" s="640"/>
      <c r="DD34" s="624">
        <v>2014635</v>
      </c>
      <c r="DE34" s="619"/>
      <c r="DF34" s="619"/>
      <c r="DG34" s="619"/>
      <c r="DH34" s="619"/>
      <c r="DI34" s="619"/>
      <c r="DJ34" s="619"/>
      <c r="DK34" s="620"/>
      <c r="DL34" s="624">
        <v>1664509</v>
      </c>
      <c r="DM34" s="619"/>
      <c r="DN34" s="619"/>
      <c r="DO34" s="619"/>
      <c r="DP34" s="619"/>
      <c r="DQ34" s="619"/>
      <c r="DR34" s="619"/>
      <c r="DS34" s="619"/>
      <c r="DT34" s="619"/>
      <c r="DU34" s="619"/>
      <c r="DV34" s="620"/>
      <c r="DW34" s="641">
        <v>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950000</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5425178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105904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614267</v>
      </c>
      <c r="CS35" s="637"/>
      <c r="CT35" s="637"/>
      <c r="CU35" s="637"/>
      <c r="CV35" s="637"/>
      <c r="CW35" s="637"/>
      <c r="CX35" s="637"/>
      <c r="CY35" s="638"/>
      <c r="CZ35" s="621">
        <v>2.1</v>
      </c>
      <c r="DA35" s="639"/>
      <c r="DB35" s="639"/>
      <c r="DC35" s="640"/>
      <c r="DD35" s="624">
        <v>531599</v>
      </c>
      <c r="DE35" s="637"/>
      <c r="DF35" s="637"/>
      <c r="DG35" s="637"/>
      <c r="DH35" s="637"/>
      <c r="DI35" s="637"/>
      <c r="DJ35" s="637"/>
      <c r="DK35" s="638"/>
      <c r="DL35" s="624">
        <v>531599</v>
      </c>
      <c r="DM35" s="637"/>
      <c r="DN35" s="637"/>
      <c r="DO35" s="637"/>
      <c r="DP35" s="637"/>
      <c r="DQ35" s="637"/>
      <c r="DR35" s="637"/>
      <c r="DS35" s="637"/>
      <c r="DT35" s="637"/>
      <c r="DU35" s="637"/>
      <c r="DV35" s="638"/>
      <c r="DW35" s="641">
        <v>2.9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30410659</v>
      </c>
      <c r="S36" s="659"/>
      <c r="T36" s="659"/>
      <c r="U36" s="659"/>
      <c r="V36" s="659"/>
      <c r="W36" s="659"/>
      <c r="X36" s="659"/>
      <c r="Y36" s="662"/>
      <c r="Z36" s="663">
        <v>100</v>
      </c>
      <c r="AA36" s="663"/>
      <c r="AB36" s="663"/>
      <c r="AC36" s="663"/>
      <c r="AD36" s="664">
        <v>17641507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1499959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43139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5580122</v>
      </c>
      <c r="CS36" s="619"/>
      <c r="CT36" s="619"/>
      <c r="CU36" s="619"/>
      <c r="CV36" s="619"/>
      <c r="CW36" s="619"/>
      <c r="CX36" s="619"/>
      <c r="CY36" s="620"/>
      <c r="CZ36" s="621">
        <v>19.2</v>
      </c>
      <c r="DA36" s="639"/>
      <c r="DB36" s="639"/>
      <c r="DC36" s="640"/>
      <c r="DD36" s="624">
        <v>5097535</v>
      </c>
      <c r="DE36" s="619"/>
      <c r="DF36" s="619"/>
      <c r="DG36" s="619"/>
      <c r="DH36" s="619"/>
      <c r="DI36" s="619"/>
      <c r="DJ36" s="619"/>
      <c r="DK36" s="620"/>
      <c r="DL36" s="624">
        <v>4225568</v>
      </c>
      <c r="DM36" s="619"/>
      <c r="DN36" s="619"/>
      <c r="DO36" s="619"/>
      <c r="DP36" s="619"/>
      <c r="DQ36" s="619"/>
      <c r="DR36" s="619"/>
      <c r="DS36" s="619"/>
      <c r="DT36" s="619"/>
      <c r="DU36" s="619"/>
      <c r="DV36" s="620"/>
      <c r="DW36" s="641">
        <v>22.7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1138080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10475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2253346</v>
      </c>
      <c r="CS37" s="637"/>
      <c r="CT37" s="637"/>
      <c r="CU37" s="637"/>
      <c r="CV37" s="637"/>
      <c r="CW37" s="637"/>
      <c r="CX37" s="637"/>
      <c r="CY37" s="638"/>
      <c r="CZ37" s="621">
        <v>7.8</v>
      </c>
      <c r="DA37" s="639"/>
      <c r="DB37" s="639"/>
      <c r="DC37" s="640"/>
      <c r="DD37" s="624">
        <v>2137489</v>
      </c>
      <c r="DE37" s="637"/>
      <c r="DF37" s="637"/>
      <c r="DG37" s="637"/>
      <c r="DH37" s="637"/>
      <c r="DI37" s="637"/>
      <c r="DJ37" s="637"/>
      <c r="DK37" s="638"/>
      <c r="DL37" s="624">
        <v>2137489</v>
      </c>
      <c r="DM37" s="637"/>
      <c r="DN37" s="637"/>
      <c r="DO37" s="637"/>
      <c r="DP37" s="637"/>
      <c r="DQ37" s="637"/>
      <c r="DR37" s="637"/>
      <c r="DS37" s="637"/>
      <c r="DT37" s="637"/>
      <c r="DU37" s="637"/>
      <c r="DV37" s="638"/>
      <c r="DW37" s="641">
        <v>11.5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248162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17601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2619220</v>
      </c>
      <c r="CS38" s="619"/>
      <c r="CT38" s="619"/>
      <c r="CU38" s="619"/>
      <c r="CV38" s="619"/>
      <c r="CW38" s="619"/>
      <c r="CX38" s="619"/>
      <c r="CY38" s="620"/>
      <c r="CZ38" s="621">
        <v>9</v>
      </c>
      <c r="DA38" s="639"/>
      <c r="DB38" s="639"/>
      <c r="DC38" s="640"/>
      <c r="DD38" s="624">
        <v>2167018</v>
      </c>
      <c r="DE38" s="619"/>
      <c r="DF38" s="619"/>
      <c r="DG38" s="619"/>
      <c r="DH38" s="619"/>
      <c r="DI38" s="619"/>
      <c r="DJ38" s="619"/>
      <c r="DK38" s="620"/>
      <c r="DL38" s="624">
        <v>1851917</v>
      </c>
      <c r="DM38" s="619"/>
      <c r="DN38" s="619"/>
      <c r="DO38" s="619"/>
      <c r="DP38" s="619"/>
      <c r="DQ38" s="619"/>
      <c r="DR38" s="619"/>
      <c r="DS38" s="619"/>
      <c r="DT38" s="619"/>
      <c r="DU38" s="619"/>
      <c r="DV38" s="620"/>
      <c r="DW38" s="641">
        <v>10</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139905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902810</v>
      </c>
      <c r="CS39" s="637"/>
      <c r="CT39" s="637"/>
      <c r="CU39" s="637"/>
      <c r="CV39" s="637"/>
      <c r="CW39" s="637"/>
      <c r="CX39" s="637"/>
      <c r="CY39" s="638"/>
      <c r="CZ39" s="621">
        <v>3.1</v>
      </c>
      <c r="DA39" s="639"/>
      <c r="DB39" s="639"/>
      <c r="DC39" s="640"/>
      <c r="DD39" s="624">
        <v>891638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640190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836348</v>
      </c>
      <c r="CS40" s="619"/>
      <c r="CT40" s="619"/>
      <c r="CU40" s="619"/>
      <c r="CV40" s="619"/>
      <c r="CW40" s="619"/>
      <c r="CX40" s="619"/>
      <c r="CY40" s="620"/>
      <c r="CZ40" s="621">
        <v>2.9</v>
      </c>
      <c r="DA40" s="639"/>
      <c r="DB40" s="639"/>
      <c r="DC40" s="640"/>
      <c r="DD40" s="624">
        <v>686810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1758882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1734332</v>
      </c>
      <c r="CS42" s="619"/>
      <c r="CT42" s="619"/>
      <c r="CU42" s="619"/>
      <c r="CV42" s="619"/>
      <c r="CW42" s="619"/>
      <c r="CX42" s="619"/>
      <c r="CY42" s="620"/>
      <c r="CZ42" s="621">
        <v>6</v>
      </c>
      <c r="DA42" s="622"/>
      <c r="DB42" s="622"/>
      <c r="DC42" s="623"/>
      <c r="DD42" s="624">
        <v>801789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70341</v>
      </c>
      <c r="CS43" s="637"/>
      <c r="CT43" s="637"/>
      <c r="CU43" s="637"/>
      <c r="CV43" s="637"/>
      <c r="CW43" s="637"/>
      <c r="CX43" s="637"/>
      <c r="CY43" s="638"/>
      <c r="CZ43" s="621">
        <v>0.2</v>
      </c>
      <c r="DA43" s="639"/>
      <c r="DB43" s="639"/>
      <c r="DC43" s="640"/>
      <c r="DD43" s="624">
        <v>70341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1727143</v>
      </c>
      <c r="CS44" s="619"/>
      <c r="CT44" s="619"/>
      <c r="CU44" s="619"/>
      <c r="CV44" s="619"/>
      <c r="CW44" s="619"/>
      <c r="CX44" s="619"/>
      <c r="CY44" s="620"/>
      <c r="CZ44" s="621">
        <v>6</v>
      </c>
      <c r="DA44" s="622"/>
      <c r="DB44" s="622"/>
      <c r="DC44" s="623"/>
      <c r="DD44" s="624">
        <v>794600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599315</v>
      </c>
      <c r="CS45" s="637"/>
      <c r="CT45" s="637"/>
      <c r="CU45" s="637"/>
      <c r="CV45" s="637"/>
      <c r="CW45" s="637"/>
      <c r="CX45" s="637"/>
      <c r="CY45" s="638"/>
      <c r="CZ45" s="621">
        <v>2.1</v>
      </c>
      <c r="DA45" s="639"/>
      <c r="DB45" s="639"/>
      <c r="DC45" s="640"/>
      <c r="DD45" s="624">
        <v>51736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1082480</v>
      </c>
      <c r="CS46" s="619"/>
      <c r="CT46" s="619"/>
      <c r="CU46" s="619"/>
      <c r="CV46" s="619"/>
      <c r="CW46" s="619"/>
      <c r="CX46" s="619"/>
      <c r="CY46" s="620"/>
      <c r="CZ46" s="621">
        <v>3.7</v>
      </c>
      <c r="DA46" s="622"/>
      <c r="DB46" s="622"/>
      <c r="DC46" s="623"/>
      <c r="DD46" s="624">
        <v>730116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7189</v>
      </c>
      <c r="CS47" s="637"/>
      <c r="CT47" s="637"/>
      <c r="CU47" s="637"/>
      <c r="CV47" s="637"/>
      <c r="CW47" s="637"/>
      <c r="CX47" s="637"/>
      <c r="CY47" s="638"/>
      <c r="CZ47" s="621">
        <v>0</v>
      </c>
      <c r="DA47" s="639"/>
      <c r="DB47" s="639"/>
      <c r="DC47" s="640"/>
      <c r="DD47" s="624">
        <v>7189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29012669</v>
      </c>
      <c r="CS49" s="603"/>
      <c r="CT49" s="603"/>
      <c r="CU49" s="603"/>
      <c r="CV49" s="603"/>
      <c r="CW49" s="603"/>
      <c r="CX49" s="603"/>
      <c r="CY49" s="604"/>
      <c r="CZ49" s="605">
        <v>100</v>
      </c>
      <c r="DA49" s="606"/>
      <c r="DB49" s="606"/>
      <c r="DC49" s="607"/>
      <c r="DD49" s="608">
        <v>20915713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39"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4" t="s">
        <v>358</v>
      </c>
      <c r="DH5" s="1125"/>
      <c r="DI5" s="1125"/>
      <c r="DJ5" s="1125"/>
      <c r="DK5" s="1126"/>
      <c r="DL5" s="1124" t="s">
        <v>359</v>
      </c>
      <c r="DM5" s="1125"/>
      <c r="DN5" s="1125"/>
      <c r="DO5" s="1125"/>
      <c r="DP5" s="1126"/>
      <c r="DQ5" s="1029" t="s">
        <v>360</v>
      </c>
      <c r="DR5" s="1030"/>
      <c r="DS5" s="1030"/>
      <c r="DT5" s="1030"/>
      <c r="DU5" s="1031"/>
      <c r="DV5" s="1029" t="s">
        <v>351</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0"/>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7"/>
      <c r="DH6" s="1128"/>
      <c r="DI6" s="1128"/>
      <c r="DJ6" s="1128"/>
      <c r="DK6" s="1129"/>
      <c r="DL6" s="1127"/>
      <c r="DM6" s="1128"/>
      <c r="DN6" s="1128"/>
      <c r="DO6" s="1128"/>
      <c r="DP6" s="1129"/>
      <c r="DQ6" s="1032"/>
      <c r="DR6" s="1033"/>
      <c r="DS6" s="1033"/>
      <c r="DT6" s="1033"/>
      <c r="DU6" s="1034"/>
      <c r="DV6" s="1032"/>
      <c r="DW6" s="1033"/>
      <c r="DX6" s="1033"/>
      <c r="DY6" s="1033"/>
      <c r="DZ6" s="1046"/>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30445</v>
      </c>
      <c r="R7" s="1131"/>
      <c r="S7" s="1131"/>
      <c r="T7" s="1131"/>
      <c r="U7" s="1131"/>
      <c r="V7" s="1131">
        <v>29047</v>
      </c>
      <c r="W7" s="1131"/>
      <c r="X7" s="1131"/>
      <c r="Y7" s="1131"/>
      <c r="Z7" s="1131"/>
      <c r="AA7" s="1131">
        <v>1398</v>
      </c>
      <c r="AB7" s="1131"/>
      <c r="AC7" s="1131"/>
      <c r="AD7" s="1131"/>
      <c r="AE7" s="1132"/>
      <c r="AF7" s="1133">
        <v>1290</v>
      </c>
      <c r="AG7" s="1134"/>
      <c r="AH7" s="1134"/>
      <c r="AI7" s="1134"/>
      <c r="AJ7" s="1135"/>
      <c r="AK7" s="1117">
        <v>1033</v>
      </c>
      <c r="AL7" s="1118"/>
      <c r="AM7" s="1118"/>
      <c r="AN7" s="1118"/>
      <c r="AO7" s="1118"/>
      <c r="AP7" s="1118">
        <v>29943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555</v>
      </c>
      <c r="BS7" s="1121" t="s">
        <v>550</v>
      </c>
      <c r="BT7" s="1122"/>
      <c r="BU7" s="1122"/>
      <c r="BV7" s="1122"/>
      <c r="BW7" s="1122"/>
      <c r="BX7" s="1122"/>
      <c r="BY7" s="1122"/>
      <c r="BZ7" s="1122"/>
      <c r="CA7" s="1122"/>
      <c r="CB7" s="1122"/>
      <c r="CC7" s="1122"/>
      <c r="CD7" s="1122"/>
      <c r="CE7" s="1122"/>
      <c r="CF7" s="1122"/>
      <c r="CG7" s="1123"/>
      <c r="CH7" s="1114">
        <v>0</v>
      </c>
      <c r="CI7" s="1115"/>
      <c r="CJ7" s="1115"/>
      <c r="CK7" s="1115"/>
      <c r="CL7" s="1116"/>
      <c r="CM7" s="1114">
        <v>31</v>
      </c>
      <c r="CN7" s="1115"/>
      <c r="CO7" s="1115"/>
      <c r="CP7" s="1115"/>
      <c r="CQ7" s="1116"/>
      <c r="CR7" s="1114">
        <v>5</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7"/>
      <c r="AG8" s="1048"/>
      <c r="AH8" s="1048"/>
      <c r="AI8" s="1048"/>
      <c r="AJ8" s="1049"/>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2" t="s">
        <v>551</v>
      </c>
      <c r="BT8" s="1043"/>
      <c r="BU8" s="1043"/>
      <c r="BV8" s="1043"/>
      <c r="BW8" s="1043"/>
      <c r="BX8" s="1043"/>
      <c r="BY8" s="1043"/>
      <c r="BZ8" s="1043"/>
      <c r="CA8" s="1043"/>
      <c r="CB8" s="1043"/>
      <c r="CC8" s="1043"/>
      <c r="CD8" s="1043"/>
      <c r="CE8" s="1043"/>
      <c r="CF8" s="1043"/>
      <c r="CG8" s="1044"/>
      <c r="CH8" s="1017">
        <v>4</v>
      </c>
      <c r="CI8" s="1018"/>
      <c r="CJ8" s="1018"/>
      <c r="CK8" s="1018"/>
      <c r="CL8" s="1019"/>
      <c r="CM8" s="1017">
        <v>5</v>
      </c>
      <c r="CN8" s="1018"/>
      <c r="CO8" s="1018"/>
      <c r="CP8" s="1018"/>
      <c r="CQ8" s="1019"/>
      <c r="CR8" s="1017">
        <v>10</v>
      </c>
      <c r="CS8" s="1018"/>
      <c r="CT8" s="1018"/>
      <c r="CU8" s="1018"/>
      <c r="CV8" s="1019"/>
      <c r="CW8" s="1017">
        <v>0</v>
      </c>
      <c r="CX8" s="1018"/>
      <c r="CY8" s="1018"/>
      <c r="CZ8" s="1018"/>
      <c r="DA8" s="1019"/>
      <c r="DB8" s="1017">
        <v>0</v>
      </c>
      <c r="DC8" s="1018"/>
      <c r="DD8" s="1018"/>
      <c r="DE8" s="1018"/>
      <c r="DF8" s="1019"/>
      <c r="DG8" s="1017">
        <v>0</v>
      </c>
      <c r="DH8" s="1018"/>
      <c r="DI8" s="1018"/>
      <c r="DJ8" s="1018"/>
      <c r="DK8" s="1019"/>
      <c r="DL8" s="1017">
        <v>0</v>
      </c>
      <c r="DM8" s="1018"/>
      <c r="DN8" s="1018"/>
      <c r="DO8" s="1018"/>
      <c r="DP8" s="1019"/>
      <c r="DQ8" s="1017">
        <v>0</v>
      </c>
      <c r="DR8" s="1018"/>
      <c r="DS8" s="1018"/>
      <c r="DT8" s="1018"/>
      <c r="DU8" s="1019"/>
      <c r="DV8" s="1020"/>
      <c r="DW8" s="1021"/>
      <c r="DX8" s="1021"/>
      <c r="DY8" s="1021"/>
      <c r="DZ8" s="1022"/>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7"/>
      <c r="AG9" s="1048"/>
      <c r="AH9" s="1048"/>
      <c r="AI9" s="1048"/>
      <c r="AJ9" s="1049"/>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2" t="s">
        <v>552</v>
      </c>
      <c r="BT9" s="1043"/>
      <c r="BU9" s="1043"/>
      <c r="BV9" s="1043"/>
      <c r="BW9" s="1043"/>
      <c r="BX9" s="1043"/>
      <c r="BY9" s="1043"/>
      <c r="BZ9" s="1043"/>
      <c r="CA9" s="1043"/>
      <c r="CB9" s="1043"/>
      <c r="CC9" s="1043"/>
      <c r="CD9" s="1043"/>
      <c r="CE9" s="1043"/>
      <c r="CF9" s="1043"/>
      <c r="CG9" s="1044"/>
      <c r="CH9" s="1017">
        <v>0</v>
      </c>
      <c r="CI9" s="1018"/>
      <c r="CJ9" s="1018"/>
      <c r="CK9" s="1018"/>
      <c r="CL9" s="1019"/>
      <c r="CM9" s="1017">
        <v>28</v>
      </c>
      <c r="CN9" s="1018"/>
      <c r="CO9" s="1018"/>
      <c r="CP9" s="1018"/>
      <c r="CQ9" s="1019"/>
      <c r="CR9" s="1017">
        <v>10</v>
      </c>
      <c r="CS9" s="1018"/>
      <c r="CT9" s="1018"/>
      <c r="CU9" s="1018"/>
      <c r="CV9" s="1019"/>
      <c r="CW9" s="1017">
        <v>2</v>
      </c>
      <c r="CX9" s="1018"/>
      <c r="CY9" s="1018"/>
      <c r="CZ9" s="1018"/>
      <c r="DA9" s="1019"/>
      <c r="DB9" s="1017">
        <v>0</v>
      </c>
      <c r="DC9" s="1018"/>
      <c r="DD9" s="1018"/>
      <c r="DE9" s="1018"/>
      <c r="DF9" s="1019"/>
      <c r="DG9" s="1017">
        <v>0</v>
      </c>
      <c r="DH9" s="1018"/>
      <c r="DI9" s="1018"/>
      <c r="DJ9" s="1018"/>
      <c r="DK9" s="1019"/>
      <c r="DL9" s="1017">
        <v>0</v>
      </c>
      <c r="DM9" s="1018"/>
      <c r="DN9" s="1018"/>
      <c r="DO9" s="1018"/>
      <c r="DP9" s="1019"/>
      <c r="DQ9" s="1017">
        <v>0</v>
      </c>
      <c r="DR9" s="1018"/>
      <c r="DS9" s="1018"/>
      <c r="DT9" s="1018"/>
      <c r="DU9" s="1019"/>
      <c r="DV9" s="1020"/>
      <c r="DW9" s="1021"/>
      <c r="DX9" s="1021"/>
      <c r="DY9" s="1021"/>
      <c r="DZ9" s="1022"/>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7"/>
      <c r="AG10" s="1048"/>
      <c r="AH10" s="1048"/>
      <c r="AI10" s="1048"/>
      <c r="AJ10" s="1049"/>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2" t="s">
        <v>553</v>
      </c>
      <c r="BT10" s="1043"/>
      <c r="BU10" s="1043"/>
      <c r="BV10" s="1043"/>
      <c r="BW10" s="1043"/>
      <c r="BX10" s="1043"/>
      <c r="BY10" s="1043"/>
      <c r="BZ10" s="1043"/>
      <c r="CA10" s="1043"/>
      <c r="CB10" s="1043"/>
      <c r="CC10" s="1043"/>
      <c r="CD10" s="1043"/>
      <c r="CE10" s="1043"/>
      <c r="CF10" s="1043"/>
      <c r="CG10" s="1044"/>
      <c r="CH10" s="1017">
        <v>-1</v>
      </c>
      <c r="CI10" s="1018"/>
      <c r="CJ10" s="1018"/>
      <c r="CK10" s="1018"/>
      <c r="CL10" s="1019"/>
      <c r="CM10" s="1017">
        <v>19</v>
      </c>
      <c r="CN10" s="1018"/>
      <c r="CO10" s="1018"/>
      <c r="CP10" s="1018"/>
      <c r="CQ10" s="1019"/>
      <c r="CR10" s="1017">
        <v>15</v>
      </c>
      <c r="CS10" s="1018"/>
      <c r="CT10" s="1018"/>
      <c r="CU10" s="1018"/>
      <c r="CV10" s="1019"/>
      <c r="CW10" s="1017">
        <v>0</v>
      </c>
      <c r="CX10" s="1018"/>
      <c r="CY10" s="1018"/>
      <c r="CZ10" s="1018"/>
      <c r="DA10" s="1019"/>
      <c r="DB10" s="1017">
        <v>0</v>
      </c>
      <c r="DC10" s="1018"/>
      <c r="DD10" s="1018"/>
      <c r="DE10" s="1018"/>
      <c r="DF10" s="1019"/>
      <c r="DG10" s="1017">
        <v>0</v>
      </c>
      <c r="DH10" s="1018"/>
      <c r="DI10" s="1018"/>
      <c r="DJ10" s="1018"/>
      <c r="DK10" s="1019"/>
      <c r="DL10" s="1017">
        <v>0</v>
      </c>
      <c r="DM10" s="1018"/>
      <c r="DN10" s="1018"/>
      <c r="DO10" s="1018"/>
      <c r="DP10" s="1019"/>
      <c r="DQ10" s="1017">
        <v>0</v>
      </c>
      <c r="DR10" s="1018"/>
      <c r="DS10" s="1018"/>
      <c r="DT10" s="1018"/>
      <c r="DU10" s="1019"/>
      <c r="DV10" s="1020"/>
      <c r="DW10" s="1021"/>
      <c r="DX10" s="1021"/>
      <c r="DY10" s="1021"/>
      <c r="DZ10" s="1022"/>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7"/>
      <c r="AG11" s="1048"/>
      <c r="AH11" s="1048"/>
      <c r="AI11" s="1048"/>
      <c r="AJ11" s="1049"/>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7"/>
      <c r="AG12" s="1048"/>
      <c r="AH12" s="1048"/>
      <c r="AI12" s="1048"/>
      <c r="AJ12" s="1049"/>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7"/>
      <c r="AG13" s="1048"/>
      <c r="AH13" s="1048"/>
      <c r="AI13" s="1048"/>
      <c r="AJ13" s="1049"/>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7"/>
      <c r="AG14" s="1048"/>
      <c r="AH14" s="1048"/>
      <c r="AI14" s="1048"/>
      <c r="AJ14" s="1049"/>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7"/>
      <c r="AG15" s="1048"/>
      <c r="AH15" s="1048"/>
      <c r="AI15" s="1048"/>
      <c r="AJ15" s="1049"/>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7"/>
      <c r="AG16" s="1048"/>
      <c r="AH16" s="1048"/>
      <c r="AI16" s="1048"/>
      <c r="AJ16" s="1049"/>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7"/>
      <c r="AG17" s="1048"/>
      <c r="AH17" s="1048"/>
      <c r="AI17" s="1048"/>
      <c r="AJ17" s="1049"/>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7"/>
      <c r="AG18" s="1048"/>
      <c r="AH18" s="1048"/>
      <c r="AI18" s="1048"/>
      <c r="AJ18" s="1049"/>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7"/>
      <c r="AG19" s="1048"/>
      <c r="AH19" s="1048"/>
      <c r="AI19" s="1048"/>
      <c r="AJ19" s="1049"/>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7"/>
      <c r="AG20" s="1048"/>
      <c r="AH20" s="1048"/>
      <c r="AI20" s="1048"/>
      <c r="AJ20" s="1049"/>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7"/>
      <c r="AG21" s="1048"/>
      <c r="AH21" s="1048"/>
      <c r="AI21" s="1048"/>
      <c r="AJ21" s="1049"/>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7"/>
      <c r="AG22" s="1048"/>
      <c r="AH22" s="1048"/>
      <c r="AI22" s="1048"/>
      <c r="AJ22" s="1049"/>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30411</v>
      </c>
      <c r="R23" s="1095"/>
      <c r="S23" s="1095"/>
      <c r="T23" s="1095"/>
      <c r="U23" s="1095"/>
      <c r="V23" s="1095">
        <v>29013</v>
      </c>
      <c r="W23" s="1095"/>
      <c r="X23" s="1095"/>
      <c r="Y23" s="1095"/>
      <c r="Z23" s="1095"/>
      <c r="AA23" s="1095">
        <v>1398</v>
      </c>
      <c r="AB23" s="1095"/>
      <c r="AC23" s="1095"/>
      <c r="AD23" s="1095"/>
      <c r="AE23" s="1096"/>
      <c r="AF23" s="1097">
        <v>1290</v>
      </c>
      <c r="AG23" s="1095"/>
      <c r="AH23" s="1095"/>
      <c r="AI23" s="1095"/>
      <c r="AJ23" s="1098"/>
      <c r="AK23" s="1099"/>
      <c r="AL23" s="1100"/>
      <c r="AM23" s="1100"/>
      <c r="AN23" s="1100"/>
      <c r="AO23" s="1100"/>
      <c r="AP23" s="1095">
        <v>29943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344</v>
      </c>
      <c r="B26" s="1024"/>
      <c r="C26" s="1024"/>
      <c r="D26" s="1024"/>
      <c r="E26" s="1024"/>
      <c r="F26" s="1024"/>
      <c r="G26" s="1024"/>
      <c r="H26" s="1024"/>
      <c r="I26" s="1024"/>
      <c r="J26" s="1024"/>
      <c r="K26" s="1024"/>
      <c r="L26" s="1024"/>
      <c r="M26" s="1024"/>
      <c r="N26" s="1024"/>
      <c r="O26" s="1024"/>
      <c r="P26" s="1025"/>
      <c r="Q26" s="1029" t="s">
        <v>367</v>
      </c>
      <c r="R26" s="1030"/>
      <c r="S26" s="1030"/>
      <c r="T26" s="1030"/>
      <c r="U26" s="1031"/>
      <c r="V26" s="1029" t="s">
        <v>368</v>
      </c>
      <c r="W26" s="1030"/>
      <c r="X26" s="1030"/>
      <c r="Y26" s="1030"/>
      <c r="Z26" s="1031"/>
      <c r="AA26" s="1029" t="s">
        <v>369</v>
      </c>
      <c r="AB26" s="1030"/>
      <c r="AC26" s="1030"/>
      <c r="AD26" s="1030"/>
      <c r="AE26" s="1030"/>
      <c r="AF26" s="1085" t="s">
        <v>370</v>
      </c>
      <c r="AG26" s="1036"/>
      <c r="AH26" s="1036"/>
      <c r="AI26" s="1036"/>
      <c r="AJ26" s="1086"/>
      <c r="AK26" s="1030" t="s">
        <v>371</v>
      </c>
      <c r="AL26" s="1030"/>
      <c r="AM26" s="1030"/>
      <c r="AN26" s="1030"/>
      <c r="AO26" s="1031"/>
      <c r="AP26" s="1029" t="s">
        <v>372</v>
      </c>
      <c r="AQ26" s="1030"/>
      <c r="AR26" s="1030"/>
      <c r="AS26" s="1030"/>
      <c r="AT26" s="1031"/>
      <c r="AU26" s="1029" t="s">
        <v>373</v>
      </c>
      <c r="AV26" s="1030"/>
      <c r="AW26" s="1030"/>
      <c r="AX26" s="1030"/>
      <c r="AY26" s="1031"/>
      <c r="AZ26" s="1029" t="s">
        <v>374</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8519</v>
      </c>
      <c r="R28" s="1080"/>
      <c r="S28" s="1080"/>
      <c r="T28" s="1080"/>
      <c r="U28" s="1080"/>
      <c r="V28" s="1080">
        <v>8414</v>
      </c>
      <c r="W28" s="1080"/>
      <c r="X28" s="1080"/>
      <c r="Y28" s="1080"/>
      <c r="Z28" s="1080"/>
      <c r="AA28" s="1080">
        <v>106</v>
      </c>
      <c r="AB28" s="1080"/>
      <c r="AC28" s="1080"/>
      <c r="AD28" s="1080"/>
      <c r="AE28" s="1081"/>
      <c r="AF28" s="1082">
        <v>104</v>
      </c>
      <c r="AG28" s="1080"/>
      <c r="AH28" s="1080"/>
      <c r="AI28" s="1080"/>
      <c r="AJ28" s="1083"/>
      <c r="AK28" s="1084">
        <v>917</v>
      </c>
      <c r="AL28" s="1072"/>
      <c r="AM28" s="1072"/>
      <c r="AN28" s="1072"/>
      <c r="AO28" s="1072"/>
      <c r="AP28" s="1072" t="s">
        <v>554</v>
      </c>
      <c r="AQ28" s="1072"/>
      <c r="AR28" s="1072"/>
      <c r="AS28" s="1072"/>
      <c r="AT28" s="1072"/>
      <c r="AU28" s="1072" t="s">
        <v>554</v>
      </c>
      <c r="AV28" s="1072"/>
      <c r="AW28" s="1072"/>
      <c r="AX28" s="1072"/>
      <c r="AY28" s="1072"/>
      <c r="AZ28" s="1073" t="s">
        <v>548</v>
      </c>
      <c r="BA28" s="1073"/>
      <c r="BB28" s="1073"/>
      <c r="BC28" s="1073"/>
      <c r="BD28" s="1073"/>
      <c r="BE28" s="1074"/>
      <c r="BF28" s="1074"/>
      <c r="BG28" s="1074"/>
      <c r="BH28" s="1074"/>
      <c r="BI28" s="1075"/>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6563</v>
      </c>
      <c r="R29" s="1070"/>
      <c r="S29" s="1070"/>
      <c r="T29" s="1070"/>
      <c r="U29" s="1070"/>
      <c r="V29" s="1070">
        <v>6381</v>
      </c>
      <c r="W29" s="1070"/>
      <c r="X29" s="1070"/>
      <c r="Y29" s="1070"/>
      <c r="Z29" s="1070"/>
      <c r="AA29" s="1070">
        <v>182</v>
      </c>
      <c r="AB29" s="1070"/>
      <c r="AC29" s="1070"/>
      <c r="AD29" s="1070"/>
      <c r="AE29" s="1071"/>
      <c r="AF29" s="1047">
        <v>179</v>
      </c>
      <c r="AG29" s="1048"/>
      <c r="AH29" s="1048"/>
      <c r="AI29" s="1048"/>
      <c r="AJ29" s="1049"/>
      <c r="AK29" s="1006">
        <v>1128</v>
      </c>
      <c r="AL29" s="997"/>
      <c r="AM29" s="997"/>
      <c r="AN29" s="997"/>
      <c r="AO29" s="997"/>
      <c r="AP29" s="997" t="s">
        <v>554</v>
      </c>
      <c r="AQ29" s="997"/>
      <c r="AR29" s="997"/>
      <c r="AS29" s="997"/>
      <c r="AT29" s="997"/>
      <c r="AU29" s="997" t="s">
        <v>554</v>
      </c>
      <c r="AV29" s="997"/>
      <c r="AW29" s="997"/>
      <c r="AX29" s="997"/>
      <c r="AY29" s="997"/>
      <c r="AZ29" s="1068" t="s">
        <v>548</v>
      </c>
      <c r="BA29" s="1068"/>
      <c r="BB29" s="1068"/>
      <c r="BC29" s="1068"/>
      <c r="BD29" s="1068"/>
      <c r="BE29" s="1008"/>
      <c r="BF29" s="1008"/>
      <c r="BG29" s="1008"/>
      <c r="BH29" s="1008"/>
      <c r="BI29" s="1009"/>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569</v>
      </c>
      <c r="R30" s="1070"/>
      <c r="S30" s="1070"/>
      <c r="T30" s="1070"/>
      <c r="U30" s="1070"/>
      <c r="V30" s="1070">
        <v>556</v>
      </c>
      <c r="W30" s="1070"/>
      <c r="X30" s="1070"/>
      <c r="Y30" s="1070"/>
      <c r="Z30" s="1070"/>
      <c r="AA30" s="1070">
        <v>13</v>
      </c>
      <c r="AB30" s="1070"/>
      <c r="AC30" s="1070"/>
      <c r="AD30" s="1070"/>
      <c r="AE30" s="1071"/>
      <c r="AF30" s="1047">
        <v>13</v>
      </c>
      <c r="AG30" s="1048"/>
      <c r="AH30" s="1048"/>
      <c r="AI30" s="1048"/>
      <c r="AJ30" s="1049"/>
      <c r="AK30" s="1006">
        <v>197</v>
      </c>
      <c r="AL30" s="997"/>
      <c r="AM30" s="997"/>
      <c r="AN30" s="997"/>
      <c r="AO30" s="997"/>
      <c r="AP30" s="997" t="s">
        <v>554</v>
      </c>
      <c r="AQ30" s="997"/>
      <c r="AR30" s="997"/>
      <c r="AS30" s="997"/>
      <c r="AT30" s="997"/>
      <c r="AU30" s="997" t="s">
        <v>554</v>
      </c>
      <c r="AV30" s="997"/>
      <c r="AW30" s="997"/>
      <c r="AX30" s="997"/>
      <c r="AY30" s="997"/>
      <c r="AZ30" s="1068" t="s">
        <v>548</v>
      </c>
      <c r="BA30" s="1068"/>
      <c r="BB30" s="1068"/>
      <c r="BC30" s="1068"/>
      <c r="BD30" s="1068"/>
      <c r="BE30" s="1008"/>
      <c r="BF30" s="1008"/>
      <c r="BG30" s="1008"/>
      <c r="BH30" s="1008"/>
      <c r="BI30" s="1009"/>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1614</v>
      </c>
      <c r="R31" s="1070"/>
      <c r="S31" s="1070"/>
      <c r="T31" s="1070"/>
      <c r="U31" s="1070"/>
      <c r="V31" s="1070">
        <v>1347</v>
      </c>
      <c r="W31" s="1070"/>
      <c r="X31" s="1070"/>
      <c r="Y31" s="1070"/>
      <c r="Z31" s="1070"/>
      <c r="AA31" s="1070">
        <v>268</v>
      </c>
      <c r="AB31" s="1070"/>
      <c r="AC31" s="1070"/>
      <c r="AD31" s="1070"/>
      <c r="AE31" s="1071"/>
      <c r="AF31" s="1047">
        <v>1939</v>
      </c>
      <c r="AG31" s="1048"/>
      <c r="AH31" s="1048"/>
      <c r="AI31" s="1048"/>
      <c r="AJ31" s="1049"/>
      <c r="AK31" s="1006">
        <v>140</v>
      </c>
      <c r="AL31" s="997"/>
      <c r="AM31" s="997"/>
      <c r="AN31" s="997"/>
      <c r="AO31" s="997"/>
      <c r="AP31" s="997">
        <v>9406</v>
      </c>
      <c r="AQ31" s="997"/>
      <c r="AR31" s="997"/>
      <c r="AS31" s="997"/>
      <c r="AT31" s="997"/>
      <c r="AU31" s="997">
        <v>687</v>
      </c>
      <c r="AV31" s="997"/>
      <c r="AW31" s="997"/>
      <c r="AX31" s="997"/>
      <c r="AY31" s="997"/>
      <c r="AZ31" s="1068" t="s">
        <v>549</v>
      </c>
      <c r="BA31" s="1068"/>
      <c r="BB31" s="1068"/>
      <c r="BC31" s="1068"/>
      <c r="BD31" s="1068"/>
      <c r="BE31" s="1008" t="s">
        <v>379</v>
      </c>
      <c r="BF31" s="1008"/>
      <c r="BG31" s="1008"/>
      <c r="BH31" s="1008"/>
      <c r="BI31" s="1009"/>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2525</v>
      </c>
      <c r="R32" s="1070"/>
      <c r="S32" s="1070"/>
      <c r="T32" s="1070"/>
      <c r="U32" s="1070"/>
      <c r="V32" s="1070">
        <v>2523</v>
      </c>
      <c r="W32" s="1070"/>
      <c r="X32" s="1070"/>
      <c r="Y32" s="1070"/>
      <c r="Z32" s="1070"/>
      <c r="AA32" s="1070">
        <v>3</v>
      </c>
      <c r="AB32" s="1070"/>
      <c r="AC32" s="1070"/>
      <c r="AD32" s="1070"/>
      <c r="AE32" s="1071"/>
      <c r="AF32" s="1047">
        <v>21</v>
      </c>
      <c r="AG32" s="1048"/>
      <c r="AH32" s="1048"/>
      <c r="AI32" s="1048"/>
      <c r="AJ32" s="1049"/>
      <c r="AK32" s="1006">
        <v>1138</v>
      </c>
      <c r="AL32" s="997"/>
      <c r="AM32" s="997"/>
      <c r="AN32" s="997"/>
      <c r="AO32" s="997"/>
      <c r="AP32" s="997">
        <v>21431</v>
      </c>
      <c r="AQ32" s="997"/>
      <c r="AR32" s="997"/>
      <c r="AS32" s="997"/>
      <c r="AT32" s="997"/>
      <c r="AU32" s="997">
        <v>13566</v>
      </c>
      <c r="AV32" s="997"/>
      <c r="AW32" s="997"/>
      <c r="AX32" s="997"/>
      <c r="AY32" s="997"/>
      <c r="AZ32" s="1068" t="s">
        <v>548</v>
      </c>
      <c r="BA32" s="1068"/>
      <c r="BB32" s="1068"/>
      <c r="BC32" s="1068"/>
      <c r="BD32" s="1068"/>
      <c r="BE32" s="1008" t="s">
        <v>379</v>
      </c>
      <c r="BF32" s="1008"/>
      <c r="BG32" s="1008"/>
      <c r="BH32" s="1008"/>
      <c r="BI32" s="1009"/>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7954</v>
      </c>
      <c r="R33" s="1070"/>
      <c r="S33" s="1070"/>
      <c r="T33" s="1070"/>
      <c r="U33" s="1070"/>
      <c r="V33" s="1070">
        <v>8400</v>
      </c>
      <c r="W33" s="1070"/>
      <c r="X33" s="1070"/>
      <c r="Y33" s="1070"/>
      <c r="Z33" s="1070"/>
      <c r="AA33" s="1070">
        <v>-446</v>
      </c>
      <c r="AB33" s="1070"/>
      <c r="AC33" s="1070"/>
      <c r="AD33" s="1070"/>
      <c r="AE33" s="1071"/>
      <c r="AF33" s="1047">
        <v>308</v>
      </c>
      <c r="AG33" s="1048"/>
      <c r="AH33" s="1048"/>
      <c r="AI33" s="1048"/>
      <c r="AJ33" s="1049"/>
      <c r="AK33" s="1006">
        <v>1500</v>
      </c>
      <c r="AL33" s="997"/>
      <c r="AM33" s="997"/>
      <c r="AN33" s="997"/>
      <c r="AO33" s="997"/>
      <c r="AP33" s="997">
        <v>13302</v>
      </c>
      <c r="AQ33" s="997"/>
      <c r="AR33" s="997"/>
      <c r="AS33" s="997"/>
      <c r="AT33" s="997"/>
      <c r="AU33" s="997">
        <v>6683</v>
      </c>
      <c r="AV33" s="997"/>
      <c r="AW33" s="997"/>
      <c r="AX33" s="997"/>
      <c r="AY33" s="997"/>
      <c r="AZ33" s="1068" t="s">
        <v>548</v>
      </c>
      <c r="BA33" s="1068"/>
      <c r="BB33" s="1068"/>
      <c r="BC33" s="1068"/>
      <c r="BD33" s="1068"/>
      <c r="BE33" s="1008" t="s">
        <v>379</v>
      </c>
      <c r="BF33" s="1008"/>
      <c r="BG33" s="1008"/>
      <c r="BH33" s="1008"/>
      <c r="BI33" s="1009"/>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25</v>
      </c>
      <c r="R34" s="1070"/>
      <c r="S34" s="1070"/>
      <c r="T34" s="1070"/>
      <c r="U34" s="1070"/>
      <c r="V34" s="1070">
        <v>24</v>
      </c>
      <c r="W34" s="1070"/>
      <c r="X34" s="1070"/>
      <c r="Y34" s="1070"/>
      <c r="Z34" s="1070"/>
      <c r="AA34" s="1070">
        <v>0</v>
      </c>
      <c r="AB34" s="1070"/>
      <c r="AC34" s="1070"/>
      <c r="AD34" s="1070"/>
      <c r="AE34" s="1071"/>
      <c r="AF34" s="1047">
        <v>0</v>
      </c>
      <c r="AG34" s="1048"/>
      <c r="AH34" s="1048"/>
      <c r="AI34" s="1048"/>
      <c r="AJ34" s="1049"/>
      <c r="AK34" s="1006">
        <v>0</v>
      </c>
      <c r="AL34" s="997"/>
      <c r="AM34" s="997"/>
      <c r="AN34" s="997"/>
      <c r="AO34" s="997"/>
      <c r="AP34" s="997" t="s">
        <v>554</v>
      </c>
      <c r="AQ34" s="997"/>
      <c r="AR34" s="997"/>
      <c r="AS34" s="997"/>
      <c r="AT34" s="997"/>
      <c r="AU34" s="997" t="s">
        <v>554</v>
      </c>
      <c r="AV34" s="997"/>
      <c r="AW34" s="997"/>
      <c r="AX34" s="997"/>
      <c r="AY34" s="997"/>
      <c r="AZ34" s="1068" t="s">
        <v>549</v>
      </c>
      <c r="BA34" s="1068"/>
      <c r="BB34" s="1068"/>
      <c r="BC34" s="1068"/>
      <c r="BD34" s="1068"/>
      <c r="BE34" s="1008" t="s">
        <v>383</v>
      </c>
      <c r="BF34" s="1008"/>
      <c r="BG34" s="1008"/>
      <c r="BH34" s="1008"/>
      <c r="BI34" s="1009"/>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290</v>
      </c>
      <c r="R35" s="1070"/>
      <c r="S35" s="1070"/>
      <c r="T35" s="1070"/>
      <c r="U35" s="1070"/>
      <c r="V35" s="1070">
        <v>280</v>
      </c>
      <c r="W35" s="1070"/>
      <c r="X35" s="1070"/>
      <c r="Y35" s="1070"/>
      <c r="Z35" s="1070"/>
      <c r="AA35" s="1070">
        <v>11</v>
      </c>
      <c r="AB35" s="1070"/>
      <c r="AC35" s="1070"/>
      <c r="AD35" s="1070"/>
      <c r="AE35" s="1071"/>
      <c r="AF35" s="1047">
        <v>11</v>
      </c>
      <c r="AG35" s="1048"/>
      <c r="AH35" s="1048"/>
      <c r="AI35" s="1048"/>
      <c r="AJ35" s="1049"/>
      <c r="AK35" s="1006">
        <v>248</v>
      </c>
      <c r="AL35" s="997"/>
      <c r="AM35" s="997"/>
      <c r="AN35" s="997"/>
      <c r="AO35" s="997"/>
      <c r="AP35" s="997" t="s">
        <v>554</v>
      </c>
      <c r="AQ35" s="997"/>
      <c r="AR35" s="997"/>
      <c r="AS35" s="997"/>
      <c r="AT35" s="997"/>
      <c r="AU35" s="997" t="s">
        <v>554</v>
      </c>
      <c r="AV35" s="997"/>
      <c r="AW35" s="997"/>
      <c r="AX35" s="997"/>
      <c r="AY35" s="997"/>
      <c r="AZ35" s="1068" t="s">
        <v>548</v>
      </c>
      <c r="BA35" s="1068"/>
      <c r="BB35" s="1068"/>
      <c r="BC35" s="1068"/>
      <c r="BD35" s="1068"/>
      <c r="BE35" s="1008" t="s">
        <v>383</v>
      </c>
      <c r="BF35" s="1008"/>
      <c r="BG35" s="1008"/>
      <c r="BH35" s="1008"/>
      <c r="BI35" s="1009"/>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7"/>
      <c r="AG36" s="1048"/>
      <c r="AH36" s="1048"/>
      <c r="AI36" s="1048"/>
      <c r="AJ36" s="1049"/>
      <c r="AK36" s="1006"/>
      <c r="AL36" s="997"/>
      <c r="AM36" s="997"/>
      <c r="AN36" s="997"/>
      <c r="AO36" s="997"/>
      <c r="AP36" s="997"/>
      <c r="AQ36" s="997"/>
      <c r="AR36" s="997"/>
      <c r="AS36" s="997"/>
      <c r="AT36" s="997"/>
      <c r="AU36" s="997"/>
      <c r="AV36" s="997"/>
      <c r="AW36" s="997"/>
      <c r="AX36" s="997"/>
      <c r="AY36" s="997"/>
      <c r="AZ36" s="1068"/>
      <c r="BA36" s="1068"/>
      <c r="BB36" s="1068"/>
      <c r="BC36" s="1068"/>
      <c r="BD36" s="1068"/>
      <c r="BE36" s="1008"/>
      <c r="BF36" s="1008"/>
      <c r="BG36" s="1008"/>
      <c r="BH36" s="1008"/>
      <c r="BI36" s="1009"/>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7"/>
      <c r="AG37" s="1048"/>
      <c r="AH37" s="1048"/>
      <c r="AI37" s="1048"/>
      <c r="AJ37" s="1049"/>
      <c r="AK37" s="1006"/>
      <c r="AL37" s="997"/>
      <c r="AM37" s="997"/>
      <c r="AN37" s="997"/>
      <c r="AO37" s="997"/>
      <c r="AP37" s="997"/>
      <c r="AQ37" s="997"/>
      <c r="AR37" s="997"/>
      <c r="AS37" s="997"/>
      <c r="AT37" s="997"/>
      <c r="AU37" s="997"/>
      <c r="AV37" s="997"/>
      <c r="AW37" s="997"/>
      <c r="AX37" s="997"/>
      <c r="AY37" s="997"/>
      <c r="AZ37" s="1068"/>
      <c r="BA37" s="1068"/>
      <c r="BB37" s="1068"/>
      <c r="BC37" s="1068"/>
      <c r="BD37" s="1068"/>
      <c r="BE37" s="1008"/>
      <c r="BF37" s="1008"/>
      <c r="BG37" s="1008"/>
      <c r="BH37" s="1008"/>
      <c r="BI37" s="1009"/>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7"/>
      <c r="AG38" s="1048"/>
      <c r="AH38" s="1048"/>
      <c r="AI38" s="1048"/>
      <c r="AJ38" s="1049"/>
      <c r="AK38" s="1006"/>
      <c r="AL38" s="997"/>
      <c r="AM38" s="997"/>
      <c r="AN38" s="997"/>
      <c r="AO38" s="997"/>
      <c r="AP38" s="997"/>
      <c r="AQ38" s="997"/>
      <c r="AR38" s="997"/>
      <c r="AS38" s="997"/>
      <c r="AT38" s="997"/>
      <c r="AU38" s="997"/>
      <c r="AV38" s="997"/>
      <c r="AW38" s="997"/>
      <c r="AX38" s="997"/>
      <c r="AY38" s="997"/>
      <c r="AZ38" s="1068"/>
      <c r="BA38" s="1068"/>
      <c r="BB38" s="1068"/>
      <c r="BC38" s="1068"/>
      <c r="BD38" s="1068"/>
      <c r="BE38" s="1008"/>
      <c r="BF38" s="1008"/>
      <c r="BG38" s="1008"/>
      <c r="BH38" s="1008"/>
      <c r="BI38" s="1009"/>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7"/>
      <c r="AG39" s="1048"/>
      <c r="AH39" s="1048"/>
      <c r="AI39" s="1048"/>
      <c r="AJ39" s="1049"/>
      <c r="AK39" s="1006"/>
      <c r="AL39" s="997"/>
      <c r="AM39" s="997"/>
      <c r="AN39" s="997"/>
      <c r="AO39" s="997"/>
      <c r="AP39" s="997"/>
      <c r="AQ39" s="997"/>
      <c r="AR39" s="997"/>
      <c r="AS39" s="997"/>
      <c r="AT39" s="997"/>
      <c r="AU39" s="997"/>
      <c r="AV39" s="997"/>
      <c r="AW39" s="997"/>
      <c r="AX39" s="997"/>
      <c r="AY39" s="997"/>
      <c r="AZ39" s="1068"/>
      <c r="BA39" s="1068"/>
      <c r="BB39" s="1068"/>
      <c r="BC39" s="1068"/>
      <c r="BD39" s="1068"/>
      <c r="BE39" s="1008"/>
      <c r="BF39" s="1008"/>
      <c r="BG39" s="1008"/>
      <c r="BH39" s="1008"/>
      <c r="BI39" s="1009"/>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7"/>
      <c r="AG40" s="1048"/>
      <c r="AH40" s="1048"/>
      <c r="AI40" s="1048"/>
      <c r="AJ40" s="1049"/>
      <c r="AK40" s="1006"/>
      <c r="AL40" s="997"/>
      <c r="AM40" s="997"/>
      <c r="AN40" s="997"/>
      <c r="AO40" s="997"/>
      <c r="AP40" s="997"/>
      <c r="AQ40" s="997"/>
      <c r="AR40" s="997"/>
      <c r="AS40" s="997"/>
      <c r="AT40" s="997"/>
      <c r="AU40" s="997"/>
      <c r="AV40" s="997"/>
      <c r="AW40" s="997"/>
      <c r="AX40" s="997"/>
      <c r="AY40" s="997"/>
      <c r="AZ40" s="1068"/>
      <c r="BA40" s="1068"/>
      <c r="BB40" s="1068"/>
      <c r="BC40" s="1068"/>
      <c r="BD40" s="1068"/>
      <c r="BE40" s="1008"/>
      <c r="BF40" s="1008"/>
      <c r="BG40" s="1008"/>
      <c r="BH40" s="1008"/>
      <c r="BI40" s="1009"/>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7"/>
      <c r="AG41" s="1048"/>
      <c r="AH41" s="1048"/>
      <c r="AI41" s="1048"/>
      <c r="AJ41" s="1049"/>
      <c r="AK41" s="1006"/>
      <c r="AL41" s="997"/>
      <c r="AM41" s="997"/>
      <c r="AN41" s="997"/>
      <c r="AO41" s="997"/>
      <c r="AP41" s="997"/>
      <c r="AQ41" s="997"/>
      <c r="AR41" s="997"/>
      <c r="AS41" s="997"/>
      <c r="AT41" s="997"/>
      <c r="AU41" s="997"/>
      <c r="AV41" s="997"/>
      <c r="AW41" s="997"/>
      <c r="AX41" s="997"/>
      <c r="AY41" s="997"/>
      <c r="AZ41" s="1068"/>
      <c r="BA41" s="1068"/>
      <c r="BB41" s="1068"/>
      <c r="BC41" s="1068"/>
      <c r="BD41" s="1068"/>
      <c r="BE41" s="1008"/>
      <c r="BF41" s="1008"/>
      <c r="BG41" s="1008"/>
      <c r="BH41" s="1008"/>
      <c r="BI41" s="1009"/>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7"/>
      <c r="AG42" s="1048"/>
      <c r="AH42" s="1048"/>
      <c r="AI42" s="1048"/>
      <c r="AJ42" s="1049"/>
      <c r="AK42" s="1006"/>
      <c r="AL42" s="997"/>
      <c r="AM42" s="997"/>
      <c r="AN42" s="997"/>
      <c r="AO42" s="997"/>
      <c r="AP42" s="997"/>
      <c r="AQ42" s="997"/>
      <c r="AR42" s="997"/>
      <c r="AS42" s="997"/>
      <c r="AT42" s="997"/>
      <c r="AU42" s="997"/>
      <c r="AV42" s="997"/>
      <c r="AW42" s="997"/>
      <c r="AX42" s="997"/>
      <c r="AY42" s="997"/>
      <c r="AZ42" s="1068"/>
      <c r="BA42" s="1068"/>
      <c r="BB42" s="1068"/>
      <c r="BC42" s="1068"/>
      <c r="BD42" s="1068"/>
      <c r="BE42" s="1008"/>
      <c r="BF42" s="1008"/>
      <c r="BG42" s="1008"/>
      <c r="BH42" s="1008"/>
      <c r="BI42" s="1009"/>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7"/>
      <c r="AG43" s="1048"/>
      <c r="AH43" s="1048"/>
      <c r="AI43" s="1048"/>
      <c r="AJ43" s="1049"/>
      <c r="AK43" s="1006"/>
      <c r="AL43" s="997"/>
      <c r="AM43" s="997"/>
      <c r="AN43" s="997"/>
      <c r="AO43" s="997"/>
      <c r="AP43" s="997"/>
      <c r="AQ43" s="997"/>
      <c r="AR43" s="997"/>
      <c r="AS43" s="997"/>
      <c r="AT43" s="997"/>
      <c r="AU43" s="997"/>
      <c r="AV43" s="997"/>
      <c r="AW43" s="997"/>
      <c r="AX43" s="997"/>
      <c r="AY43" s="997"/>
      <c r="AZ43" s="1068"/>
      <c r="BA43" s="1068"/>
      <c r="BB43" s="1068"/>
      <c r="BC43" s="1068"/>
      <c r="BD43" s="1068"/>
      <c r="BE43" s="1008"/>
      <c r="BF43" s="1008"/>
      <c r="BG43" s="1008"/>
      <c r="BH43" s="1008"/>
      <c r="BI43" s="1009"/>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7"/>
      <c r="AG44" s="1048"/>
      <c r="AH44" s="1048"/>
      <c r="AI44" s="1048"/>
      <c r="AJ44" s="1049"/>
      <c r="AK44" s="1006"/>
      <c r="AL44" s="997"/>
      <c r="AM44" s="997"/>
      <c r="AN44" s="997"/>
      <c r="AO44" s="997"/>
      <c r="AP44" s="997"/>
      <c r="AQ44" s="997"/>
      <c r="AR44" s="997"/>
      <c r="AS44" s="997"/>
      <c r="AT44" s="997"/>
      <c r="AU44" s="997"/>
      <c r="AV44" s="997"/>
      <c r="AW44" s="997"/>
      <c r="AX44" s="997"/>
      <c r="AY44" s="997"/>
      <c r="AZ44" s="1068"/>
      <c r="BA44" s="1068"/>
      <c r="BB44" s="1068"/>
      <c r="BC44" s="1068"/>
      <c r="BD44" s="1068"/>
      <c r="BE44" s="1008"/>
      <c r="BF44" s="1008"/>
      <c r="BG44" s="1008"/>
      <c r="BH44" s="1008"/>
      <c r="BI44" s="1009"/>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7"/>
      <c r="AG45" s="1048"/>
      <c r="AH45" s="1048"/>
      <c r="AI45" s="1048"/>
      <c r="AJ45" s="1049"/>
      <c r="AK45" s="1006"/>
      <c r="AL45" s="997"/>
      <c r="AM45" s="997"/>
      <c r="AN45" s="997"/>
      <c r="AO45" s="997"/>
      <c r="AP45" s="997"/>
      <c r="AQ45" s="997"/>
      <c r="AR45" s="997"/>
      <c r="AS45" s="997"/>
      <c r="AT45" s="997"/>
      <c r="AU45" s="997"/>
      <c r="AV45" s="997"/>
      <c r="AW45" s="997"/>
      <c r="AX45" s="997"/>
      <c r="AY45" s="997"/>
      <c r="AZ45" s="1068"/>
      <c r="BA45" s="1068"/>
      <c r="BB45" s="1068"/>
      <c r="BC45" s="1068"/>
      <c r="BD45" s="1068"/>
      <c r="BE45" s="1008"/>
      <c r="BF45" s="1008"/>
      <c r="BG45" s="1008"/>
      <c r="BH45" s="1008"/>
      <c r="BI45" s="1009"/>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7"/>
      <c r="AG46" s="1048"/>
      <c r="AH46" s="1048"/>
      <c r="AI46" s="1048"/>
      <c r="AJ46" s="1049"/>
      <c r="AK46" s="1006"/>
      <c r="AL46" s="997"/>
      <c r="AM46" s="997"/>
      <c r="AN46" s="997"/>
      <c r="AO46" s="997"/>
      <c r="AP46" s="997"/>
      <c r="AQ46" s="997"/>
      <c r="AR46" s="997"/>
      <c r="AS46" s="997"/>
      <c r="AT46" s="997"/>
      <c r="AU46" s="997"/>
      <c r="AV46" s="997"/>
      <c r="AW46" s="997"/>
      <c r="AX46" s="997"/>
      <c r="AY46" s="997"/>
      <c r="AZ46" s="1068"/>
      <c r="BA46" s="1068"/>
      <c r="BB46" s="1068"/>
      <c r="BC46" s="1068"/>
      <c r="BD46" s="1068"/>
      <c r="BE46" s="1008"/>
      <c r="BF46" s="1008"/>
      <c r="BG46" s="1008"/>
      <c r="BH46" s="1008"/>
      <c r="BI46" s="1009"/>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7"/>
      <c r="AG47" s="1048"/>
      <c r="AH47" s="1048"/>
      <c r="AI47" s="1048"/>
      <c r="AJ47" s="1049"/>
      <c r="AK47" s="1006"/>
      <c r="AL47" s="997"/>
      <c r="AM47" s="997"/>
      <c r="AN47" s="997"/>
      <c r="AO47" s="997"/>
      <c r="AP47" s="997"/>
      <c r="AQ47" s="997"/>
      <c r="AR47" s="997"/>
      <c r="AS47" s="997"/>
      <c r="AT47" s="997"/>
      <c r="AU47" s="997"/>
      <c r="AV47" s="997"/>
      <c r="AW47" s="997"/>
      <c r="AX47" s="997"/>
      <c r="AY47" s="997"/>
      <c r="AZ47" s="1068"/>
      <c r="BA47" s="1068"/>
      <c r="BB47" s="1068"/>
      <c r="BC47" s="1068"/>
      <c r="BD47" s="1068"/>
      <c r="BE47" s="1008"/>
      <c r="BF47" s="1008"/>
      <c r="BG47" s="1008"/>
      <c r="BH47" s="1008"/>
      <c r="BI47" s="1009"/>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7"/>
      <c r="AG48" s="1048"/>
      <c r="AH48" s="1048"/>
      <c r="AI48" s="1048"/>
      <c r="AJ48" s="1049"/>
      <c r="AK48" s="1006"/>
      <c r="AL48" s="997"/>
      <c r="AM48" s="997"/>
      <c r="AN48" s="997"/>
      <c r="AO48" s="997"/>
      <c r="AP48" s="997"/>
      <c r="AQ48" s="997"/>
      <c r="AR48" s="997"/>
      <c r="AS48" s="997"/>
      <c r="AT48" s="997"/>
      <c r="AU48" s="997"/>
      <c r="AV48" s="997"/>
      <c r="AW48" s="997"/>
      <c r="AX48" s="997"/>
      <c r="AY48" s="997"/>
      <c r="AZ48" s="1068"/>
      <c r="BA48" s="1068"/>
      <c r="BB48" s="1068"/>
      <c r="BC48" s="1068"/>
      <c r="BD48" s="1068"/>
      <c r="BE48" s="1008"/>
      <c r="BF48" s="1008"/>
      <c r="BG48" s="1008"/>
      <c r="BH48" s="1008"/>
      <c r="BI48" s="1009"/>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7"/>
      <c r="AG49" s="1048"/>
      <c r="AH49" s="1048"/>
      <c r="AI49" s="1048"/>
      <c r="AJ49" s="1049"/>
      <c r="AK49" s="1006"/>
      <c r="AL49" s="997"/>
      <c r="AM49" s="997"/>
      <c r="AN49" s="997"/>
      <c r="AO49" s="997"/>
      <c r="AP49" s="997"/>
      <c r="AQ49" s="997"/>
      <c r="AR49" s="997"/>
      <c r="AS49" s="997"/>
      <c r="AT49" s="997"/>
      <c r="AU49" s="997"/>
      <c r="AV49" s="997"/>
      <c r="AW49" s="997"/>
      <c r="AX49" s="997"/>
      <c r="AY49" s="997"/>
      <c r="AZ49" s="1068"/>
      <c r="BA49" s="1068"/>
      <c r="BB49" s="1068"/>
      <c r="BC49" s="1068"/>
      <c r="BD49" s="1068"/>
      <c r="BE49" s="1008"/>
      <c r="BF49" s="1008"/>
      <c r="BG49" s="1008"/>
      <c r="BH49" s="1008"/>
      <c r="BI49" s="1009"/>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51"/>
      <c r="S50" s="1051"/>
      <c r="T50" s="1051"/>
      <c r="U50" s="1051"/>
      <c r="V50" s="1051"/>
      <c r="W50" s="1051"/>
      <c r="X50" s="1051"/>
      <c r="Y50" s="1051"/>
      <c r="Z50" s="1051"/>
      <c r="AA50" s="1051"/>
      <c r="AB50" s="1051"/>
      <c r="AC50" s="1051"/>
      <c r="AD50" s="1051"/>
      <c r="AE50" s="1067"/>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08"/>
      <c r="BF50" s="1008"/>
      <c r="BG50" s="1008"/>
      <c r="BH50" s="1008"/>
      <c r="BI50" s="1009"/>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51"/>
      <c r="S51" s="1051"/>
      <c r="T51" s="1051"/>
      <c r="U51" s="1051"/>
      <c r="V51" s="1051"/>
      <c r="W51" s="1051"/>
      <c r="X51" s="1051"/>
      <c r="Y51" s="1051"/>
      <c r="Z51" s="1051"/>
      <c r="AA51" s="1051"/>
      <c r="AB51" s="1051"/>
      <c r="AC51" s="1051"/>
      <c r="AD51" s="1051"/>
      <c r="AE51" s="1067"/>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08"/>
      <c r="BF51" s="1008"/>
      <c r="BG51" s="1008"/>
      <c r="BH51" s="1008"/>
      <c r="BI51" s="1009"/>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51"/>
      <c r="S52" s="1051"/>
      <c r="T52" s="1051"/>
      <c r="U52" s="1051"/>
      <c r="V52" s="1051"/>
      <c r="W52" s="1051"/>
      <c r="X52" s="1051"/>
      <c r="Y52" s="1051"/>
      <c r="Z52" s="1051"/>
      <c r="AA52" s="1051"/>
      <c r="AB52" s="1051"/>
      <c r="AC52" s="1051"/>
      <c r="AD52" s="1051"/>
      <c r="AE52" s="1067"/>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08"/>
      <c r="BF52" s="1008"/>
      <c r="BG52" s="1008"/>
      <c r="BH52" s="1008"/>
      <c r="BI52" s="1009"/>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51"/>
      <c r="S53" s="1051"/>
      <c r="T53" s="1051"/>
      <c r="U53" s="1051"/>
      <c r="V53" s="1051"/>
      <c r="W53" s="1051"/>
      <c r="X53" s="1051"/>
      <c r="Y53" s="1051"/>
      <c r="Z53" s="1051"/>
      <c r="AA53" s="1051"/>
      <c r="AB53" s="1051"/>
      <c r="AC53" s="1051"/>
      <c r="AD53" s="1051"/>
      <c r="AE53" s="1067"/>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08"/>
      <c r="BF53" s="1008"/>
      <c r="BG53" s="1008"/>
      <c r="BH53" s="1008"/>
      <c r="BI53" s="1009"/>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51"/>
      <c r="S54" s="1051"/>
      <c r="T54" s="1051"/>
      <c r="U54" s="1051"/>
      <c r="V54" s="1051"/>
      <c r="W54" s="1051"/>
      <c r="X54" s="1051"/>
      <c r="Y54" s="1051"/>
      <c r="Z54" s="1051"/>
      <c r="AA54" s="1051"/>
      <c r="AB54" s="1051"/>
      <c r="AC54" s="1051"/>
      <c r="AD54" s="1051"/>
      <c r="AE54" s="1067"/>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08"/>
      <c r="BF54" s="1008"/>
      <c r="BG54" s="1008"/>
      <c r="BH54" s="1008"/>
      <c r="BI54" s="1009"/>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51"/>
      <c r="S55" s="1051"/>
      <c r="T55" s="1051"/>
      <c r="U55" s="1051"/>
      <c r="V55" s="1051"/>
      <c r="W55" s="1051"/>
      <c r="X55" s="1051"/>
      <c r="Y55" s="1051"/>
      <c r="Z55" s="1051"/>
      <c r="AA55" s="1051"/>
      <c r="AB55" s="1051"/>
      <c r="AC55" s="1051"/>
      <c r="AD55" s="1051"/>
      <c r="AE55" s="1067"/>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08"/>
      <c r="BF55" s="1008"/>
      <c r="BG55" s="1008"/>
      <c r="BH55" s="1008"/>
      <c r="BI55" s="1009"/>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51"/>
      <c r="S56" s="1051"/>
      <c r="T56" s="1051"/>
      <c r="U56" s="1051"/>
      <c r="V56" s="1051"/>
      <c r="W56" s="1051"/>
      <c r="X56" s="1051"/>
      <c r="Y56" s="1051"/>
      <c r="Z56" s="1051"/>
      <c r="AA56" s="1051"/>
      <c r="AB56" s="1051"/>
      <c r="AC56" s="1051"/>
      <c r="AD56" s="1051"/>
      <c r="AE56" s="1067"/>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08"/>
      <c r="BF56" s="1008"/>
      <c r="BG56" s="1008"/>
      <c r="BH56" s="1008"/>
      <c r="BI56" s="1009"/>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51"/>
      <c r="S57" s="1051"/>
      <c r="T57" s="1051"/>
      <c r="U57" s="1051"/>
      <c r="V57" s="1051"/>
      <c r="W57" s="1051"/>
      <c r="X57" s="1051"/>
      <c r="Y57" s="1051"/>
      <c r="Z57" s="1051"/>
      <c r="AA57" s="1051"/>
      <c r="AB57" s="1051"/>
      <c r="AC57" s="1051"/>
      <c r="AD57" s="1051"/>
      <c r="AE57" s="1067"/>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08"/>
      <c r="BF57" s="1008"/>
      <c r="BG57" s="1008"/>
      <c r="BH57" s="1008"/>
      <c r="BI57" s="1009"/>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51"/>
      <c r="S58" s="1051"/>
      <c r="T58" s="1051"/>
      <c r="U58" s="1051"/>
      <c r="V58" s="1051"/>
      <c r="W58" s="1051"/>
      <c r="X58" s="1051"/>
      <c r="Y58" s="1051"/>
      <c r="Z58" s="1051"/>
      <c r="AA58" s="1051"/>
      <c r="AB58" s="1051"/>
      <c r="AC58" s="1051"/>
      <c r="AD58" s="1051"/>
      <c r="AE58" s="1067"/>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08"/>
      <c r="BF58" s="1008"/>
      <c r="BG58" s="1008"/>
      <c r="BH58" s="1008"/>
      <c r="BI58" s="1009"/>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51"/>
      <c r="S59" s="1051"/>
      <c r="T59" s="1051"/>
      <c r="U59" s="1051"/>
      <c r="V59" s="1051"/>
      <c r="W59" s="1051"/>
      <c r="X59" s="1051"/>
      <c r="Y59" s="1051"/>
      <c r="Z59" s="1051"/>
      <c r="AA59" s="1051"/>
      <c r="AB59" s="1051"/>
      <c r="AC59" s="1051"/>
      <c r="AD59" s="1051"/>
      <c r="AE59" s="1067"/>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08"/>
      <c r="BF59" s="1008"/>
      <c r="BG59" s="1008"/>
      <c r="BH59" s="1008"/>
      <c r="BI59" s="1009"/>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51"/>
      <c r="S60" s="1051"/>
      <c r="T60" s="1051"/>
      <c r="U60" s="1051"/>
      <c r="V60" s="1051"/>
      <c r="W60" s="1051"/>
      <c r="X60" s="1051"/>
      <c r="Y60" s="1051"/>
      <c r="Z60" s="1051"/>
      <c r="AA60" s="1051"/>
      <c r="AB60" s="1051"/>
      <c r="AC60" s="1051"/>
      <c r="AD60" s="1051"/>
      <c r="AE60" s="1067"/>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08"/>
      <c r="BF60" s="1008"/>
      <c r="BG60" s="1008"/>
      <c r="BH60" s="1008"/>
      <c r="BI60" s="1009"/>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51"/>
      <c r="S61" s="1051"/>
      <c r="T61" s="1051"/>
      <c r="U61" s="1051"/>
      <c r="V61" s="1051"/>
      <c r="W61" s="1051"/>
      <c r="X61" s="1051"/>
      <c r="Y61" s="1051"/>
      <c r="Z61" s="1051"/>
      <c r="AA61" s="1051"/>
      <c r="AB61" s="1051"/>
      <c r="AC61" s="1051"/>
      <c r="AD61" s="1051"/>
      <c r="AE61" s="1067"/>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08"/>
      <c r="BF61" s="1008"/>
      <c r="BG61" s="1008"/>
      <c r="BH61" s="1008"/>
      <c r="BI61" s="1009"/>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51"/>
      <c r="S62" s="1051"/>
      <c r="T62" s="1051"/>
      <c r="U62" s="1051"/>
      <c r="V62" s="1051"/>
      <c r="W62" s="1051"/>
      <c r="X62" s="1051"/>
      <c r="Y62" s="1051"/>
      <c r="Z62" s="1051"/>
      <c r="AA62" s="1051"/>
      <c r="AB62" s="1051"/>
      <c r="AC62" s="1051"/>
      <c r="AD62" s="1051"/>
      <c r="AE62" s="1067"/>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08"/>
      <c r="BF62" s="1008"/>
      <c r="BG62" s="1008"/>
      <c r="BH62" s="1008"/>
      <c r="BI62" s="1009"/>
      <c r="BJ62" s="1060" t="s">
        <v>385</v>
      </c>
      <c r="BK62" s="1061"/>
      <c r="BL62" s="1061"/>
      <c r="BM62" s="1061"/>
      <c r="BN62" s="1062"/>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2575</v>
      </c>
      <c r="AG63" s="985"/>
      <c r="AH63" s="985"/>
      <c r="AI63" s="985"/>
      <c r="AJ63" s="1058"/>
      <c r="AK63" s="1059"/>
      <c r="AL63" s="989"/>
      <c r="AM63" s="989"/>
      <c r="AN63" s="989"/>
      <c r="AO63" s="989"/>
      <c r="AP63" s="985">
        <v>44139</v>
      </c>
      <c r="AQ63" s="985"/>
      <c r="AR63" s="985"/>
      <c r="AS63" s="985"/>
      <c r="AT63" s="985"/>
      <c r="AU63" s="985">
        <v>20936</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388</v>
      </c>
      <c r="B66" s="1024"/>
      <c r="C66" s="1024"/>
      <c r="D66" s="1024"/>
      <c r="E66" s="1024"/>
      <c r="F66" s="1024"/>
      <c r="G66" s="1024"/>
      <c r="H66" s="1024"/>
      <c r="I66" s="1024"/>
      <c r="J66" s="1024"/>
      <c r="K66" s="1024"/>
      <c r="L66" s="1024"/>
      <c r="M66" s="1024"/>
      <c r="N66" s="1024"/>
      <c r="O66" s="1024"/>
      <c r="P66" s="1025"/>
      <c r="Q66" s="1029" t="s">
        <v>367</v>
      </c>
      <c r="R66" s="1030"/>
      <c r="S66" s="1030"/>
      <c r="T66" s="1030"/>
      <c r="U66" s="1031"/>
      <c r="V66" s="1029" t="s">
        <v>368</v>
      </c>
      <c r="W66" s="1030"/>
      <c r="X66" s="1030"/>
      <c r="Y66" s="1030"/>
      <c r="Z66" s="1031"/>
      <c r="AA66" s="1029" t="s">
        <v>369</v>
      </c>
      <c r="AB66" s="1030"/>
      <c r="AC66" s="1030"/>
      <c r="AD66" s="1030"/>
      <c r="AE66" s="1031"/>
      <c r="AF66" s="1035" t="s">
        <v>370</v>
      </c>
      <c r="AG66" s="1036"/>
      <c r="AH66" s="1036"/>
      <c r="AI66" s="1036"/>
      <c r="AJ66" s="1037"/>
      <c r="AK66" s="1029" t="s">
        <v>371</v>
      </c>
      <c r="AL66" s="1024"/>
      <c r="AM66" s="1024"/>
      <c r="AN66" s="1024"/>
      <c r="AO66" s="1025"/>
      <c r="AP66" s="1029" t="s">
        <v>372</v>
      </c>
      <c r="AQ66" s="1030"/>
      <c r="AR66" s="1030"/>
      <c r="AS66" s="1030"/>
      <c r="AT66" s="1031"/>
      <c r="AU66" s="1029" t="s">
        <v>389</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3" t="s">
        <v>538</v>
      </c>
      <c r="C68" s="1014"/>
      <c r="D68" s="1014"/>
      <c r="E68" s="1014"/>
      <c r="F68" s="1014"/>
      <c r="G68" s="1014"/>
      <c r="H68" s="1014"/>
      <c r="I68" s="1014"/>
      <c r="J68" s="1014"/>
      <c r="K68" s="1014"/>
      <c r="L68" s="1014"/>
      <c r="M68" s="1014"/>
      <c r="N68" s="1014"/>
      <c r="O68" s="1014"/>
      <c r="P68" s="1015"/>
      <c r="Q68" s="1016">
        <v>4493</v>
      </c>
      <c r="R68" s="1010"/>
      <c r="S68" s="1010"/>
      <c r="T68" s="1010"/>
      <c r="U68" s="1010"/>
      <c r="V68" s="1010">
        <v>4403</v>
      </c>
      <c r="W68" s="1010"/>
      <c r="X68" s="1010"/>
      <c r="Y68" s="1010"/>
      <c r="Z68" s="1010"/>
      <c r="AA68" s="1010">
        <v>91</v>
      </c>
      <c r="AB68" s="1010"/>
      <c r="AC68" s="1010"/>
      <c r="AD68" s="1010"/>
      <c r="AE68" s="1010"/>
      <c r="AF68" s="1010">
        <v>91</v>
      </c>
      <c r="AG68" s="1010"/>
      <c r="AH68" s="1010"/>
      <c r="AI68" s="1010"/>
      <c r="AJ68" s="1010"/>
      <c r="AK68" s="1010">
        <v>34</v>
      </c>
      <c r="AL68" s="1010"/>
      <c r="AM68" s="1010"/>
      <c r="AN68" s="1010"/>
      <c r="AO68" s="1010"/>
      <c r="AP68" s="1010">
        <v>909</v>
      </c>
      <c r="AQ68" s="1010"/>
      <c r="AR68" s="1010"/>
      <c r="AS68" s="1010"/>
      <c r="AT68" s="1010"/>
      <c r="AU68" s="1010">
        <v>699</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387</v>
      </c>
      <c r="R69" s="997"/>
      <c r="S69" s="997"/>
      <c r="T69" s="997"/>
      <c r="U69" s="997"/>
      <c r="V69" s="997">
        <v>369</v>
      </c>
      <c r="W69" s="997"/>
      <c r="X69" s="997"/>
      <c r="Y69" s="997"/>
      <c r="Z69" s="997"/>
      <c r="AA69" s="997">
        <v>18</v>
      </c>
      <c r="AB69" s="997"/>
      <c r="AC69" s="997"/>
      <c r="AD69" s="997"/>
      <c r="AE69" s="997"/>
      <c r="AF69" s="997">
        <v>18</v>
      </c>
      <c r="AG69" s="997"/>
      <c r="AH69" s="997"/>
      <c r="AI69" s="997"/>
      <c r="AJ69" s="997"/>
      <c r="AK69" s="997">
        <v>11</v>
      </c>
      <c r="AL69" s="997"/>
      <c r="AM69" s="997"/>
      <c r="AN69" s="997"/>
      <c r="AO69" s="997"/>
      <c r="AP69" s="997" t="s">
        <v>554</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598</v>
      </c>
      <c r="R70" s="997"/>
      <c r="S70" s="997"/>
      <c r="T70" s="997"/>
      <c r="U70" s="997"/>
      <c r="V70" s="997">
        <v>524</v>
      </c>
      <c r="W70" s="997"/>
      <c r="X70" s="997"/>
      <c r="Y70" s="997"/>
      <c r="Z70" s="997"/>
      <c r="AA70" s="997">
        <v>74</v>
      </c>
      <c r="AB70" s="997"/>
      <c r="AC70" s="997"/>
      <c r="AD70" s="997"/>
      <c r="AE70" s="997"/>
      <c r="AF70" s="997">
        <v>1052</v>
      </c>
      <c r="AG70" s="997"/>
      <c r="AH70" s="997"/>
      <c r="AI70" s="997"/>
      <c r="AJ70" s="997"/>
      <c r="AK70" s="997">
        <v>46</v>
      </c>
      <c r="AL70" s="997"/>
      <c r="AM70" s="997"/>
      <c r="AN70" s="997"/>
      <c r="AO70" s="997"/>
      <c r="AP70" s="997">
        <v>149</v>
      </c>
      <c r="AQ70" s="997"/>
      <c r="AR70" s="997"/>
      <c r="AS70" s="997"/>
      <c r="AT70" s="997"/>
      <c r="AU70" s="997">
        <v>10</v>
      </c>
      <c r="AV70" s="997"/>
      <c r="AW70" s="997"/>
      <c r="AX70" s="997"/>
      <c r="AY70" s="997"/>
      <c r="AZ70" s="1008" t="s">
        <v>379</v>
      </c>
      <c r="BA70" s="1008"/>
      <c r="BB70" s="1008"/>
      <c r="BC70" s="1008"/>
      <c r="BD70" s="100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1104</v>
      </c>
      <c r="R71" s="997"/>
      <c r="S71" s="997"/>
      <c r="T71" s="997"/>
      <c r="U71" s="997"/>
      <c r="V71" s="997">
        <v>1065</v>
      </c>
      <c r="W71" s="997"/>
      <c r="X71" s="997"/>
      <c r="Y71" s="997"/>
      <c r="Z71" s="997"/>
      <c r="AA71" s="997">
        <v>39</v>
      </c>
      <c r="AB71" s="997"/>
      <c r="AC71" s="997"/>
      <c r="AD71" s="997"/>
      <c r="AE71" s="997"/>
      <c r="AF71" s="997">
        <v>22</v>
      </c>
      <c r="AG71" s="997"/>
      <c r="AH71" s="997"/>
      <c r="AI71" s="997"/>
      <c r="AJ71" s="997"/>
      <c r="AK71" s="997">
        <v>44</v>
      </c>
      <c r="AL71" s="997"/>
      <c r="AM71" s="997"/>
      <c r="AN71" s="997"/>
      <c r="AO71" s="997"/>
      <c r="AP71" s="997">
        <v>17</v>
      </c>
      <c r="AQ71" s="997"/>
      <c r="AR71" s="997"/>
      <c r="AS71" s="997"/>
      <c r="AT71" s="997"/>
      <c r="AU71" s="997">
        <v>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482</v>
      </c>
      <c r="R72" s="997"/>
      <c r="S72" s="997"/>
      <c r="T72" s="997"/>
      <c r="U72" s="997"/>
      <c r="V72" s="997">
        <v>451</v>
      </c>
      <c r="W72" s="997"/>
      <c r="X72" s="997"/>
      <c r="Y72" s="997"/>
      <c r="Z72" s="997"/>
      <c r="AA72" s="997">
        <v>31</v>
      </c>
      <c r="AB72" s="997"/>
      <c r="AC72" s="997"/>
      <c r="AD72" s="997"/>
      <c r="AE72" s="997"/>
      <c r="AF72" s="997">
        <v>31</v>
      </c>
      <c r="AG72" s="997"/>
      <c r="AH72" s="997"/>
      <c r="AI72" s="997"/>
      <c r="AJ72" s="997"/>
      <c r="AK72" s="997">
        <v>20</v>
      </c>
      <c r="AL72" s="997"/>
      <c r="AM72" s="997"/>
      <c r="AN72" s="997"/>
      <c r="AO72" s="997"/>
      <c r="AP72" s="1007" t="s">
        <v>554</v>
      </c>
      <c r="AQ72" s="1005"/>
      <c r="AR72" s="1005"/>
      <c r="AS72" s="1005"/>
      <c r="AT72" s="1006"/>
      <c r="AU72" s="1007" t="s">
        <v>554</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160773</v>
      </c>
      <c r="R73" s="997"/>
      <c r="S73" s="997"/>
      <c r="T73" s="997"/>
      <c r="U73" s="997"/>
      <c r="V73" s="997">
        <v>157982</v>
      </c>
      <c r="W73" s="997"/>
      <c r="X73" s="997"/>
      <c r="Y73" s="997"/>
      <c r="Z73" s="997"/>
      <c r="AA73" s="997">
        <v>2791</v>
      </c>
      <c r="AB73" s="997"/>
      <c r="AC73" s="997"/>
      <c r="AD73" s="997"/>
      <c r="AE73" s="997"/>
      <c r="AF73" s="997">
        <v>2789</v>
      </c>
      <c r="AG73" s="997"/>
      <c r="AH73" s="997"/>
      <c r="AI73" s="997"/>
      <c r="AJ73" s="997"/>
      <c r="AK73" s="997">
        <v>2417</v>
      </c>
      <c r="AL73" s="997"/>
      <c r="AM73" s="997"/>
      <c r="AN73" s="997"/>
      <c r="AO73" s="997"/>
      <c r="AP73" s="1007" t="s">
        <v>554</v>
      </c>
      <c r="AQ73" s="1005"/>
      <c r="AR73" s="1005"/>
      <c r="AS73" s="1005"/>
      <c r="AT73" s="1006"/>
      <c r="AU73" s="1007" t="s">
        <v>554</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v>12251</v>
      </c>
      <c r="R74" s="997"/>
      <c r="S74" s="997"/>
      <c r="T74" s="997"/>
      <c r="U74" s="997"/>
      <c r="V74" s="997">
        <v>10146</v>
      </c>
      <c r="W74" s="997"/>
      <c r="X74" s="997"/>
      <c r="Y74" s="997"/>
      <c r="Z74" s="997"/>
      <c r="AA74" s="997">
        <v>2106</v>
      </c>
      <c r="AB74" s="997"/>
      <c r="AC74" s="997"/>
      <c r="AD74" s="997"/>
      <c r="AE74" s="997"/>
      <c r="AF74" s="997">
        <v>2106</v>
      </c>
      <c r="AG74" s="997"/>
      <c r="AH74" s="997"/>
      <c r="AI74" s="997"/>
      <c r="AJ74" s="997"/>
      <c r="AK74" s="997">
        <v>0</v>
      </c>
      <c r="AL74" s="997"/>
      <c r="AM74" s="997"/>
      <c r="AN74" s="997"/>
      <c r="AO74" s="997"/>
      <c r="AP74" s="1007" t="s">
        <v>554</v>
      </c>
      <c r="AQ74" s="1005"/>
      <c r="AR74" s="1005"/>
      <c r="AS74" s="1005"/>
      <c r="AT74" s="1006"/>
      <c r="AU74" s="1007" t="s">
        <v>554</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545</v>
      </c>
      <c r="C75" s="1001"/>
      <c r="D75" s="1001"/>
      <c r="E75" s="1001"/>
      <c r="F75" s="1001"/>
      <c r="G75" s="1001"/>
      <c r="H75" s="1001"/>
      <c r="I75" s="1001"/>
      <c r="J75" s="1001"/>
      <c r="K75" s="1001"/>
      <c r="L75" s="1001"/>
      <c r="M75" s="1001"/>
      <c r="N75" s="1001"/>
      <c r="O75" s="1001"/>
      <c r="P75" s="1002"/>
      <c r="Q75" s="1004">
        <v>961</v>
      </c>
      <c r="R75" s="1005"/>
      <c r="S75" s="1005"/>
      <c r="T75" s="1005"/>
      <c r="U75" s="1006"/>
      <c r="V75" s="1007">
        <v>937</v>
      </c>
      <c r="W75" s="1005"/>
      <c r="X75" s="1005"/>
      <c r="Y75" s="1005"/>
      <c r="Z75" s="1006"/>
      <c r="AA75" s="1007">
        <v>24</v>
      </c>
      <c r="AB75" s="1005"/>
      <c r="AC75" s="1005"/>
      <c r="AD75" s="1005"/>
      <c r="AE75" s="1006"/>
      <c r="AF75" s="1007">
        <v>24</v>
      </c>
      <c r="AG75" s="1005"/>
      <c r="AH75" s="1005"/>
      <c r="AI75" s="1005"/>
      <c r="AJ75" s="1006"/>
      <c r="AK75" s="1007">
        <v>5</v>
      </c>
      <c r="AL75" s="1005"/>
      <c r="AM75" s="1005"/>
      <c r="AN75" s="1005"/>
      <c r="AO75" s="1006"/>
      <c r="AP75" s="1007" t="s">
        <v>554</v>
      </c>
      <c r="AQ75" s="1005"/>
      <c r="AR75" s="1005"/>
      <c r="AS75" s="1005"/>
      <c r="AT75" s="1006"/>
      <c r="AU75" s="1007" t="s">
        <v>554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546</v>
      </c>
      <c r="C76" s="1001"/>
      <c r="D76" s="1001"/>
      <c r="E76" s="1001"/>
      <c r="F76" s="1001"/>
      <c r="G76" s="1001"/>
      <c r="H76" s="1001"/>
      <c r="I76" s="1001"/>
      <c r="J76" s="1001"/>
      <c r="K76" s="1001"/>
      <c r="L76" s="1001"/>
      <c r="M76" s="1001"/>
      <c r="N76" s="1001"/>
      <c r="O76" s="1001"/>
      <c r="P76" s="1002"/>
      <c r="Q76" s="1004">
        <v>184</v>
      </c>
      <c r="R76" s="1005"/>
      <c r="S76" s="1005"/>
      <c r="T76" s="1005"/>
      <c r="U76" s="1006"/>
      <c r="V76" s="1007">
        <v>176</v>
      </c>
      <c r="W76" s="1005"/>
      <c r="X76" s="1005"/>
      <c r="Y76" s="1005"/>
      <c r="Z76" s="1006"/>
      <c r="AA76" s="1007">
        <v>8</v>
      </c>
      <c r="AB76" s="1005"/>
      <c r="AC76" s="1005"/>
      <c r="AD76" s="1005"/>
      <c r="AE76" s="1006"/>
      <c r="AF76" s="1007">
        <v>8</v>
      </c>
      <c r="AG76" s="1005"/>
      <c r="AH76" s="1005"/>
      <c r="AI76" s="1005"/>
      <c r="AJ76" s="1006"/>
      <c r="AK76" s="1007">
        <v>3</v>
      </c>
      <c r="AL76" s="1005"/>
      <c r="AM76" s="1005"/>
      <c r="AN76" s="1005"/>
      <c r="AO76" s="1006"/>
      <c r="AP76" s="1007" t="s">
        <v>554</v>
      </c>
      <c r="AQ76" s="1005"/>
      <c r="AR76" s="1005"/>
      <c r="AS76" s="1005"/>
      <c r="AT76" s="1006"/>
      <c r="AU76" s="1007" t="s">
        <v>554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7</v>
      </c>
      <c r="R77" s="1005"/>
      <c r="S77" s="1005"/>
      <c r="T77" s="1005"/>
      <c r="U77" s="1006"/>
      <c r="V77" s="1007">
        <v>7</v>
      </c>
      <c r="W77" s="1005"/>
      <c r="X77" s="1005"/>
      <c r="Y77" s="1005"/>
      <c r="Z77" s="1006"/>
      <c r="AA77" s="1007">
        <v>0</v>
      </c>
      <c r="AB77" s="1005"/>
      <c r="AC77" s="1005"/>
      <c r="AD77" s="1005"/>
      <c r="AE77" s="1006"/>
      <c r="AF77" s="1007">
        <v>0</v>
      </c>
      <c r="AG77" s="1005"/>
      <c r="AH77" s="1005"/>
      <c r="AI77" s="1005"/>
      <c r="AJ77" s="1006"/>
      <c r="AK77" s="1007" t="s">
        <v>554</v>
      </c>
      <c r="AL77" s="1005"/>
      <c r="AM77" s="1005"/>
      <c r="AN77" s="1005"/>
      <c r="AO77" s="1006"/>
      <c r="AP77" s="1007" t="s">
        <v>554</v>
      </c>
      <c r="AQ77" s="1005"/>
      <c r="AR77" s="1005"/>
      <c r="AS77" s="1005"/>
      <c r="AT77" s="1006"/>
      <c r="AU77" s="1007" t="s">
        <v>554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6141</v>
      </c>
      <c r="AG88" s="985"/>
      <c r="AH88" s="985"/>
      <c r="AI88" s="985"/>
      <c r="AJ88" s="985"/>
      <c r="AK88" s="989"/>
      <c r="AL88" s="989"/>
      <c r="AM88" s="989"/>
      <c r="AN88" s="989"/>
      <c r="AO88" s="989"/>
      <c r="AP88" s="985">
        <v>1075</v>
      </c>
      <c r="AQ88" s="985"/>
      <c r="AR88" s="985"/>
      <c r="AS88" s="985"/>
      <c r="AT88" s="985"/>
      <c r="AU88" s="985">
        <v>716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v>2</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3765024</v>
      </c>
      <c r="AB110" s="903"/>
      <c r="AC110" s="903"/>
      <c r="AD110" s="903"/>
      <c r="AE110" s="904"/>
      <c r="AF110" s="905">
        <v>3761988</v>
      </c>
      <c r="AG110" s="903"/>
      <c r="AH110" s="903"/>
      <c r="AI110" s="903"/>
      <c r="AJ110" s="904"/>
      <c r="AK110" s="905">
        <v>3583979</v>
      </c>
      <c r="AL110" s="903"/>
      <c r="AM110" s="903"/>
      <c r="AN110" s="903"/>
      <c r="AO110" s="904"/>
      <c r="AP110" s="906">
        <v>23.8</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32088326</v>
      </c>
      <c r="BR110" s="830"/>
      <c r="BS110" s="830"/>
      <c r="BT110" s="830"/>
      <c r="BU110" s="830"/>
      <c r="BV110" s="830">
        <v>31746891</v>
      </c>
      <c r="BW110" s="830"/>
      <c r="BX110" s="830"/>
      <c r="BY110" s="830"/>
      <c r="BZ110" s="830"/>
      <c r="CA110" s="830">
        <v>29943396</v>
      </c>
      <c r="CB110" s="830"/>
      <c r="CC110" s="830"/>
      <c r="CD110" s="830"/>
      <c r="CE110" s="830"/>
      <c r="CF110" s="891">
        <v>199.2</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11355</v>
      </c>
      <c r="BR111" s="801"/>
      <c r="BS111" s="801"/>
      <c r="BT111" s="801"/>
      <c r="BU111" s="801"/>
      <c r="BV111" s="801">
        <v>3341</v>
      </c>
      <c r="BW111" s="801"/>
      <c r="BX111" s="801"/>
      <c r="BY111" s="801"/>
      <c r="BZ111" s="801"/>
      <c r="CA111" s="801">
        <v>1101</v>
      </c>
      <c r="CB111" s="801"/>
      <c r="CC111" s="801"/>
      <c r="CD111" s="801"/>
      <c r="CE111" s="801"/>
      <c r="CF111" s="878">
        <v>0</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23496324</v>
      </c>
      <c r="BR112" s="801"/>
      <c r="BS112" s="801"/>
      <c r="BT112" s="801"/>
      <c r="BU112" s="801"/>
      <c r="BV112" s="801">
        <v>22703474</v>
      </c>
      <c r="BW112" s="801"/>
      <c r="BX112" s="801"/>
      <c r="BY112" s="801"/>
      <c r="BZ112" s="801"/>
      <c r="CA112" s="801">
        <v>20935238</v>
      </c>
      <c r="CB112" s="801"/>
      <c r="CC112" s="801"/>
      <c r="CD112" s="801"/>
      <c r="CE112" s="801"/>
      <c r="CF112" s="878">
        <v>139.19999999999999</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1682157</v>
      </c>
      <c r="AB113" s="939"/>
      <c r="AC113" s="939"/>
      <c r="AD113" s="939"/>
      <c r="AE113" s="940"/>
      <c r="AF113" s="941">
        <v>1619147</v>
      </c>
      <c r="AG113" s="939"/>
      <c r="AH113" s="939"/>
      <c r="AI113" s="939"/>
      <c r="AJ113" s="940"/>
      <c r="AK113" s="941">
        <v>1704557</v>
      </c>
      <c r="AL113" s="939"/>
      <c r="AM113" s="939"/>
      <c r="AN113" s="939"/>
      <c r="AO113" s="940"/>
      <c r="AP113" s="942">
        <v>11.3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529273</v>
      </c>
      <c r="BR113" s="801"/>
      <c r="BS113" s="801"/>
      <c r="BT113" s="801"/>
      <c r="BU113" s="801"/>
      <c r="BV113" s="801">
        <v>496302</v>
      </c>
      <c r="BW113" s="801"/>
      <c r="BX113" s="801"/>
      <c r="BY113" s="801"/>
      <c r="BZ113" s="801"/>
      <c r="CA113" s="801">
        <v>715431</v>
      </c>
      <c r="CB113" s="801"/>
      <c r="CC113" s="801"/>
      <c r="CD113" s="801"/>
      <c r="CE113" s="801"/>
      <c r="CF113" s="878">
        <v>4.8</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117203</v>
      </c>
      <c r="AB114" s="814"/>
      <c r="AC114" s="814"/>
      <c r="AD114" s="814"/>
      <c r="AE114" s="815"/>
      <c r="AF114" s="816">
        <v>116364</v>
      </c>
      <c r="AG114" s="814"/>
      <c r="AH114" s="814"/>
      <c r="AI114" s="814"/>
      <c r="AJ114" s="815"/>
      <c r="AK114" s="816">
        <v>119774</v>
      </c>
      <c r="AL114" s="814"/>
      <c r="AM114" s="814"/>
      <c r="AN114" s="814"/>
      <c r="AO114" s="815"/>
      <c r="AP114" s="784">
        <v>0.8</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4290864</v>
      </c>
      <c r="BR114" s="801"/>
      <c r="BS114" s="801"/>
      <c r="BT114" s="801"/>
      <c r="BU114" s="801"/>
      <c r="BV114" s="801">
        <v>3925678</v>
      </c>
      <c r="BW114" s="801"/>
      <c r="BX114" s="801"/>
      <c r="BY114" s="801"/>
      <c r="BZ114" s="801"/>
      <c r="CA114" s="801">
        <v>3434465</v>
      </c>
      <c r="CB114" s="801"/>
      <c r="CC114" s="801"/>
      <c r="CD114" s="801"/>
      <c r="CE114" s="801"/>
      <c r="CF114" s="878">
        <v>22.8</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12328</v>
      </c>
      <c r="AB115" s="939"/>
      <c r="AC115" s="939"/>
      <c r="AD115" s="939"/>
      <c r="AE115" s="940"/>
      <c r="AF115" s="941">
        <v>9280</v>
      </c>
      <c r="AG115" s="939"/>
      <c r="AH115" s="939"/>
      <c r="AI115" s="939"/>
      <c r="AJ115" s="940"/>
      <c r="AK115" s="941">
        <v>3219</v>
      </c>
      <c r="AL115" s="939"/>
      <c r="AM115" s="939"/>
      <c r="AN115" s="939"/>
      <c r="AO115" s="940"/>
      <c r="AP115" s="942">
        <v>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v>6</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5576712</v>
      </c>
      <c r="AB117" s="925"/>
      <c r="AC117" s="925"/>
      <c r="AD117" s="925"/>
      <c r="AE117" s="926"/>
      <c r="AF117" s="928">
        <v>5506779</v>
      </c>
      <c r="AG117" s="925"/>
      <c r="AH117" s="925"/>
      <c r="AI117" s="925"/>
      <c r="AJ117" s="926"/>
      <c r="AK117" s="928">
        <v>5411535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60416142</v>
      </c>
      <c r="BR118" s="888"/>
      <c r="BS118" s="888"/>
      <c r="BT118" s="888"/>
      <c r="BU118" s="888"/>
      <c r="BV118" s="888">
        <v>58875686</v>
      </c>
      <c r="BW118" s="888"/>
      <c r="BX118" s="888"/>
      <c r="BY118" s="888"/>
      <c r="BZ118" s="888"/>
      <c r="CA118" s="888">
        <v>55029631</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406</v>
      </c>
      <c r="DH118" s="814"/>
      <c r="DI118" s="814"/>
      <c r="DJ118" s="814"/>
      <c r="DK118" s="815"/>
      <c r="DL118" s="816" t="s">
        <v>406</v>
      </c>
      <c r="DM118" s="814"/>
      <c r="DN118" s="814"/>
      <c r="DO118" s="814"/>
      <c r="DP118" s="815"/>
      <c r="DQ118" s="816" t="s">
        <v>406</v>
      </c>
      <c r="DR118" s="814"/>
      <c r="DS118" s="814"/>
      <c r="DT118" s="814"/>
      <c r="DU118" s="815"/>
      <c r="DV118" s="784" t="s">
        <v>406</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406</v>
      </c>
      <c r="AB119" s="903"/>
      <c r="AC119" s="903"/>
      <c r="AD119" s="903"/>
      <c r="AE119" s="904"/>
      <c r="AF119" s="905" t="s">
        <v>406</v>
      </c>
      <c r="AG119" s="903"/>
      <c r="AH119" s="903"/>
      <c r="AI119" s="903"/>
      <c r="AJ119" s="904"/>
      <c r="AK119" s="905" t="s">
        <v>406</v>
      </c>
      <c r="AL119" s="903"/>
      <c r="AM119" s="903"/>
      <c r="AN119" s="903"/>
      <c r="AO119" s="904"/>
      <c r="AP119" s="906" t="s">
        <v>406</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10368238</v>
      </c>
      <c r="BR119" s="830"/>
      <c r="BS119" s="830"/>
      <c r="BT119" s="830"/>
      <c r="BU119" s="830"/>
      <c r="BV119" s="830">
        <v>11752077</v>
      </c>
      <c r="BW119" s="830"/>
      <c r="BX119" s="830"/>
      <c r="BY119" s="830"/>
      <c r="BZ119" s="830"/>
      <c r="CA119" s="830">
        <v>12524746</v>
      </c>
      <c r="CB119" s="830"/>
      <c r="CC119" s="830"/>
      <c r="CD119" s="830"/>
      <c r="CE119" s="830"/>
      <c r="CF119" s="891">
        <v>83.3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11355</v>
      </c>
      <c r="DH119" s="747"/>
      <c r="DI119" s="747"/>
      <c r="DJ119" s="747"/>
      <c r="DK119" s="748"/>
      <c r="DL119" s="749">
        <v>3341</v>
      </c>
      <c r="DM119" s="747"/>
      <c r="DN119" s="747"/>
      <c r="DO119" s="747"/>
      <c r="DP119" s="748"/>
      <c r="DQ119" s="749">
        <v>1101</v>
      </c>
      <c r="DR119" s="747"/>
      <c r="DS119" s="747"/>
      <c r="DT119" s="747"/>
      <c r="DU119" s="748"/>
      <c r="DV119" s="837">
        <v>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406</v>
      </c>
      <c r="AB120" s="814"/>
      <c r="AC120" s="814"/>
      <c r="AD120" s="814"/>
      <c r="AE120" s="815"/>
      <c r="AF120" s="816" t="s">
        <v>406</v>
      </c>
      <c r="AG120" s="814"/>
      <c r="AH120" s="814"/>
      <c r="AI120" s="814"/>
      <c r="AJ120" s="815"/>
      <c r="AK120" s="816" t="s">
        <v>406</v>
      </c>
      <c r="AL120" s="814"/>
      <c r="AM120" s="814"/>
      <c r="AN120" s="814"/>
      <c r="AO120" s="815"/>
      <c r="AP120" s="784" t="s">
        <v>406</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3391147</v>
      </c>
      <c r="BR120" s="801"/>
      <c r="BS120" s="801"/>
      <c r="BT120" s="801"/>
      <c r="BU120" s="801"/>
      <c r="BV120" s="801">
        <v>2848655</v>
      </c>
      <c r="BW120" s="801"/>
      <c r="BX120" s="801"/>
      <c r="BY120" s="801"/>
      <c r="BZ120" s="801"/>
      <c r="CA120" s="801">
        <v>2870640</v>
      </c>
      <c r="CB120" s="801"/>
      <c r="CC120" s="801"/>
      <c r="CD120" s="801"/>
      <c r="CE120" s="801"/>
      <c r="CF120" s="878">
        <v>19.100000000000001</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15452670</v>
      </c>
      <c r="DH120" s="830"/>
      <c r="DI120" s="830"/>
      <c r="DJ120" s="830"/>
      <c r="DK120" s="830"/>
      <c r="DL120" s="830">
        <v>14798126</v>
      </c>
      <c r="DM120" s="830"/>
      <c r="DN120" s="830"/>
      <c r="DO120" s="830"/>
      <c r="DP120" s="830"/>
      <c r="DQ120" s="830">
        <v>13565988</v>
      </c>
      <c r="DR120" s="830"/>
      <c r="DS120" s="830"/>
      <c r="DT120" s="830"/>
      <c r="DU120" s="830"/>
      <c r="DV120" s="831">
        <v>90.2</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406</v>
      </c>
      <c r="AB121" s="814"/>
      <c r="AC121" s="814"/>
      <c r="AD121" s="814"/>
      <c r="AE121" s="815"/>
      <c r="AF121" s="816" t="s">
        <v>406</v>
      </c>
      <c r="AG121" s="814"/>
      <c r="AH121" s="814"/>
      <c r="AI121" s="814"/>
      <c r="AJ121" s="815"/>
      <c r="AK121" s="816" t="s">
        <v>406</v>
      </c>
      <c r="AL121" s="814"/>
      <c r="AM121" s="814"/>
      <c r="AN121" s="814"/>
      <c r="AO121" s="815"/>
      <c r="AP121" s="784" t="s">
        <v>406</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37479983</v>
      </c>
      <c r="BR121" s="888"/>
      <c r="BS121" s="888"/>
      <c r="BT121" s="888"/>
      <c r="BU121" s="888"/>
      <c r="BV121" s="888">
        <v>38087336</v>
      </c>
      <c r="BW121" s="888"/>
      <c r="BX121" s="888"/>
      <c r="BY121" s="888"/>
      <c r="BZ121" s="888"/>
      <c r="CA121" s="888">
        <v>36392754</v>
      </c>
      <c r="CB121" s="888"/>
      <c r="CC121" s="888"/>
      <c r="CD121" s="888"/>
      <c r="CE121" s="888"/>
      <c r="CF121" s="889">
        <v>242.1</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7231717</v>
      </c>
      <c r="DH121" s="801"/>
      <c r="DI121" s="801"/>
      <c r="DJ121" s="801"/>
      <c r="DK121" s="801"/>
      <c r="DL121" s="801">
        <v>7159611</v>
      </c>
      <c r="DM121" s="801"/>
      <c r="DN121" s="801"/>
      <c r="DO121" s="801"/>
      <c r="DP121" s="801"/>
      <c r="DQ121" s="801">
        <v>6682625</v>
      </c>
      <c r="DR121" s="801"/>
      <c r="DS121" s="801"/>
      <c r="DT121" s="801"/>
      <c r="DU121" s="801"/>
      <c r="DV121" s="853">
        <v>44.4</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51239368</v>
      </c>
      <c r="BR122" s="870"/>
      <c r="BS122" s="870"/>
      <c r="BT122" s="870"/>
      <c r="BU122" s="870"/>
      <c r="BV122" s="870">
        <v>52688068</v>
      </c>
      <c r="BW122" s="870"/>
      <c r="BX122" s="870"/>
      <c r="BY122" s="870"/>
      <c r="BZ122" s="870"/>
      <c r="CA122" s="870">
        <v>51788140</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789934</v>
      </c>
      <c r="DH122" s="801"/>
      <c r="DI122" s="801"/>
      <c r="DJ122" s="801"/>
      <c r="DK122" s="801"/>
      <c r="DL122" s="801">
        <v>725484</v>
      </c>
      <c r="DM122" s="801"/>
      <c r="DN122" s="801"/>
      <c r="DO122" s="801"/>
      <c r="DP122" s="801"/>
      <c r="DQ122" s="801">
        <v>686625</v>
      </c>
      <c r="DR122" s="801"/>
      <c r="DS122" s="801"/>
      <c r="DT122" s="801"/>
      <c r="DU122" s="801"/>
      <c r="DV122" s="853">
        <v>4.5999999999999996</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60.1</v>
      </c>
      <c r="BR123" s="862"/>
      <c r="BS123" s="862"/>
      <c r="BT123" s="862"/>
      <c r="BU123" s="862"/>
      <c r="BV123" s="862">
        <v>41.1</v>
      </c>
      <c r="BW123" s="862"/>
      <c r="BX123" s="862"/>
      <c r="BY123" s="862"/>
      <c r="BZ123" s="862"/>
      <c r="CA123" s="862">
        <v>21.5</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22003</v>
      </c>
      <c r="DH124" s="747"/>
      <c r="DI124" s="747"/>
      <c r="DJ124" s="747"/>
      <c r="DK124" s="748"/>
      <c r="DL124" s="749">
        <v>20253</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10713</v>
      </c>
      <c r="AB126" s="814"/>
      <c r="AC126" s="814"/>
      <c r="AD126" s="814"/>
      <c r="AE126" s="815"/>
      <c r="AF126" s="816">
        <v>8014</v>
      </c>
      <c r="AG126" s="814"/>
      <c r="AH126" s="814"/>
      <c r="AI126" s="814"/>
      <c r="AJ126" s="815"/>
      <c r="AK126" s="816">
        <v>2239</v>
      </c>
      <c r="AL126" s="814"/>
      <c r="AM126" s="814"/>
      <c r="AN126" s="814"/>
      <c r="AO126" s="815"/>
      <c r="AP126" s="784">
        <v>0</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1615</v>
      </c>
      <c r="AB127" s="814"/>
      <c r="AC127" s="814"/>
      <c r="AD127" s="814"/>
      <c r="AE127" s="815"/>
      <c r="AF127" s="816">
        <v>1266</v>
      </c>
      <c r="AG127" s="814"/>
      <c r="AH127" s="814"/>
      <c r="AI127" s="814"/>
      <c r="AJ127" s="815"/>
      <c r="AK127" s="816">
        <v>980</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12.57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257677</v>
      </c>
      <c r="AB128" s="754"/>
      <c r="AC128" s="754"/>
      <c r="AD128" s="754"/>
      <c r="AE128" s="755"/>
      <c r="AF128" s="756">
        <v>249286</v>
      </c>
      <c r="AG128" s="754"/>
      <c r="AH128" s="754"/>
      <c r="AI128" s="754"/>
      <c r="AJ128" s="755"/>
      <c r="AK128" s="756">
        <v>231571</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17.57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18690976</v>
      </c>
      <c r="AB129" s="814"/>
      <c r="AC129" s="814"/>
      <c r="AD129" s="814"/>
      <c r="AE129" s="815"/>
      <c r="AF129" s="816">
        <v>18517789</v>
      </c>
      <c r="AG129" s="814"/>
      <c r="AH129" s="814"/>
      <c r="AI129" s="814"/>
      <c r="AJ129" s="815"/>
      <c r="AK129" s="816">
        <v>18421753</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3439757</v>
      </c>
      <c r="AB130" s="814"/>
      <c r="AC130" s="814"/>
      <c r="AD130" s="814"/>
      <c r="AE130" s="815"/>
      <c r="AF130" s="816">
        <v>3474153</v>
      </c>
      <c r="AG130" s="814"/>
      <c r="AH130" s="814"/>
      <c r="AI130" s="814"/>
      <c r="AJ130" s="815"/>
      <c r="AK130" s="816">
        <v>3386971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21.5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15251219</v>
      </c>
      <c r="AB131" s="747"/>
      <c r="AC131" s="747"/>
      <c r="AD131" s="747"/>
      <c r="AE131" s="748"/>
      <c r="AF131" s="749">
        <v>15043636</v>
      </c>
      <c r="AG131" s="747"/>
      <c r="AH131" s="747"/>
      <c r="AI131" s="747"/>
      <c r="AJ131" s="748"/>
      <c r="AK131" s="749">
        <v>15034782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12.32214946</v>
      </c>
      <c r="AB132" s="770"/>
      <c r="AC132" s="770"/>
      <c r="AD132" s="770"/>
      <c r="AE132" s="771"/>
      <c r="AF132" s="772">
        <v>11.854447950000001</v>
      </c>
      <c r="AG132" s="770"/>
      <c r="AH132" s="770"/>
      <c r="AI132" s="770"/>
      <c r="AJ132" s="771"/>
      <c r="AK132" s="772">
        <v>11.925633510000001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12.7</v>
      </c>
      <c r="AB133" s="779"/>
      <c r="AC133" s="779"/>
      <c r="AD133" s="779"/>
      <c r="AE133" s="780"/>
      <c r="AF133" s="778">
        <v>12.2</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3409626</v>
      </c>
      <c r="L9" s="264">
        <v>53742</v>
      </c>
      <c r="M9" s="265">
        <v>72299</v>
      </c>
      <c r="N9" s="266">
        <v>-25.7</v>
      </c>
    </row>
    <row r="10" spans="1:16" x14ac:dyDescent="0.15">
      <c r="A10" s="248"/>
      <c r="B10" s="244"/>
      <c r="C10" s="244"/>
      <c r="D10" s="244"/>
      <c r="E10" s="244"/>
      <c r="F10" s="244"/>
      <c r="G10" s="1163" t="s">
        <v>478</v>
      </c>
      <c r="H10" s="1164"/>
      <c r="I10" s="1164"/>
      <c r="J10" s="1165"/>
      <c r="K10" s="267">
        <v>182553</v>
      </c>
      <c r="L10" s="268">
        <v>2877</v>
      </c>
      <c r="M10" s="269">
        <v>5259</v>
      </c>
      <c r="N10" s="270">
        <v>-45.3</v>
      </c>
    </row>
    <row r="11" spans="1:16" ht="13.5" customHeight="1" x14ac:dyDescent="0.15">
      <c r="A11" s="248"/>
      <c r="B11" s="244"/>
      <c r="C11" s="244"/>
      <c r="D11" s="244"/>
      <c r="E11" s="244"/>
      <c r="F11" s="244"/>
      <c r="G11" s="1163" t="s">
        <v>479</v>
      </c>
      <c r="H11" s="1164"/>
      <c r="I11" s="1164"/>
      <c r="J11" s="1165"/>
      <c r="K11" s="267">
        <v>1193761</v>
      </c>
      <c r="L11" s="268">
        <v>18816</v>
      </c>
      <c r="M11" s="269">
        <v>5513</v>
      </c>
      <c r="N11" s="270">
        <v>241.3</v>
      </c>
    </row>
    <row r="12" spans="1:16" ht="13.5" customHeight="1" x14ac:dyDescent="0.15">
      <c r="A12" s="248"/>
      <c r="B12" s="244"/>
      <c r="C12" s="244"/>
      <c r="D12" s="244"/>
      <c r="E12" s="244"/>
      <c r="F12" s="244"/>
      <c r="G12" s="1163" t="s">
        <v>480</v>
      </c>
      <c r="H12" s="1164"/>
      <c r="I12" s="1164"/>
      <c r="J12" s="1165"/>
      <c r="K12" s="267">
        <v>163481</v>
      </c>
      <c r="L12" s="268">
        <v>2577</v>
      </c>
      <c r="M12" s="269">
        <v>1180</v>
      </c>
      <c r="N12" s="270">
        <v>118.4</v>
      </c>
    </row>
    <row r="13" spans="1:16" ht="13.5" customHeight="1" x14ac:dyDescent="0.15">
      <c r="A13" s="248"/>
      <c r="B13" s="244"/>
      <c r="C13" s="244"/>
      <c r="D13" s="244"/>
      <c r="E13" s="244"/>
      <c r="F13" s="244"/>
      <c r="G13" s="1163" t="s">
        <v>481</v>
      </c>
      <c r="H13" s="1164"/>
      <c r="I13" s="1164"/>
      <c r="J13" s="1165"/>
      <c r="K13" s="267" t="s">
        <v>482</v>
      </c>
      <c r="L13" s="268" t="s">
        <v>482</v>
      </c>
      <c r="M13" s="269">
        <v>2</v>
      </c>
      <c r="N13" s="270" t="s">
        <v>482</v>
      </c>
    </row>
    <row r="14" spans="1:16" ht="13.5" customHeight="1" x14ac:dyDescent="0.15">
      <c r="A14" s="248"/>
      <c r="B14" s="244"/>
      <c r="C14" s="244"/>
      <c r="D14" s="244"/>
      <c r="E14" s="244"/>
      <c r="F14" s="244"/>
      <c r="G14" s="1163" t="s">
        <v>483</v>
      </c>
      <c r="H14" s="1164"/>
      <c r="I14" s="1164"/>
      <c r="J14" s="1165"/>
      <c r="K14" s="267">
        <v>158132</v>
      </c>
      <c r="L14" s="268">
        <v>2492</v>
      </c>
      <c r="M14" s="269">
        <v>3170</v>
      </c>
      <c r="N14" s="270">
        <v>-21.4</v>
      </c>
    </row>
    <row r="15" spans="1:16" ht="13.5" customHeight="1" x14ac:dyDescent="0.15">
      <c r="A15" s="248"/>
      <c r="B15" s="244"/>
      <c r="C15" s="244"/>
      <c r="D15" s="244"/>
      <c r="E15" s="244"/>
      <c r="F15" s="244"/>
      <c r="G15" s="1163" t="s">
        <v>484</v>
      </c>
      <c r="H15" s="1164"/>
      <c r="I15" s="1164"/>
      <c r="J15" s="1165"/>
      <c r="K15" s="267">
        <v>70341</v>
      </c>
      <c r="L15" s="268">
        <v>1109</v>
      </c>
      <c r="M15" s="269">
        <v>1822</v>
      </c>
      <c r="N15" s="270">
        <v>-39.1</v>
      </c>
    </row>
    <row r="16" spans="1:16" x14ac:dyDescent="0.15">
      <c r="A16" s="248"/>
      <c r="B16" s="244"/>
      <c r="C16" s="244"/>
      <c r="D16" s="244"/>
      <c r="E16" s="244"/>
      <c r="F16" s="244"/>
      <c r="G16" s="1166" t="s">
        <v>485</v>
      </c>
      <c r="H16" s="1167"/>
      <c r="I16" s="1167"/>
      <c r="J16" s="1168"/>
      <c r="K16" s="268">
        <v>-556631</v>
      </c>
      <c r="L16" s="268">
        <v>-8774</v>
      </c>
      <c r="M16" s="269">
        <v>-7642</v>
      </c>
      <c r="N16" s="270">
        <v>14.8</v>
      </c>
    </row>
    <row r="17" spans="1:16" x14ac:dyDescent="0.15">
      <c r="A17" s="248"/>
      <c r="B17" s="244"/>
      <c r="C17" s="244"/>
      <c r="D17" s="244"/>
      <c r="E17" s="244"/>
      <c r="F17" s="244"/>
      <c r="G17" s="1166" t="s">
        <v>167</v>
      </c>
      <c r="H17" s="1167"/>
      <c r="I17" s="1167"/>
      <c r="J17" s="1168"/>
      <c r="K17" s="268">
        <v>4621263</v>
      </c>
      <c r="L17" s="268">
        <v>72840</v>
      </c>
      <c r="M17" s="269">
        <v>81603</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5.71</v>
      </c>
      <c r="L21" s="281">
        <v>7.96</v>
      </c>
      <c r="M21" s="282">
        <v>-2.25</v>
      </c>
      <c r="N21" s="249"/>
      <c r="O21" s="283"/>
      <c r="P21" s="279"/>
    </row>
    <row r="22" spans="1:16" s="284" customFormat="1" x14ac:dyDescent="0.15">
      <c r="A22" s="279"/>
      <c r="B22" s="249"/>
      <c r="C22" s="249"/>
      <c r="D22" s="249"/>
      <c r="E22" s="249"/>
      <c r="F22" s="249"/>
      <c r="G22" s="1160" t="s">
        <v>491</v>
      </c>
      <c r="H22" s="1161"/>
      <c r="I22" s="1161"/>
      <c r="J22" s="1162"/>
      <c r="K22" s="285">
        <v>96.6</v>
      </c>
      <c r="L22" s="286">
        <v>98.3</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3583979</v>
      </c>
      <c r="L32" s="294">
        <v>56490</v>
      </c>
      <c r="M32" s="295">
        <v>50969</v>
      </c>
      <c r="N32" s="296">
        <v>10.8</v>
      </c>
    </row>
    <row r="33" spans="1:16" ht="13.5" customHeight="1" x14ac:dyDescent="0.15">
      <c r="A33" s="248"/>
      <c r="B33" s="244"/>
      <c r="C33" s="244"/>
      <c r="D33" s="244"/>
      <c r="E33" s="244"/>
      <c r="F33" s="244"/>
      <c r="G33" s="1151" t="s">
        <v>496</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497</v>
      </c>
      <c r="H34" s="1152"/>
      <c r="I34" s="1152"/>
      <c r="J34" s="1153"/>
      <c r="K34" s="294" t="s">
        <v>482</v>
      </c>
      <c r="L34" s="294" t="s">
        <v>482</v>
      </c>
      <c r="M34" s="295">
        <v>29</v>
      </c>
      <c r="N34" s="296" t="s">
        <v>482</v>
      </c>
    </row>
    <row r="35" spans="1:16" ht="27" customHeight="1" x14ac:dyDescent="0.15">
      <c r="A35" s="248"/>
      <c r="B35" s="244"/>
      <c r="C35" s="244"/>
      <c r="D35" s="244"/>
      <c r="E35" s="244"/>
      <c r="F35" s="244"/>
      <c r="G35" s="1151" t="s">
        <v>498</v>
      </c>
      <c r="H35" s="1152"/>
      <c r="I35" s="1152"/>
      <c r="J35" s="1153"/>
      <c r="K35" s="294">
        <v>1704557</v>
      </c>
      <c r="L35" s="294">
        <v>26867</v>
      </c>
      <c r="M35" s="295">
        <v>14294</v>
      </c>
      <c r="N35" s="296">
        <v>88</v>
      </c>
    </row>
    <row r="36" spans="1:16" ht="27" customHeight="1" x14ac:dyDescent="0.15">
      <c r="A36" s="248"/>
      <c r="B36" s="244"/>
      <c r="C36" s="244"/>
      <c r="D36" s="244"/>
      <c r="E36" s="244"/>
      <c r="F36" s="244"/>
      <c r="G36" s="1151" t="s">
        <v>499</v>
      </c>
      <c r="H36" s="1152"/>
      <c r="I36" s="1152"/>
      <c r="J36" s="1153"/>
      <c r="K36" s="294">
        <v>119774</v>
      </c>
      <c r="L36" s="294">
        <v>1888</v>
      </c>
      <c r="M36" s="295">
        <v>1493</v>
      </c>
      <c r="N36" s="296">
        <v>26.5</v>
      </c>
    </row>
    <row r="37" spans="1:16" ht="13.5" customHeight="1" x14ac:dyDescent="0.15">
      <c r="A37" s="248"/>
      <c r="B37" s="244"/>
      <c r="C37" s="244"/>
      <c r="D37" s="244"/>
      <c r="E37" s="244"/>
      <c r="F37" s="244"/>
      <c r="G37" s="1151" t="s">
        <v>500</v>
      </c>
      <c r="H37" s="1152"/>
      <c r="I37" s="1152"/>
      <c r="J37" s="1153"/>
      <c r="K37" s="294">
        <v>3219</v>
      </c>
      <c r="L37" s="294">
        <v>51</v>
      </c>
      <c r="M37" s="295">
        <v>1584</v>
      </c>
      <c r="N37" s="296">
        <v>-96.8</v>
      </c>
    </row>
    <row r="38" spans="1:16" ht="27" customHeight="1" x14ac:dyDescent="0.15">
      <c r="A38" s="248"/>
      <c r="B38" s="244"/>
      <c r="C38" s="244"/>
      <c r="D38" s="244"/>
      <c r="E38" s="244"/>
      <c r="F38" s="244"/>
      <c r="G38" s="1154" t="s">
        <v>501</v>
      </c>
      <c r="H38" s="1155"/>
      <c r="I38" s="1155"/>
      <c r="J38" s="1156"/>
      <c r="K38" s="297">
        <v>6</v>
      </c>
      <c r="L38" s="297">
        <v>0</v>
      </c>
      <c r="M38" s="298">
        <v>4</v>
      </c>
      <c r="N38" s="299">
        <v>-100</v>
      </c>
      <c r="O38" s="293"/>
    </row>
    <row r="39" spans="1:16" x14ac:dyDescent="0.15">
      <c r="A39" s="248"/>
      <c r="B39" s="244"/>
      <c r="C39" s="244"/>
      <c r="D39" s="244"/>
      <c r="E39" s="244"/>
      <c r="F39" s="244"/>
      <c r="G39" s="1154" t="s">
        <v>502</v>
      </c>
      <c r="H39" s="1155"/>
      <c r="I39" s="1155"/>
      <c r="J39" s="1156"/>
      <c r="K39" s="300">
        <v>-231571</v>
      </c>
      <c r="L39" s="300">
        <v>-3650</v>
      </c>
      <c r="M39" s="301">
        <v>-4432</v>
      </c>
      <c r="N39" s="302">
        <v>-17.600000000000001</v>
      </c>
      <c r="O39" s="293"/>
    </row>
    <row r="40" spans="1:16" ht="27" customHeight="1" x14ac:dyDescent="0.15">
      <c r="A40" s="248"/>
      <c r="B40" s="244"/>
      <c r="C40" s="244"/>
      <c r="D40" s="244"/>
      <c r="E40" s="244"/>
      <c r="F40" s="244"/>
      <c r="G40" s="1151" t="s">
        <v>503</v>
      </c>
      <c r="H40" s="1152"/>
      <c r="I40" s="1152"/>
      <c r="J40" s="1153"/>
      <c r="K40" s="300">
        <v>-3386971</v>
      </c>
      <c r="L40" s="300">
        <v>-53385</v>
      </c>
      <c r="M40" s="301">
        <v>-44638</v>
      </c>
      <c r="N40" s="302">
        <v>19.600000000000001</v>
      </c>
      <c r="O40" s="293"/>
    </row>
    <row r="41" spans="1:16" x14ac:dyDescent="0.15">
      <c r="A41" s="248"/>
      <c r="B41" s="244"/>
      <c r="C41" s="244"/>
      <c r="D41" s="244"/>
      <c r="E41" s="244"/>
      <c r="F41" s="244"/>
      <c r="G41" s="1157" t="s">
        <v>278</v>
      </c>
      <c r="H41" s="1158"/>
      <c r="I41" s="1158"/>
      <c r="J41" s="1159"/>
      <c r="K41" s="294">
        <v>1792993</v>
      </c>
      <c r="L41" s="300">
        <v>28261</v>
      </c>
      <c r="M41" s="301">
        <v>19303</v>
      </c>
      <c r="N41" s="302">
        <v>46.4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2136817</v>
      </c>
      <c r="J51" s="320">
        <v>32836</v>
      </c>
      <c r="K51" s="321">
        <v>-12.9</v>
      </c>
      <c r="L51" s="322">
        <v>47569</v>
      </c>
      <c r="M51" s="323">
        <v>-23.1</v>
      </c>
      <c r="N51" s="324">
        <v>10.199999999999999</v>
      </c>
    </row>
    <row r="52" spans="1:14" x14ac:dyDescent="0.15">
      <c r="A52" s="248"/>
      <c r="B52" s="244"/>
      <c r="C52" s="244"/>
      <c r="D52" s="244"/>
      <c r="E52" s="244"/>
      <c r="F52" s="244"/>
      <c r="G52" s="325"/>
      <c r="H52" s="326" t="s">
        <v>514</v>
      </c>
      <c r="I52" s="327">
        <v>1325159</v>
      </c>
      <c r="J52" s="328">
        <v>20364</v>
      </c>
      <c r="K52" s="329">
        <v>-32.299999999999997</v>
      </c>
      <c r="L52" s="330">
        <v>26255</v>
      </c>
      <c r="M52" s="331">
        <v>-18.399999999999999</v>
      </c>
      <c r="N52" s="332">
        <v>-13.9</v>
      </c>
    </row>
    <row r="53" spans="1:14" x14ac:dyDescent="0.15">
      <c r="A53" s="248"/>
      <c r="B53" s="244"/>
      <c r="C53" s="244"/>
      <c r="D53" s="244"/>
      <c r="E53" s="244"/>
      <c r="F53" s="244"/>
      <c r="G53" s="310" t="s">
        <v>515</v>
      </c>
      <c r="H53" s="311"/>
      <c r="I53" s="319">
        <v>3647507</v>
      </c>
      <c r="J53" s="320">
        <v>56530</v>
      </c>
      <c r="K53" s="321">
        <v>72.2</v>
      </c>
      <c r="L53" s="322">
        <v>50880</v>
      </c>
      <c r="M53" s="323">
        <v>7</v>
      </c>
      <c r="N53" s="324">
        <v>65.2</v>
      </c>
    </row>
    <row r="54" spans="1:14" x14ac:dyDescent="0.15">
      <c r="A54" s="248"/>
      <c r="B54" s="244"/>
      <c r="C54" s="244"/>
      <c r="D54" s="244"/>
      <c r="E54" s="244"/>
      <c r="F54" s="244"/>
      <c r="G54" s="325"/>
      <c r="H54" s="326" t="s">
        <v>514</v>
      </c>
      <c r="I54" s="327">
        <v>2519636</v>
      </c>
      <c r="J54" s="328">
        <v>39050</v>
      </c>
      <c r="K54" s="329">
        <v>91.8</v>
      </c>
      <c r="L54" s="330">
        <v>26879</v>
      </c>
      <c r="M54" s="331">
        <v>2.4</v>
      </c>
      <c r="N54" s="332">
        <v>89.4</v>
      </c>
    </row>
    <row r="55" spans="1:14" x14ac:dyDescent="0.15">
      <c r="A55" s="248"/>
      <c r="B55" s="244"/>
      <c r="C55" s="244"/>
      <c r="D55" s="244"/>
      <c r="E55" s="244"/>
      <c r="F55" s="244"/>
      <c r="G55" s="310" t="s">
        <v>516</v>
      </c>
      <c r="H55" s="311"/>
      <c r="I55" s="319">
        <v>3206486</v>
      </c>
      <c r="J55" s="320">
        <v>49553</v>
      </c>
      <c r="K55" s="321">
        <v>-12.3</v>
      </c>
      <c r="L55" s="322">
        <v>63956</v>
      </c>
      <c r="M55" s="323">
        <v>25.7</v>
      </c>
      <c r="N55" s="324">
        <v>-38</v>
      </c>
    </row>
    <row r="56" spans="1:14" x14ac:dyDescent="0.15">
      <c r="A56" s="248"/>
      <c r="B56" s="244"/>
      <c r="C56" s="244"/>
      <c r="D56" s="244"/>
      <c r="E56" s="244"/>
      <c r="F56" s="244"/>
      <c r="G56" s="325"/>
      <c r="H56" s="326" t="s">
        <v>514</v>
      </c>
      <c r="I56" s="327">
        <v>1816063</v>
      </c>
      <c r="J56" s="328">
        <v>28066</v>
      </c>
      <c r="K56" s="329">
        <v>-28.1</v>
      </c>
      <c r="L56" s="330">
        <v>29239</v>
      </c>
      <c r="M56" s="331">
        <v>8.8000000000000007</v>
      </c>
      <c r="N56" s="332">
        <v>-36.9</v>
      </c>
    </row>
    <row r="57" spans="1:14" x14ac:dyDescent="0.15">
      <c r="A57" s="248"/>
      <c r="B57" s="244"/>
      <c r="C57" s="244"/>
      <c r="D57" s="244"/>
      <c r="E57" s="244"/>
      <c r="F57" s="244"/>
      <c r="G57" s="310" t="s">
        <v>517</v>
      </c>
      <c r="H57" s="311"/>
      <c r="I57" s="319">
        <v>3831331</v>
      </c>
      <c r="J57" s="320">
        <v>59826</v>
      </c>
      <c r="K57" s="321">
        <v>20.7</v>
      </c>
      <c r="L57" s="322">
        <v>66255</v>
      </c>
      <c r="M57" s="323">
        <v>3.6</v>
      </c>
      <c r="N57" s="324">
        <v>17.100000000000001</v>
      </c>
    </row>
    <row r="58" spans="1:14" x14ac:dyDescent="0.15">
      <c r="A58" s="248"/>
      <c r="B58" s="244"/>
      <c r="C58" s="244"/>
      <c r="D58" s="244"/>
      <c r="E58" s="244"/>
      <c r="F58" s="244"/>
      <c r="G58" s="325"/>
      <c r="H58" s="326" t="s">
        <v>514</v>
      </c>
      <c r="I58" s="327">
        <v>2280454</v>
      </c>
      <c r="J58" s="328">
        <v>35609</v>
      </c>
      <c r="K58" s="329">
        <v>26.9</v>
      </c>
      <c r="L58" s="330">
        <v>31822</v>
      </c>
      <c r="M58" s="331">
        <v>8.8000000000000007</v>
      </c>
      <c r="N58" s="332">
        <v>18.100000000000001</v>
      </c>
    </row>
    <row r="59" spans="1:14" x14ac:dyDescent="0.15">
      <c r="A59" s="248"/>
      <c r="B59" s="244"/>
      <c r="C59" s="244"/>
      <c r="D59" s="244"/>
      <c r="E59" s="244"/>
      <c r="F59" s="244"/>
      <c r="G59" s="310" t="s">
        <v>518</v>
      </c>
      <c r="H59" s="311"/>
      <c r="I59" s="319">
        <v>1727143</v>
      </c>
      <c r="J59" s="320">
        <v>27223</v>
      </c>
      <c r="K59" s="321">
        <v>-54.5</v>
      </c>
      <c r="L59" s="322">
        <v>92247</v>
      </c>
      <c r="M59" s="323">
        <v>39.200000000000003</v>
      </c>
      <c r="N59" s="324">
        <v>-93.7</v>
      </c>
    </row>
    <row r="60" spans="1:14" x14ac:dyDescent="0.15">
      <c r="A60" s="248"/>
      <c r="B60" s="244"/>
      <c r="C60" s="244"/>
      <c r="D60" s="244"/>
      <c r="E60" s="244"/>
      <c r="F60" s="244"/>
      <c r="G60" s="325"/>
      <c r="H60" s="326" t="s">
        <v>514</v>
      </c>
      <c r="I60" s="333">
        <v>1082480</v>
      </c>
      <c r="J60" s="328">
        <v>17062</v>
      </c>
      <c r="K60" s="329">
        <v>-52.1</v>
      </c>
      <c r="L60" s="330">
        <v>37204</v>
      </c>
      <c r="M60" s="331">
        <v>16.899999999999999</v>
      </c>
      <c r="N60" s="332">
        <v>-69</v>
      </c>
    </row>
    <row r="61" spans="1:14" x14ac:dyDescent="0.15">
      <c r="A61" s="248"/>
      <c r="B61" s="244"/>
      <c r="C61" s="244"/>
      <c r="D61" s="244"/>
      <c r="E61" s="244"/>
      <c r="F61" s="244"/>
      <c r="G61" s="310" t="s">
        <v>519</v>
      </c>
      <c r="H61" s="334"/>
      <c r="I61" s="335">
        <v>2909857</v>
      </c>
      <c r="J61" s="336">
        <v>45194</v>
      </c>
      <c r="K61" s="337">
        <v>2.6</v>
      </c>
      <c r="L61" s="338">
        <v>64181</v>
      </c>
      <c r="M61" s="339">
        <v>10.5</v>
      </c>
      <c r="N61" s="324">
        <v>-7.9</v>
      </c>
    </row>
    <row r="62" spans="1:14" x14ac:dyDescent="0.15">
      <c r="A62" s="248"/>
      <c r="B62" s="244"/>
      <c r="C62" s="244"/>
      <c r="D62" s="244"/>
      <c r="E62" s="244"/>
      <c r="F62" s="244"/>
      <c r="G62" s="325"/>
      <c r="H62" s="326" t="s">
        <v>514</v>
      </c>
      <c r="I62" s="327">
        <v>1804758</v>
      </c>
      <c r="J62" s="328">
        <v>28030</v>
      </c>
      <c r="K62" s="329">
        <v>1.2</v>
      </c>
      <c r="L62" s="330">
        <v>30280</v>
      </c>
      <c r="M62" s="331">
        <v>3.7</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15.72</v>
      </c>
      <c r="G47" s="12">
        <v>23.72</v>
      </c>
      <c r="H47" s="12">
        <v>30.85</v>
      </c>
      <c r="I47" s="12">
        <v>30.37</v>
      </c>
      <c r="J47" s="13">
        <v>30.52</v>
      </c>
    </row>
    <row r="48" spans="2:10" ht="57.75" customHeight="1" x14ac:dyDescent="0.15">
      <c r="B48" s="14"/>
      <c r="C48" s="1171" t="s">
        <v>4</v>
      </c>
      <c r="D48" s="1171"/>
      <c r="E48" s="1172"/>
      <c r="F48" s="15">
        <v>4.99</v>
      </c>
      <c r="G48" s="16">
        <v>6.31</v>
      </c>
      <c r="H48" s="16">
        <v>6.72</v>
      </c>
      <c r="I48" s="16">
        <v>6.87</v>
      </c>
      <c r="J48" s="17">
        <v>7</v>
      </c>
    </row>
    <row r="49" spans="2:10" ht="57.75" customHeight="1" thickBot="1" x14ac:dyDescent="0.2">
      <c r="B49" s="18"/>
      <c r="C49" s="1173" t="s">
        <v>5</v>
      </c>
      <c r="D49" s="1173"/>
      <c r="E49" s="1174"/>
      <c r="F49" s="19">
        <v>5</v>
      </c>
      <c r="G49" s="20">
        <v>6.82</v>
      </c>
      <c r="H49" s="20">
        <v>4.45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twpc093</cp:lastModifiedBy>
  <cp:lastPrinted>2017-05-08T09:14:41Z</cp:lastPrinted>
  <dcterms:created xsi:type="dcterms:W3CDTF">2017-02-15T15:09:48Z</dcterms:created>
  <dcterms:modified xsi:type="dcterms:W3CDTF">2017-05-17T02:42:50Z</dcterms:modified>
</cp:coreProperties>
</file>