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bnsv\Share\01総務課\03財政行革G\分掌№05_財政計画・状況公表\財政状況資料集\H28(H27決算）\【財政状況資料集】_024431_田子町_2015\"/>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5" i="9"/>
  <c r="CO34" i="9"/>
  <c r="CO35" i="9" s="1"/>
  <c r="BW34" i="9"/>
  <c r="BW35" i="9" s="1"/>
  <c r="BW36" i="9" s="1"/>
  <c r="BW37" i="9" s="1"/>
  <c r="BW38" i="9" s="1"/>
  <c r="BW39" i="9" s="1"/>
  <c r="BW40" i="9" s="1"/>
  <c r="BW41" i="9" s="1"/>
  <c r="BW42" i="9" s="1"/>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<sst xmlns="http://schemas.openxmlformats.org/spreadsheetml/2006/main" count="1080" uniqueCount="561">
  <si>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</si>
  <si>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</si>
  <si>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</si>
  <si>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</si>
  <si>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</si>
  <si>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</si>
  <si>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</si>
  <si>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</si>
  <si>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</si>
  <si>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</si>
  <si>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</si>
  <si>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</si>
  <si>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</si>
  <si>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</si>
  <si>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</si>
  <si>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</si>
  <si>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</si>
  <si>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</si>
  <si>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</si>
  <si>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</si>
  <si>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</si>
  <si>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</si>
  <si>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</si>
  <si>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</si>
  <si>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</si>
  <si>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</si>
  <si>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</si>
  <si>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</si>
  <si>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</si>
  <si>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</si>
  <si>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</si>
  <si>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</si>
  <si>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</si>
  <si>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</si>
  <si>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</si>
  <si>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</si>
  <si>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</si>
  <si>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</si>
  <si>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</si>
  <si>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</si>
  <si>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</si>
  <si>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</si>
  <si>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</si>
  <si>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</si>
  <si>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</si>
  <si>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</si>
  <si>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</si>
  <si>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</si>
  <si>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</si>
  <si>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</si>
  <si>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</si>
  <si>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</si>
  <si>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</si>
  <si>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</si>
  <si>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</si>
  <si>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</si>
  <si>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</si>
  <si>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</si>
  <si>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</si>
  <si>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</si>
  <si>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</si>
  <si>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</si>
  <si>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</si>
  <si>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</si>
  <si>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</si>
  <si>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</si>
  <si>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</si>
  <si>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</si>
  <si>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</si>
  <si>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</si>
  <si>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</si>
  <si>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</si>
  <si>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</si>
  <si>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</si>
  <si>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</si>
  <si>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</si>
  <si>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</si>
  <si>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</si>
  <si>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</si>
  <si>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</si>
  <si>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</si>
  <si>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</si>
  <si>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</si>
  <si>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</si>
  <si>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</si>
  <si>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</si>
  <si>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</si>
  <si>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</si>
  <si>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</si>
  <si>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</si>
  <si>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</si>
  <si>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</si>
  <si>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</si>
  <si>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</si>
  <si>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</si>
  <si>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</si>
  <si>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</si>
  <si>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</si>
  <si>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</si>
  <si>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</si>
  <si>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</si>
  <si>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</si>
  <si>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</si>
  <si>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</si>
  <si>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</si>
  <si>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</si>
  <si>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</si>
  <si>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</si>
  <si>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</si>
  <si>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</si>
  <si>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</si>
  <si>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</si>
  <si>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</si>
  <si>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</si>
  <si>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</si>
  <si>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</si>
  <si>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</si>
  <si>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</si>
  <si>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</si>
  <si>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</si>
  <si>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</si>
  <si>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</si>
  <si>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</si>
  <si>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</si>
  <si>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</si>
  <si>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</si>
  <si>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</si>
  <si>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</si>
  <si>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</si>
  <si>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</si>
  <si>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</si>
  <si>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</si>
  <si>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</si>
  <si>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</si>
  <si>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</si>
  <si>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</si>
  <si>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</si>
  <si>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</si>
  <si>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</si>
  <si>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</si>
  <si>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</si>
  <si>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</si>
  <si>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</si>
  <si>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</si>
  <si>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</si>
  <si>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</si>
  <si>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</si>
  <si>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</si>
  <si>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</si>
  <si>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</si>
  <si>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</si>
  <si>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</si>
  <si>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</si>
  <si>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</si>
  <si>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</si>
  <si>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</si>
  <si>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</si>
  <si>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</si>
  <si>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</si>
  <si>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</si>
  <si>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</si>
  <si>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</si>
  <si>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</si>
  <si>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</si>
  <si>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</si>
  <si>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</si>
  <si>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</si>
  <si>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</si>
  <si>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</si>
  <si>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</si>
  <si>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</si>
  <si>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</si>
  <si>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</si>
  <si>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</si>
  <si>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</si>
  <si>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</si>
  <si>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</si>
  <si>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</si>
  <si>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</si>
  <si>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</si>
  <si>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</si>
  <si>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</si>
  <si>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</si>
  <si>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</si>
  <si>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</si>
  <si>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</si>
  <si>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</si>
  <si>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</si>
  <si>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</si>
  <si>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</si>
  <si>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</si>
  <si>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青森県田子町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</si>
  <si>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</si>
  <si>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</si>
  <si>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</si>
  <si>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</si>
  <si>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</si>
  <si>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</si>
  <si>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</si>
  <si>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</si>
  <si>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</si>
  <si>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</si>
  <si>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</si>
  <si>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</si>
  <si>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</si>
  <si>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</si>
  <si>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</si>
  <si>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</si>
  <si>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</si>
  <si>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</si>
  <si>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</si>
  <si>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</si>
  <si>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</si>
  <si>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</si>
  <si>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</si>
  <si>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</si>
  <si>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</si>
  <si>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</si>
  <si>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</si>
  <si>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</si>
  <si>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</si>
  <si>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</si>
  <si>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</si>
  <si>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</si>
  <si>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</si>
  <si>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</si>
  <si>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</si>
  <si>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</si>
  <si>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</si>
  <si>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</si>
  <si>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</si>
  <si>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</si>
  <si>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</si>
  <si>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</si>
  <si>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</si>
  <si>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</si>
  <si>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</si>
  <si>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</si>
  <si>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</si>
  <si>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</si>
  <si>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</si>
  <si>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</si>
  <si>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</si>
  <si>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</si>
  <si>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</si>
  <si>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</si>
  <si>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</si>
  <si>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</si>
  <si>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</si>
  <si>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</si>
  <si>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</si>
  <si>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</si>
  <si>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</si>
  <si>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</si>
  <si>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</si>
  <si>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</si>
  <si>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</si>
  <si>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</si>
  <si>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</si>
  <si>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</si>
  <si>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</si>
  <si>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</si>
  <si>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</si>
  <si>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</si>
  <si>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</si>
  <si>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</si>
  <si>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</si>
  <si>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</si>
  <si>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</si>
  <si>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</si>
  <si>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</si>
  <si>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</si>
  <si>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</si>
  <si>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</si>
  <si>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</si>
  <si>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</si>
  <si>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</si>
  <si>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</si>
  <si>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</si>
  <si>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</si>
  <si>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</si>
  <si>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</si>
  <si>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</si>
  <si>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</si>
  <si>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</si>
  <si>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</si>
  <si>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</si>
  <si>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</si>
  <si>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</si>
  <si>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</si>
  <si>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</si>
  <si>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</si>
  <si>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</si>
  <si>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</si>
  <si>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</si>
  <si>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</si>
  <si>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</si>
  <si>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</si>
  <si>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</si>
  <si>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</si>
  <si>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</si>
  <si>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</si>
  <si>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</si>
  <si>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</si>
  <si>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</si>
  <si>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</si>
  <si>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</si>
  <si>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</si>
  <si>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</si>
  <si>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</si>
  <si>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</si>
  <si>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</si>
  <si>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</si>
  <si>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</si>
  <si>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</si>
  <si>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</si>
  <si>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</si>
  <si>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</si>
  <si>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</si>
  <si>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</si>
  <si>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</si>
  <si>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</si>
  <si>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</si>
  <si>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</si>
  <si>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</si>
  <si>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</si>
  <si>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</si>
  <si>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</si>
  <si>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</si>
  <si>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</si>
  <si>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</si>
  <si>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</si>
  <si>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</si>
  <si>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</si>
  <si>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</si>
  <si>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</si>
  <si>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</si>
  <si>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</si>
  <si>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</si>
  <si>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青森県田子町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</si>
  <si>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</si>
  <si>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</si>
  <si>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</si>
  <si>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</si>
  <si>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</si>
  <si>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</si>
  <si>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</si>
  <si>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</si>
  <si>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</si>
  <si>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</si>
  <si>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</si>
  <si>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</si>
  <si>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</si>
  <si>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</si>
  <si>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</si>
  <si>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</si>
  <si>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</si>
  <si>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</si>
  <si>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</si>
  <si>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</si>
  <si>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</si>
  <si>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</si>
  <si>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</si>
  <si>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</si>
  <si>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</si>
  <si>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</si>
  <si>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</si>
  <si>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</si>
  <si>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</si>
  <si>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</si>
  <si>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</si>
  <si>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</si>
  <si>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</si>
  <si>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</si>
  <si>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</si>
  <si>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</si>
  <si>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</si>
  <si>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</si>
  <si>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</si>
  <si>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</si>
  <si>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</si>
  <si>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</si>
  <si>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</si>
  <si>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</si>
  <si>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</si>
  <si>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</si>
  <si>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</si>
  <si>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</si>
  <si>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</si>
  <si>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</si>
  <si>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</si>
  <si>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</si>
  <si>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</si>
  <si>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</si>
  <si>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</si>
  <si>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</si>
  <si>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</si>
  <si>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</si>
  <si>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</si>
  <si>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</si>
  <si>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</si>
  <si>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</si>
  <si>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</si>
  <si>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</si>
  <si>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</si>
  <si>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</si>
  <si>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</si>
  <si>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</si>
  <si>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</si>
  <si>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</si>
  <si>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</si>
  <si>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</si>
  <si>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</si>
  <si>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</si>
  <si>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</si>
  <si>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</si>
  <si>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</si>
  <si>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</si>
  <si>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</si>
  <si>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</si>
  <si>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</si>
  <si>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</si>
  <si>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</si>
  <si>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</si>
  <si>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</si>
  <si>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</si>
  <si>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</si>
  <si>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</si>
  <si>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</si>
  <si>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</si>
  <si>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</si>
  <si>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</si>
  <si>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</si>
  <si>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</si>
  <si>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</si>
  <si>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</si>
  <si>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</si>
  <si>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</si>
  <si>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国民健康保険町立田子診療所及び介護老人保健施設事業特別会計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</si>
  <si>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</si>
  <si>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</si>
  <si>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介護サービス事業勘定特別会計</t>
    <phoneticPr fontId="5"/>
  </si>
  <si>
    <t>(Ｆ)</t>
    <phoneticPr fontId="5"/>
  </si>
  <si>
    <t>介護保険事業勘定特別会計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</si>
  <si>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</si>
  <si>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</si>
  <si>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</si>
  <si>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</si>
  <si>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</si>
  <si>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</si>
  <si>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</si>
  <si>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</si>
  <si>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</si>
  <si>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</si>
  <si>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</si>
  <si>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</si>
  <si>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</si>
  <si>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</si>
  <si>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</si>
  <si>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</si>
  <si>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</si>
  <si>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</si>
  <si>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</si>
  <si>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</si>
  <si>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</si>
  <si>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</si>
  <si>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</si>
  <si>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</si>
  <si>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</si>
  <si>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</si>
  <si>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</si>
  <si>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</si>
  <si>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</si>
  <si>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</si>
  <si>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</si>
  <si>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</si>
  <si>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</si>
  <si>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</si>
  <si>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</si>
  <si>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</si>
  <si>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</si>
  <si>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</si>
  <si>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</si>
  <si>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</si>
  <si>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</si>
  <si>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</si>
  <si>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</si>
  <si>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</si>
  <si>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</si>
  <si>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</si>
  <si>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</si>
  <si>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</si>
  <si>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</si>
  <si>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</si>
  <si>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</si>
  <si>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</si>
  <si>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</si>
  <si>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</si>
  <si>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</si>
  <si>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</si>
  <si>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</si>
  <si>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</si>
  <si>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</si>
  <si>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</si>
  <si>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</si>
  <si>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</si>
  <si>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</si>
  <si>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</si>
  <si>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</si>
  <si>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</si>
  <si>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</si>
  <si>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</si>
  <si>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</si>
  <si>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</si>
  <si>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</si>
  <si>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</si>
  <si>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</si>
  <si>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</si>
  <si>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</si>
  <si>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</si>
  <si>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</si>
  <si>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</si>
  <si>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</si>
  <si>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</si>
  <si>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</si>
  <si>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</si>
  <si>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</si>
  <si>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</si>
  <si>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</si>
  <si>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水道事業特別会計</t>
  </si>
  <si>
    <t>介護保険事業勘定特別会計</t>
  </si>
  <si>
    <t>国民健康保険町立田子診療所及び介護老人保健施設事業特別会計</t>
  </si>
  <si>
    <t>国民健康保険事業勘定特別会計</t>
  </si>
  <si>
    <t>後期高齢者医療特別会計</t>
  </si>
  <si>
    <t>その他会計（赤字）</t>
  </si>
  <si>
    <t>その他会計（黒字）</t>
  </si>
  <si>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</si>
  <si>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</si>
  <si>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田子高原広域事務組合</t>
    <rPh sb="0" eb="2">
      <t>タッコ</t>
    </rPh>
    <rPh sb="2" eb="4">
      <t>コウゲン</t>
    </rPh>
    <rPh sb="4" eb="6">
      <t>コウイキ</t>
    </rPh>
    <rPh sb="6" eb="8">
      <t>ジム</t>
    </rPh>
    <rPh sb="8" eb="10">
      <t>クミアイ</t>
    </rPh>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</si>
  <si>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</si>
  <si>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</si>
  <si>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三戸郡福祉事務組合</t>
    <rPh sb="0" eb="3">
      <t>サンノヘグン</t>
    </rPh>
    <rPh sb="3" eb="5">
      <t>フクシ</t>
    </rPh>
    <rPh sb="5" eb="7">
      <t>ジム</t>
    </rPh>
    <rPh sb="7" eb="9">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</si>
  <si>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</si>
  <si>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</si>
  <si>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三戸地区環境整備事務組合</t>
    <rPh sb="0" eb="4">
      <t>サンノヘチク</t>
    </rPh>
    <rPh sb="4" eb="6">
      <t>カンキョウ</t>
    </rPh>
    <rPh sb="6" eb="8">
      <t>セイビ</t>
    </rPh>
    <rPh sb="8" eb="10">
      <t>ジム</t>
    </rPh>
    <rPh sb="10" eb="12">
      <t>クミアイ</t>
    </rPh>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</si>
  <si>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</si>
  <si>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</si>
  <si>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</si>
  <si>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</si>
  <si>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</si>
  <si>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</si>
  <si>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</si>
  <si>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</si>
  <si>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</si>
  <si>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</si>
  <si>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</si>
  <si>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</si>
  <si>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</si>
  <si>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</si>
  <si>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</si>
  <si>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将来負担比率及び実質公債費比率共に類似団体と比較して高いものの、近年は減少傾向にある。これは平成17年度から実施した集中改革プランにおいて、投資事業を抑制し、充当可能財源の
確保に努めてきたためである。
　引き続き、事業の必要性・緊急性を勘案し、新規発行額の抑制等により両比率の減少を図る。
　</t>
    <rPh sb="1" eb="3">
      <t>ショウライ</t>
    </rPh>
    <rPh sb="3" eb="5">
      <t>フタン</t>
    </rPh>
    <rPh sb="5" eb="7">
      <t>ヒリツ</t>
    </rPh>
    <rPh sb="7" eb="8">
      <t>オヨ</t>
    </rPh>
    <rPh sb="9" eb="11">
      <t>ジッシツ</t>
    </rPh>
    <rPh sb="11" eb="14">
      <t>コウサイヒ</t>
    </rPh>
    <rPh sb="14" eb="16">
      <t>ヒリツ</t>
    </rPh>
    <rPh sb="16" eb="17">
      <t>トモ</t>
    </rPh>
    <rPh sb="18" eb="20">
      <t>ルイジ</t>
    </rPh>
    <rPh sb="20" eb="22">
      <t>ダンタイ</t>
    </rPh>
    <rPh sb="23" eb="25">
      <t>ヒカク</t>
    </rPh>
    <rPh sb="27" eb="28">
      <t>タカ</t>
    </rPh>
    <rPh sb="33" eb="35">
      <t>キンネン</t>
    </rPh>
    <rPh sb="36" eb="38">
      <t>ゲンショウ</t>
    </rPh>
    <rPh sb="38" eb="40">
      <t>ケイコウ</t>
    </rPh>
    <rPh sb="47" eb="49">
      <t>ヘイセイ</t>
    </rPh>
    <rPh sb="51" eb="53">
      <t>ネンド</t>
    </rPh>
    <rPh sb="55" eb="57">
      <t>ジッシ</t>
    </rPh>
    <rPh sb="59" eb="61">
      <t>シュウチュウ</t>
    </rPh>
    <rPh sb="61" eb="63">
      <t>カイカク</t>
    </rPh>
    <rPh sb="71" eb="73">
      <t>トウシ</t>
    </rPh>
    <rPh sb="73" eb="75">
      <t>ジギョウ</t>
    </rPh>
    <rPh sb="76" eb="78">
      <t>ヨクセイ</t>
    </rPh>
    <rPh sb="80" eb="82">
      <t>ジュウトウ</t>
    </rPh>
    <rPh sb="82" eb="84">
      <t>カノウ</t>
    </rPh>
    <rPh sb="84" eb="86">
      <t>ザイゲン</t>
    </rPh>
    <rPh sb="88" eb="90">
      <t>カクホ</t>
    </rPh>
    <rPh sb="91" eb="92">
      <t>ツト</t>
    </rPh>
    <rPh sb="104" eb="105">
      <t>ヒ</t>
    </rPh>
    <rPh sb="106" eb="107">
      <t>ツヅ</t>
    </rPh>
    <rPh sb="109" eb="111">
      <t>ジギョウ</t>
    </rPh>
    <rPh sb="112" eb="115">
      <t>ヒツヨウセイ</t>
    </rPh>
    <rPh sb="116" eb="119">
      <t>キンキュウセイ</t>
    </rPh>
    <rPh sb="120" eb="122">
      <t>カンアン</t>
    </rPh>
    <rPh sb="124" eb="126">
      <t>シンキ</t>
    </rPh>
    <rPh sb="126" eb="128">
      <t>ハッコウ</t>
    </rPh>
    <rPh sb="128" eb="129">
      <t>ガク</t>
    </rPh>
    <rPh sb="130" eb="132">
      <t>ヨクセイ</t>
    </rPh>
    <rPh sb="132" eb="133">
      <t>トウ</t>
    </rPh>
    <rPh sb="136" eb="137">
      <t>リョウ</t>
    </rPh>
    <rPh sb="137" eb="139">
      <t>ヒリツ</t>
    </rPh>
    <rPh sb="140" eb="142">
      <t>ゲンショウ</t>
    </rPh>
    <rPh sb="143" eb="144">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</si>
</sst>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68701</c:v>
                </c:pt>
                <c:pt idx="1">
                  <c:v>102836</c:v>
                </c:pt>
                <c:pt idx="2">
                  <c:v>87207</c:v>
                </c:pt>
                <c:pt idx="3">
                  <c:v>98670</c:v>
                </c:pt>
                <c:pt idx="4">
                  <c:v>92370</c:v>
                </c:pt>
              </c:numCache>
            </c:numRef>
          </c:val>
          <c:smooth val="0"/>
        </c:ser>
        <c:dLbls>
          <c:showLegendKey val="0"/>
          <c:showVal val="0"/>
          <c:showCatName val="0"/>
          <c:showSerName val="0"/>
          <c:showPercent val="0"/>
          <c:showBubbleSize val="0"/>
        </c:dLbls>
        <c:marker val="1"/>
        <c:smooth val="0"/>
        <c:axId val="207784848"/>
        <c:axId val="207786024"/>
      </c:lineChart>
      <c:catAx>
        <c:axId val="20778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786024"/>
        <c:crosses val="autoZero"/>
        <c:auto val="1"/>
        <c:lblAlgn val="ctr"/>
        <c:lblOffset val="100"/>
        <c:tickLblSkip val="1"/>
        <c:tickMarkSkip val="1"/>
        <c:noMultiLvlLbl val="0"/>
      </c:catAx>
      <c:valAx>
        <c:axId val="2077860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78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4.17</c:v>
                </c:pt>
                <c:pt idx="1">
                  <c:v>4.9800000000000004</c:v>
                </c:pt>
                <c:pt idx="2">
                  <c:v>5.26</c:v>
                </c:pt>
                <c:pt idx="3">
                  <c:v>6.12</c:v>
                </c:pt>
                <c:pt idx="4">
                  <c:v>7.92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9.58</c:v>
                </c:pt>
                <c:pt idx="1">
                  <c:v>15.31</c:v>
                </c:pt>
                <c:pt idx="2">
                  <c:v>21.2</c:v>
                </c:pt>
                <c:pt idx="3">
                  <c:v>25.61</c:v>
                </c:pt>
                <c:pt idx="4">
                  <c:v>28.17</c:v>
                </c:pt>
              </c:numCache>
            </c:numRef>
          </c:val>
        </c:ser>
        <c:dLbls>
          <c:showLegendKey val="0"/>
          <c:showVal val="0"/>
          <c:showCatName val="0"/>
          <c:showSerName val="0"/>
          <c:showPercent val="0"/>
          <c:showBubbleSize val="0"/>
        </c:dLbls>
        <c:gapWidth val="250"/>
        <c:overlap val="100"/>
        <c:axId val="207787592"/>
        <c:axId val="20778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1.08</c:v>
                </c:pt>
                <c:pt idx="1">
                  <c:v>5.0999999999999996</c:v>
                </c:pt>
                <c:pt idx="2">
                  <c:v>3.98</c:v>
                </c:pt>
                <c:pt idx="3">
                  <c:v>0.61</c:v>
                </c:pt>
                <c:pt idx="4">
                  <c:v>1.98</c:v>
                </c:pt>
              </c:numCache>
            </c:numRef>
          </c:val>
          <c:smooth val="0"/>
        </c:ser>
        <c:dLbls>
          <c:showLegendKey val="0"/>
          <c:showVal val="0"/>
          <c:showCatName val="0"/>
          <c:showSerName val="0"/>
          <c:showPercent val="0"/>
          <c:showBubbleSize val="0"/>
        </c:dLbls>
        <c:marker val="1"/>
        <c:smooth val="0"/>
        <c:axId val="207787592"/>
        <c:axId val="207787984"/>
      </c:lineChart>
      <c:catAx>
        <c:axId val="20778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787984"/>
        <c:crosses val="autoZero"/>
        <c:auto val="1"/>
        <c:lblAlgn val="ctr"/>
        <c:lblOffset val="100"/>
        <c:tickLblSkip val="1"/>
        <c:tickMarkSkip val="1"/>
        <c:noMultiLvlLbl val="0"/>
      </c:catAx>
      <c:valAx>
        <c:axId val="20778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78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0.01</c:v>
                </c:pt>
                <c:pt idx="4">
                  <c:v>#N/A</c:v>
                </c:pt>
                <c:pt idx="5">
                  <c:v>0.03</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0.76</c:v>
                </c:pt>
                <c:pt idx="2">
                  <c:v>#N/A</c:v>
                </c:pt>
                <c:pt idx="3">
                  <c:v>1.39</c:v>
                </c:pt>
                <c:pt idx="4">
                  <c:v>#N/A</c:v>
                </c:pt>
                <c:pt idx="5">
                  <c:v>1.1000000000000001</c:v>
                </c:pt>
                <c:pt idx="6">
                  <c:v>#N/A</c:v>
                </c:pt>
                <c:pt idx="7">
                  <c:v>1.06</c:v>
                </c:pt>
                <c:pt idx="8">
                  <c:v>#N/A</c:v>
                </c:pt>
                <c:pt idx="9">
                  <c:v>0.12</c:v>
                </c:pt>
              </c:numCache>
            </c:numRef>
          </c:val>
        </c:ser>
        <c:ser>
          <c:idx val="6"/>
          <c:order val="6"/>
          <c:tx>
            <c:strRef>
              <c:f>データシート!$A$33</c:f>
              <c:strCache>
                <c:ptCount val="1"/>
                <c:pt idx="0">
                  <c:v>国民健康保険町立田子診療所及び介護老人保健施設事業特別会計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0.87</c:v>
                </c:pt>
                <c:pt idx="2">
                  <c:v>#N/A</c:v>
                </c:pt>
                <c:pt idx="3">
                  <c:v>0.38</c:v>
                </c:pt>
                <c:pt idx="4">
                  <c:v>#N/A</c:v>
                </c:pt>
                <c:pt idx="5">
                  <c:v>0.56999999999999995</c:v>
                </c:pt>
                <c:pt idx="6">
                  <c:v>#N/A</c:v>
                </c:pt>
                <c:pt idx="7">
                  <c:v>1.21</c:v>
                </c:pt>
                <c:pt idx="8">
                  <c:v>#N/A</c:v>
                </c:pt>
                <c:pt idx="9">
                  <c:v>0.22</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0.14000000000000001</c:v>
                </c:pt>
                <c:pt idx="2">
                  <c:v>#N/A</c:v>
                </c:pt>
                <c:pt idx="3">
                  <c:v>0.32</c:v>
                </c:pt>
                <c:pt idx="4">
                  <c:v>#N/A</c:v>
                </c:pt>
                <c:pt idx="5">
                  <c:v>0.22</c:v>
                </c:pt>
                <c:pt idx="6">
                  <c:v>#N/A</c:v>
                </c:pt>
                <c:pt idx="7">
                  <c:v>0.1</c:v>
                </c:pt>
                <c:pt idx="8">
                  <c:v>#N/A</c:v>
                </c:pt>
                <c:pt idx="9">
                  <c:v>1.33</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3.18</c:v>
                </c:pt>
                <c:pt idx="2">
                  <c:v>#N/A</c:v>
                </c:pt>
                <c:pt idx="3">
                  <c:v>2.25</c:v>
                </c:pt>
                <c:pt idx="4">
                  <c:v>#N/A</c:v>
                </c:pt>
                <c:pt idx="5">
                  <c:v>2.13</c:v>
                </c:pt>
                <c:pt idx="6">
                  <c:v>#N/A</c:v>
                </c:pt>
                <c:pt idx="7">
                  <c:v>1.89</c:v>
                </c:pt>
                <c:pt idx="8">
                  <c:v>#N/A</c:v>
                </c:pt>
                <c:pt idx="9">
                  <c:v>1.53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4.16</c:v>
                </c:pt>
                <c:pt idx="2">
                  <c:v>#N/A</c:v>
                </c:pt>
                <c:pt idx="3">
                  <c:v>4.97</c:v>
                </c:pt>
                <c:pt idx="4">
                  <c:v>#N/A</c:v>
                </c:pt>
                <c:pt idx="5">
                  <c:v>5.26</c:v>
                </c:pt>
                <c:pt idx="6">
                  <c:v>#N/A</c:v>
                </c:pt>
                <c:pt idx="7">
                  <c:v>6.12</c:v>
                </c:pt>
                <c:pt idx="8">
                  <c:v>#N/A</c:v>
                </c:pt>
                <c:pt idx="9">
                  <c:v>7.92</c:v>
                </c:pt>
              </c:numCache>
            </c:numRef>
          </c:val>
        </c:ser>
        <c:dLbls>
          <c:showLegendKey val="0"/>
          <c:showVal val="0"/>
          <c:showCatName val="0"/>
          <c:showSerName val="0"/>
          <c:showPercent val="0"/>
          <c:showBubbleSize val="0"/>
        </c:dLbls>
        <c:gapWidth val="150"/>
        <c:overlap val="100"/>
        <c:axId val="277978488"/>
        <c:axId val="277978880"/>
      </c:barChart>
      <c:catAx>
        <c:axId val="27797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978880"/>
        <c:crosses val="autoZero"/>
        <c:auto val="1"/>
        <c:lblAlgn val="ctr"/>
        <c:lblOffset val="100"/>
        <c:tickLblSkip val="1"/>
        <c:tickMarkSkip val="1"/>
        <c:noMultiLvlLbl val="0"/>
      </c:catAx>
      <c:valAx>
        <c:axId val="27797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978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465</c:v>
                </c:pt>
                <c:pt idx="5">
                  <c:v>460</c:v>
                </c:pt>
                <c:pt idx="8">
                  <c:v>497</c:v>
                </c:pt>
                <c:pt idx="11">
                  <c:v>491</c:v>
                </c:pt>
                <c:pt idx="14">
                  <c:v>483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10</c:v>
                </c:pt>
                <c:pt idx="6">
                  <c:v>10</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c:v>
                </c:pt>
                <c:pt idx="3">
                  <c:v>29</c:v>
                </c:pt>
                <c:pt idx="6">
                  <c:v>22</c:v>
                </c:pt>
                <c:pt idx="9">
                  <c:v>21</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1</c:v>
                </c:pt>
                <c:pt idx="9">
                  <c:v>2</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745</c:v>
                </c:pt>
                <c:pt idx="3">
                  <c:v>724</c:v>
                </c:pt>
                <c:pt idx="6">
                  <c:v>749</c:v>
                </c:pt>
                <c:pt idx="9">
                  <c:v>699</c:v>
                </c:pt>
                <c:pt idx="12">
                  <c:v>669</c:v>
                </c:pt>
              </c:numCache>
            </c:numRef>
          </c:val>
        </c:ser>
        <c:dLbls>
          <c:showLegendKey val="0"/>
          <c:showVal val="0"/>
          <c:showCatName val="0"/>
          <c:showSerName val="0"/>
          <c:showPercent val="0"/>
          <c:showBubbleSize val="0"/>
        </c:dLbls>
        <c:gapWidth val="100"/>
        <c:overlap val="100"/>
        <c:axId val="277979664"/>
        <c:axId val="277980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328</c:v>
                </c:pt>
                <c:pt idx="2">
                  <c:v>#N/A</c:v>
                </c:pt>
                <c:pt idx="3">
                  <c:v>#N/A</c:v>
                </c:pt>
                <c:pt idx="4">
                  <c:v>303</c:v>
                </c:pt>
                <c:pt idx="5">
                  <c:v>#N/A</c:v>
                </c:pt>
                <c:pt idx="6">
                  <c:v>#N/A</c:v>
                </c:pt>
                <c:pt idx="7">
                  <c:v>285</c:v>
                </c:pt>
                <c:pt idx="8">
                  <c:v>#N/A</c:v>
                </c:pt>
                <c:pt idx="9">
                  <c:v>#N/A</c:v>
                </c:pt>
                <c:pt idx="10">
                  <c:v>241</c:v>
                </c:pt>
                <c:pt idx="11">
                  <c:v>#N/A</c:v>
                </c:pt>
                <c:pt idx="12">
                  <c:v>#N/A</c:v>
                </c:pt>
                <c:pt idx="13">
                  <c:v>216</c:v>
                </c:pt>
                <c:pt idx="14">
                  <c:v>#N/A</c:v>
                </c:pt>
              </c:numCache>
            </c:numRef>
          </c:val>
          <c:smooth val="0"/>
        </c:ser>
        <c:dLbls>
          <c:showLegendKey val="0"/>
          <c:showVal val="0"/>
          <c:showCatName val="0"/>
          <c:showSerName val="0"/>
          <c:showPercent val="0"/>
          <c:showBubbleSize val="0"/>
        </c:dLbls>
        <c:marker val="1"/>
        <c:smooth val="0"/>
        <c:axId val="277979664"/>
        <c:axId val="277980056"/>
      </c:lineChart>
      <c:catAx>
        <c:axId val="27797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980056"/>
        <c:crosses val="autoZero"/>
        <c:auto val="1"/>
        <c:lblAlgn val="ctr"/>
        <c:lblOffset val="100"/>
        <c:tickLblSkip val="1"/>
        <c:tickMarkSkip val="1"/>
        <c:noMultiLvlLbl val="0"/>
      </c:catAx>
      <c:valAx>
        <c:axId val="277980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97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4200</c:v>
                </c:pt>
                <c:pt idx="5">
                  <c:v>4113</c:v>
                </c:pt>
                <c:pt idx="8">
                  <c:v>4071</c:v>
                </c:pt>
                <c:pt idx="11">
                  <c:v>3968</c:v>
                </c:pt>
                <c:pt idx="14">
                  <c:v>4066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930</c:v>
                </c:pt>
                <c:pt idx="5">
                  <c:v>1203</c:v>
                </c:pt>
                <c:pt idx="8">
                  <c:v>1478</c:v>
                </c:pt>
                <c:pt idx="11">
                  <c:v>1505</c:v>
                </c:pt>
                <c:pt idx="14">
                  <c:v>1678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1255</c:v>
                </c:pt>
                <c:pt idx="3">
                  <c:v>839</c:v>
                </c:pt>
                <c:pt idx="6">
                  <c:v>786</c:v>
                </c:pt>
                <c:pt idx="9">
                  <c:v>718</c:v>
                </c:pt>
                <c:pt idx="12">
                  <c:v>699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169</c:v>
                </c:pt>
                <c:pt idx="3">
                  <c:v>141</c:v>
                </c:pt>
                <c:pt idx="6">
                  <c:v>123</c:v>
                </c:pt>
                <c:pt idx="9">
                  <c:v>113</c:v>
                </c:pt>
                <c:pt idx="12">
                  <c:v>138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c:v>
                </c:pt>
                <c:pt idx="3">
                  <c:v>4</c:v>
                </c:pt>
                <c:pt idx="6">
                  <c:v>6</c:v>
                </c:pt>
                <c:pt idx="9">
                  <c:v>6</c:v>
                </c:pt>
                <c:pt idx="12">
                  <c:v>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75</c:v>
                </c:pt>
                <c:pt idx="3">
                  <c:v>67</c:v>
                </c:pt>
                <c:pt idx="6">
                  <c:v>58</c:v>
                </c:pt>
                <c:pt idx="9">
                  <c:v>50</c:v>
                </c:pt>
                <c:pt idx="12">
                  <c:v>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6306</c:v>
                </c:pt>
                <c:pt idx="3">
                  <c:v>6109</c:v>
                </c:pt>
                <c:pt idx="6">
                  <c:v>5894</c:v>
                </c:pt>
                <c:pt idx="9">
                  <c:v>5756</c:v>
                </c:pt>
                <c:pt idx="12">
                  <c:v>5675</c:v>
                </c:pt>
              </c:numCache>
            </c:numRef>
          </c:val>
        </c:ser>
        <c:dLbls>
          <c:showLegendKey val="0"/>
          <c:showVal val="0"/>
          <c:showCatName val="0"/>
          <c:showSerName val="0"/>
          <c:showPercent val="0"/>
          <c:showBubbleSize val="0"/>
        </c:dLbls>
        <c:gapWidth val="100"/>
        <c:overlap val="100"/>
        <c:axId val="277980840"/>
        <c:axId val="27798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2682</c:v>
                </c:pt>
                <c:pt idx="2">
                  <c:v>#N/A</c:v>
                </c:pt>
                <c:pt idx="3">
                  <c:v>#N/A</c:v>
                </c:pt>
                <c:pt idx="4">
                  <c:v>1844</c:v>
                </c:pt>
                <c:pt idx="5">
                  <c:v>#N/A</c:v>
                </c:pt>
                <c:pt idx="6">
                  <c:v>#N/A</c:v>
                </c:pt>
                <c:pt idx="7">
                  <c:v>1318</c:v>
                </c:pt>
                <c:pt idx="8">
                  <c:v>#N/A</c:v>
                </c:pt>
                <c:pt idx="9">
                  <c:v>#N/A</c:v>
                </c:pt>
                <c:pt idx="10">
                  <c:v>1169</c:v>
                </c:pt>
                <c:pt idx="11">
                  <c:v>#N/A</c:v>
                </c:pt>
                <c:pt idx="12">
                  <c:v>#N/A</c:v>
                </c:pt>
                <c:pt idx="13">
                  <c:v>815</c:v>
                </c:pt>
                <c:pt idx="14">
                  <c:v>#N/A</c:v>
                </c:pt>
              </c:numCache>
            </c:numRef>
          </c:val>
          <c:smooth val="0"/>
        </c:ser>
        <c:dLbls>
          <c:showLegendKey val="0"/>
          <c:showVal val="0"/>
          <c:showCatName val="0"/>
          <c:showSerName val="0"/>
          <c:showPercent val="0"/>
          <c:showBubbleSize val="0"/>
        </c:dLbls>
        <c:marker val="1"/>
        <c:smooth val="0"/>
        <c:axId val="277980840"/>
        <c:axId val="277981232"/>
      </c:lineChart>
      <c:catAx>
        <c:axId val="27798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981232"/>
        <c:crosses val="autoZero"/>
        <c:auto val="1"/>
        <c:lblAlgn val="ctr"/>
        <c:lblOffset val="100"/>
        <c:tickLblSkip val="1"/>
        <c:tickMarkSkip val="1"/>
        <c:noMultiLvlLbl val="0"/>
      </c:catAx>
      <c:valAx>
        <c:axId val="27798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98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{6A8B2F54-3D72-4CFB-850D-2E2A463989EF}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{834EFB1A-7BD1-4E77-AAF1-DF232308EBB5}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{2E2941BC-6F12-4431-895A-9ED5B7AE1E91}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{AD9B7282-80E5-42FD-818E-48C1775C7606}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{F6586E16-EAF7-4A4C-9B12-AF0293F382AB}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{AA21A799-026D-4870-8F5A-B9264E099ADE}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{9ABE7162-B3FE-4B3F-B408-1558340539DF}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{505AAF9B-F7A0-41ED-A3FB-A5CFEA7B272D}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{F30A8E90-8566-4276-941B-C10C17798388}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{57D87241-8C92-4443-B1AF-AE62DC0FF54D}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77978096"/>
        <c:axId val="277977704"/>
      </c:scatterChart>
      <c:valAx>
        <c:axId val="277978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7977704"/>
        <c:crosses val="autoZero"/>
        <c:crossBetween val="midCat"/>
      </c:valAx>
      <c:valAx>
        <c:axId val="277977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7978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{655848FF-04AE-40D8-BC8F-4A9A862E3AEC}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{F6069C1F-4DF1-4DF5-A0B9-C062E1FC6EB0}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{1F441517-F57E-4ADF-BC4F-778D36118167}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{3CE47C2C-8F09-4E43-B59C-13A1F1001C12}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{B7A9542A-0CBA-4639-8441-B9DAFFBDAB9B}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12.7</c:v>
                </c:pt>
                <c:pt idx="2">
                  <c:v>11.9</c:v>
                </c:pt>
                <c:pt idx="3">
                  <c:v>10.9</c:v>
                </c:pt>
                <c:pt idx="4">
                  <c:v>9.8000000000000007</c:v>
                </c:pt>
              </c:numCache>
            </c:numRef>
          </c:xVal>
          <c:yVal>
            <c:numRef>
              <c:f>公会計指標分析・財政指標組合せ分析表!$K$73:$O$73</c:f>
              <c:numCache>
                <c:formatCode>#,##0.0;"▲ "#,##0.0</c:formatCode>
                <c:ptCount val="5"/>
                <c:pt idx="0">
                  <c:v>104.7</c:v>
                </c:pt>
                <c:pt idx="1">
                  <c:v>72.400000000000006</c:v>
                </c:pt>
                <c:pt idx="2">
                  <c:v>51.2</c:v>
                </c:pt>
                <c:pt idx="3">
                  <c:v>47.9</c:v>
                </c:pt>
                <c:pt idx="4">
                  <c:v>32.1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{4FC2E5A1-F217-4632-9B53-F535A5590129}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{9A979E81-5A80-41F3-B360-E790ED108724}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{059BBBDC-C805-4283-8D3B-020C2060D314}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{6CB19083-BE37-4A6A-A13A-C0CA80B24C8C}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{9D211C29-4E29-4896-B017-BDCAC5589063}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277982016"/>
        <c:axId val="277982408"/>
      </c:scatterChart>
      <c:valAx>
        <c:axId val="277982016"/>
        <c:scaling>
          <c:orientation val="minMax"/>
          <c:max val="14.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7982408"/>
        <c:crosses val="autoZero"/>
        <c:crossBetween val="midCat"/>
      </c:valAx>
      <c:valAx>
        <c:axId val="277982408"/>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798201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地方債の元利償還金や一部事務組合が起こした地方債の元利償還金に対する負担金等が減少傾向にあることから、実質公債費比率が改善されており、今後も減少していく見込みとなっています。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地方債の現在高等の将来負担額は減少傾向、充当可能基金等の充当可能財源も増加傾向にあり、将来負担比率は改善されており、今後も減少していく見込みとなっています。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5,988
5,972
241.98
4,624,773
4,372,840
238,982
3,016,690
5,674,836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5,988
5,972
241.98
4,624,773
4,372,840
238,982
3,016,690
5,674,836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5,988
5,972
241.98
4,624,773
4,372,840
238,982
3,016,690
5,674,836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5,988
5,972
241.98
4,624,773
4,372,840
238,982
3,016,690
5,674,836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人口の減少や全国平均を上回る高齢化率（平成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a:t>
          </a:r>
          <a:r>
            <a:rPr kumimoji="1" lang="en-US" altLang="ja-JP" sz="1300">
              <a:solidFill>
                <a:schemeClr val="dk1"/>
              </a:solidFill>
              <a:effectLst/>
              <a:latin typeface="+mn-lt"/>
              <a:ea typeface="+mn-ea"/>
              <a:cs typeface="+mn-cs"/>
            </a:rPr>
            <a:t>38.6%</a:t>
          </a:r>
          <a:r>
            <a:rPr kumimoji="1" lang="ja-JP" altLang="ja-JP" sz="1300">
              <a:solidFill>
                <a:schemeClr val="dk1"/>
              </a:solidFill>
              <a:effectLst/>
              <a:latin typeface="+mn-lt"/>
              <a:ea typeface="+mn-ea"/>
              <a:cs typeface="+mn-cs"/>
            </a:rPr>
            <a:t>）等により、財政基盤が弱く、類似団体平均を</a:t>
          </a:r>
          <a:r>
            <a:rPr kumimoji="1" lang="en-US" altLang="ja-JP" sz="1300">
              <a:solidFill>
                <a:schemeClr val="dk1"/>
              </a:solidFill>
              <a:effectLst/>
              <a:latin typeface="+mn-lt"/>
              <a:ea typeface="+mn-ea"/>
              <a:cs typeface="+mn-cs"/>
            </a:rPr>
            <a:t>0.07</a:t>
          </a:r>
          <a:r>
            <a:rPr kumimoji="1" lang="ja-JP" altLang="ja-JP" sz="1300">
              <a:solidFill>
                <a:schemeClr val="dk1"/>
              </a:solidFill>
              <a:effectLst/>
              <a:latin typeface="+mn-lt"/>
              <a:ea typeface="+mn-ea"/>
              <a:cs typeface="+mn-cs"/>
            </a:rPr>
            <a:t>ポイント下回っている。町税等の徴収業務の強化、町有財産の売り払い等による歳入確保対策及び事務事業全般の見直し等歳出の徹底的な見直しを図り、財政基盤の強化に努める。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公債費の比率が大きいことや、扶助費の増により類似団体平均を</a:t>
          </a:r>
          <a:r>
            <a:rPr kumimoji="1" lang="en-US" altLang="ja-JP" sz="1300">
              <a:solidFill>
                <a:schemeClr val="dk1"/>
              </a:solidFill>
              <a:effectLst/>
              <a:latin typeface="+mn-lt"/>
              <a:ea typeface="+mn-ea"/>
              <a:cs typeface="+mn-cs"/>
            </a:rPr>
            <a:t>6.7</a:t>
          </a:r>
          <a:r>
            <a:rPr kumimoji="1" lang="ja-JP" altLang="ja-JP" sz="130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126238</xdr:rowOff>
    </xdr:to>
    <xdr:cxnSp macro="">
      <xdr:nvCxnSpPr>
        <xdr:cNvPr id="130" name="直線コネクタ 129"/>
        <xdr:cNvCxnSpPr/>
      </xdr:nvCxnSpPr>
      <xdr:spPr>
        <a:xfrm flipV="1">
          <a:off x="4114800" y="1098804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80518</xdr:rowOff>
    </xdr:from>
    <xdr:to>
      <xdr:col>6</xdr:col>
      <xdr:colOff>0</xdr:colOff>
      <xdr:row>64</xdr:row>
      <xdr:rowOff>126238</xdr:rowOff>
    </xdr:to>
    <xdr:cxnSp macro="">
      <xdr:nvCxnSpPr>
        <xdr:cNvPr id="133" name="直線コネクタ 132"/>
        <xdr:cNvCxnSpPr/>
      </xdr:nvCxnSpPr>
      <xdr:spPr>
        <a:xfrm>
          <a:off x="3225800" y="1088186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80518</xdr:rowOff>
    </xdr:from>
    <xdr:to>
      <xdr:col>4</xdr:col>
      <xdr:colOff>482600</xdr:colOff>
      <xdr:row>64</xdr:row>
      <xdr:rowOff>762</xdr:rowOff>
    </xdr:to>
    <xdr:cxnSp macro="">
      <xdr:nvCxnSpPr>
        <xdr:cNvPr id="136" name="直線コネクタ 135"/>
        <xdr:cNvCxnSpPr/>
      </xdr:nvCxnSpPr>
      <xdr:spPr>
        <a:xfrm flipV="1">
          <a:off x="2336800" y="108818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64</xdr:row>
      <xdr:rowOff>29718</xdr:rowOff>
    </xdr:to>
    <xdr:cxnSp macro="">
      <xdr:nvCxnSpPr>
        <xdr:cNvPr id="139" name="直線コネクタ 138"/>
        <xdr:cNvCxnSpPr/>
      </xdr:nvCxnSpPr>
      <xdr:spPr>
        <a:xfrm flipV="1">
          <a:off x="1447800" y="109735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9" name="円/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0"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75438</xdr:rowOff>
    </xdr:from>
    <xdr:to>
      <xdr:col>6</xdr:col>
      <xdr:colOff>50800</xdr:colOff>
      <xdr:row>65</xdr:row>
      <xdr:rowOff>5588</xdr:rowOff>
    </xdr:to>
    <xdr:sp macro="" textlink="">
      <xdr:nvSpPr>
        <xdr:cNvPr id="151" name="円/楕円 150"/>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161815</xdr:rowOff>
    </xdr:from>
    <xdr:ext cx="736600" cy="259045"/>
    <xdr:sp macro="" textlink="">
      <xdr:nvSpPr>
        <xdr:cNvPr id="152" name="テキスト ボックス 151"/>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3" name="円/楕円 152"/>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116095</xdr:rowOff>
    </xdr:from>
    <xdr:ext cx="762000" cy="259045"/>
    <xdr:sp macro="" textlink="">
      <xdr:nvSpPr>
        <xdr:cNvPr id="154" name="テキスト ボックス 153"/>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5" name="円/楕円 154"/>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6" name="テキスト ボックス 155"/>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57" name="円/楕円 156"/>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65295</xdr:rowOff>
    </xdr:from>
    <xdr:ext cx="762000" cy="259045"/>
    <xdr:sp macro="" textlink="">
      <xdr:nvSpPr>
        <xdr:cNvPr id="158" name="テキスト ボックス 157"/>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[253,698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類似団体平均と同程度となっているものの、全国平均と比較すると約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79632</xdr:rowOff>
    </xdr:from>
    <xdr:to>
      <xdr:col>7</xdr:col>
      <xdr:colOff>152400</xdr:colOff>
      <xdr:row>84</xdr:row>
      <xdr:rowOff>16988</xdr:rowOff>
    </xdr:to>
    <xdr:cxnSp macro="">
      <xdr:nvCxnSpPr>
        <xdr:cNvPr id="193" name="直線コネクタ 192"/>
        <xdr:cNvCxnSpPr/>
      </xdr:nvCxnSpPr>
      <xdr:spPr>
        <a:xfrm>
          <a:off x="4114800" y="14309982"/>
          <a:ext cx="838200" cy="1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169334</xdr:rowOff>
    </xdr:from>
    <xdr:to>
      <xdr:col>6</xdr:col>
      <xdr:colOff>0</xdr:colOff>
      <xdr:row>83</xdr:row>
      <xdr:rowOff>79632</xdr:rowOff>
    </xdr:to>
    <xdr:cxnSp macro="">
      <xdr:nvCxnSpPr>
        <xdr:cNvPr id="196" name="直線コネクタ 195"/>
        <xdr:cNvCxnSpPr/>
      </xdr:nvCxnSpPr>
      <xdr:spPr>
        <a:xfrm>
          <a:off x="3225800" y="14228234"/>
          <a:ext cx="889000" cy="8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169334</xdr:rowOff>
    </xdr:from>
    <xdr:to>
      <xdr:col>4</xdr:col>
      <xdr:colOff>482600</xdr:colOff>
      <xdr:row>83</xdr:row>
      <xdr:rowOff>21858</xdr:rowOff>
    </xdr:to>
    <xdr:cxnSp macro="">
      <xdr:nvCxnSpPr>
        <xdr:cNvPr id="199" name="直線コネクタ 198"/>
        <xdr:cNvCxnSpPr/>
      </xdr:nvCxnSpPr>
      <xdr:spPr>
        <a:xfrm flipV="1">
          <a:off x="2336800" y="14228234"/>
          <a:ext cx="889000" cy="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21157</xdr:rowOff>
    </xdr:from>
    <xdr:to>
      <xdr:col>3</xdr:col>
      <xdr:colOff>279400</xdr:colOff>
      <xdr:row>83</xdr:row>
      <xdr:rowOff>21858</xdr:rowOff>
    </xdr:to>
    <xdr:cxnSp macro="">
      <xdr:nvCxnSpPr>
        <xdr:cNvPr id="202" name="直線コネクタ 201"/>
        <xdr:cNvCxnSpPr/>
      </xdr:nvCxnSpPr>
      <xdr:spPr>
        <a:xfrm>
          <a:off x="1447800" y="14251507"/>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137638</xdr:rowOff>
    </xdr:from>
    <xdr:to>
      <xdr:col>7</xdr:col>
      <xdr:colOff>203200</xdr:colOff>
      <xdr:row>84</xdr:row>
      <xdr:rowOff>67788</xdr:rowOff>
    </xdr:to>
    <xdr:sp macro="" textlink="">
      <xdr:nvSpPr>
        <xdr:cNvPr id="212" name="円/楕円 211"/>
        <xdr:cNvSpPr/>
      </xdr:nvSpPr>
      <xdr:spPr>
        <a:xfrm>
          <a:off x="4902200" y="143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154165</xdr:rowOff>
    </xdr:from>
    <xdr:ext cx="762000" cy="259045"/>
    <xdr:sp macro="" textlink="">
      <xdr:nvSpPr>
        <xdr:cNvPr id="213" name="人件費・物件費等の状況該当値テキスト"/>
        <xdr:cNvSpPr txBox="1"/>
      </xdr:nvSpPr>
      <xdr:spPr>
        <a:xfrm>
          <a:off x="5041900" y="142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253,698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28832</xdr:rowOff>
    </xdr:from>
    <xdr:to>
      <xdr:col>6</xdr:col>
      <xdr:colOff>50800</xdr:colOff>
      <xdr:row>83</xdr:row>
      <xdr:rowOff>130432</xdr:rowOff>
    </xdr:to>
    <xdr:sp macro="" textlink="">
      <xdr:nvSpPr>
        <xdr:cNvPr id="214" name="円/楕円 213"/>
        <xdr:cNvSpPr/>
      </xdr:nvSpPr>
      <xdr:spPr>
        <a:xfrm>
          <a:off x="4064000" y="142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140609</xdr:rowOff>
    </xdr:from>
    <xdr:ext cx="736600" cy="259045"/>
    <xdr:sp macro="" textlink="">
      <xdr:nvSpPr>
        <xdr:cNvPr id="215" name="テキスト ボックス 214"/>
        <xdr:cNvSpPr txBox="1"/>
      </xdr:nvSpPr>
      <xdr:spPr>
        <a:xfrm>
          <a:off x="3733800" y="14028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226,643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118534</xdr:rowOff>
    </xdr:from>
    <xdr:to>
      <xdr:col>4</xdr:col>
      <xdr:colOff>533400</xdr:colOff>
      <xdr:row>83</xdr:row>
      <xdr:rowOff>48684</xdr:rowOff>
    </xdr:to>
    <xdr:sp macro="" textlink="">
      <xdr:nvSpPr>
        <xdr:cNvPr id="216" name="円/楕円 215"/>
        <xdr:cNvSpPr/>
      </xdr:nvSpPr>
      <xdr:spPr>
        <a:xfrm>
          <a:off x="3175000" y="141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58861</xdr:rowOff>
    </xdr:from>
    <xdr:ext cx="762000" cy="259045"/>
    <xdr:sp macro="" textlink="">
      <xdr:nvSpPr>
        <xdr:cNvPr id="217" name="テキスト ボックス 216"/>
        <xdr:cNvSpPr txBox="1"/>
      </xdr:nvSpPr>
      <xdr:spPr>
        <a:xfrm>
          <a:off x="2844800" y="1394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142508</xdr:rowOff>
    </xdr:from>
    <xdr:to>
      <xdr:col>3</xdr:col>
      <xdr:colOff>330200</xdr:colOff>
      <xdr:row>83</xdr:row>
      <xdr:rowOff>72658</xdr:rowOff>
    </xdr:to>
    <xdr:sp macro="" textlink="">
      <xdr:nvSpPr>
        <xdr:cNvPr id="218" name="円/楕円 217"/>
        <xdr:cNvSpPr/>
      </xdr:nvSpPr>
      <xdr:spPr>
        <a:xfrm>
          <a:off x="2286000" y="142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82835</xdr:rowOff>
    </xdr:from>
    <xdr:ext cx="762000" cy="259045"/>
    <xdr:sp macro="" textlink="">
      <xdr:nvSpPr>
        <xdr:cNvPr id="219" name="テキスト ボックス 218"/>
        <xdr:cNvSpPr txBox="1"/>
      </xdr:nvSpPr>
      <xdr:spPr>
        <a:xfrm>
          <a:off x="1955800" y="13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212,277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141807</xdr:rowOff>
    </xdr:from>
    <xdr:to>
      <xdr:col>2</xdr:col>
      <xdr:colOff>127000</xdr:colOff>
      <xdr:row>83</xdr:row>
      <xdr:rowOff>71957</xdr:rowOff>
    </xdr:to>
    <xdr:sp macro="" textlink="">
      <xdr:nvSpPr>
        <xdr:cNvPr id="220" name="円/楕円 219"/>
        <xdr:cNvSpPr/>
      </xdr:nvSpPr>
      <xdr:spPr>
        <a:xfrm>
          <a:off x="1397000" y="1420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82134</xdr:rowOff>
    </xdr:from>
    <xdr:ext cx="762000" cy="259045"/>
    <xdr:sp macro="" textlink="">
      <xdr:nvSpPr>
        <xdr:cNvPr id="221" name="テキスト ボックス 220"/>
        <xdr:cNvSpPr txBox="1"/>
      </xdr:nvSpPr>
      <xdr:spPr>
        <a:xfrm>
          <a:off x="1066800" y="1396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年度は国家公務員の時限的給与削減措置の影響により一時的に高くなっているが、その後は以前の水準に戻っており平成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年度も同様である。</a:t>
          </a:r>
        </a:p>
        <a:p>
          <a:r>
            <a:rPr kumimoji="1" lang="ja-JP" altLang="en-US" sz="130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300">
              <a:solidFill>
                <a:schemeClr val="dk1"/>
              </a:solidFill>
              <a:effectLst/>
              <a:latin typeface="+mn-lt"/>
              <a:ea typeface="+mn-ea"/>
              <a:cs typeface="+mn-cs"/>
            </a:rPr>
            <a:t>3.3</a:t>
          </a:r>
          <a:r>
            <a:rPr kumimoji="1" lang="ja-JP" altLang="en-US" sz="1300">
              <a:solidFill>
                <a:schemeClr val="dk1"/>
              </a:solidFill>
              <a:effectLst/>
              <a:latin typeface="+mn-lt"/>
              <a:ea typeface="+mn-ea"/>
              <a:cs typeface="+mn-cs"/>
            </a:rPr>
            <a:t>ポイント、全国町村平均を</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84</xdr:row>
      <xdr:rowOff>26246</xdr:rowOff>
    </xdr:to>
    <xdr:cxnSp macro="">
      <xdr:nvCxnSpPr>
        <xdr:cNvPr id="255" name="直線コネクタ 254"/>
        <xdr:cNvCxnSpPr/>
      </xdr:nvCxnSpPr>
      <xdr:spPr>
        <a:xfrm>
          <a:off x="16179800" y="1437174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84</xdr:row>
      <xdr:rowOff>58420</xdr:rowOff>
    </xdr:to>
    <xdr:cxnSp macro="">
      <xdr:nvCxnSpPr>
        <xdr:cNvPr id="258" name="直線コネクタ 257"/>
        <xdr:cNvCxnSpPr/>
      </xdr:nvCxnSpPr>
      <xdr:spPr>
        <a:xfrm flipV="1">
          <a:off x="15290800" y="143717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87</xdr:row>
      <xdr:rowOff>115146</xdr:rowOff>
    </xdr:to>
    <xdr:cxnSp macro="">
      <xdr:nvCxnSpPr>
        <xdr:cNvPr id="261" name="直線コネクタ 260"/>
        <xdr:cNvCxnSpPr/>
      </xdr:nvCxnSpPr>
      <xdr:spPr>
        <a:xfrm flipV="1">
          <a:off x="14401800" y="1446022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115146</xdr:rowOff>
    </xdr:from>
    <xdr:to>
      <xdr:col>21</xdr:col>
      <xdr:colOff>0</xdr:colOff>
      <xdr:row>87</xdr:row>
      <xdr:rowOff>131234</xdr:rowOff>
    </xdr:to>
    <xdr:cxnSp macro="">
      <xdr:nvCxnSpPr>
        <xdr:cNvPr id="264" name="直線コネクタ 263"/>
        <xdr:cNvCxnSpPr/>
      </xdr:nvCxnSpPr>
      <xdr:spPr>
        <a:xfrm flipV="1">
          <a:off x="13512800" y="150312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4" name="円/楕円 273"/>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5"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90593</xdr:rowOff>
    </xdr:from>
    <xdr:to>
      <xdr:col>23</xdr:col>
      <xdr:colOff>457200</xdr:colOff>
      <xdr:row>84</xdr:row>
      <xdr:rowOff>20743</xdr:rowOff>
    </xdr:to>
    <xdr:sp macro="" textlink="">
      <xdr:nvSpPr>
        <xdr:cNvPr id="276" name="円/楕円 275"/>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30920</xdr:rowOff>
    </xdr:from>
    <xdr:ext cx="736600" cy="259045"/>
    <xdr:sp macro="" textlink="">
      <xdr:nvSpPr>
        <xdr:cNvPr id="277" name="テキスト ボックス 276"/>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8" name="円/楕円 277"/>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79" name="テキスト ボックス 278"/>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0" name="円/楕円 279"/>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1" name="テキスト ボックス 280"/>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82" name="円/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83" name="テキスト ボックス 28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p>
        <a:p>
          <a:r>
            <a:rPr kumimoji="1" lang="ja-JP" altLang="en-US" sz="1300">
              <a:solidFill>
                <a:schemeClr val="dk1"/>
              </a:solidFill>
              <a:effectLst/>
              <a:latin typeface="+mn-lt"/>
              <a:ea typeface="+mn-ea"/>
              <a:cs typeface="+mn-cs"/>
            </a:rPr>
            <a:t>　現状では類似団体と比較すると　</a:t>
          </a:r>
          <a:r>
            <a:rPr kumimoji="1" lang="en-US" altLang="ja-JP" sz="1300">
              <a:solidFill>
                <a:schemeClr val="dk1"/>
              </a:solidFill>
              <a:effectLst/>
              <a:latin typeface="+mn-lt"/>
              <a:ea typeface="+mn-ea"/>
              <a:cs typeface="+mn-cs"/>
            </a:rPr>
            <a:t>0.91</a:t>
          </a:r>
          <a:r>
            <a:rPr kumimoji="1" lang="ja-JP" altLang="en-US" sz="1300">
              <a:solidFill>
                <a:schemeClr val="dk1"/>
              </a:solidFill>
              <a:effectLst/>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70431</xdr:rowOff>
    </xdr:from>
    <xdr:to>
      <xdr:col>24</xdr:col>
      <xdr:colOff>558800</xdr:colOff>
      <xdr:row>61</xdr:row>
      <xdr:rowOff>109038</xdr:rowOff>
    </xdr:to>
    <xdr:cxnSp macro="">
      <xdr:nvCxnSpPr>
        <xdr:cNvPr id="320" name="直線コネクタ 319"/>
        <xdr:cNvCxnSpPr/>
      </xdr:nvCxnSpPr>
      <xdr:spPr>
        <a:xfrm>
          <a:off x="16179800" y="10528881"/>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2866</xdr:rowOff>
    </xdr:from>
    <xdr:to>
      <xdr:col>23</xdr:col>
      <xdr:colOff>406400</xdr:colOff>
      <xdr:row>61</xdr:row>
      <xdr:rowOff>70431</xdr:rowOff>
    </xdr:to>
    <xdr:cxnSp macro="">
      <xdr:nvCxnSpPr>
        <xdr:cNvPr id="323" name="直線コネクタ 322"/>
        <xdr:cNvCxnSpPr/>
      </xdr:nvCxnSpPr>
      <xdr:spPr>
        <a:xfrm>
          <a:off x="15290800" y="1046131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166043</xdr:rowOff>
    </xdr:from>
    <xdr:to>
      <xdr:col>22</xdr:col>
      <xdr:colOff>203200</xdr:colOff>
      <xdr:row>61</xdr:row>
      <xdr:rowOff>2866</xdr:rowOff>
    </xdr:to>
    <xdr:cxnSp macro="">
      <xdr:nvCxnSpPr>
        <xdr:cNvPr id="326" name="直線コネクタ 325"/>
        <xdr:cNvCxnSpPr/>
      </xdr:nvCxnSpPr>
      <xdr:spPr>
        <a:xfrm>
          <a:off x="14401800" y="1045304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166043</xdr:rowOff>
    </xdr:from>
    <xdr:to>
      <xdr:col>21</xdr:col>
      <xdr:colOff>0</xdr:colOff>
      <xdr:row>61</xdr:row>
      <xdr:rowOff>14587</xdr:rowOff>
    </xdr:to>
    <xdr:cxnSp macro="">
      <xdr:nvCxnSpPr>
        <xdr:cNvPr id="329" name="直線コネクタ 328"/>
        <xdr:cNvCxnSpPr/>
      </xdr:nvCxnSpPr>
      <xdr:spPr>
        <a:xfrm flipV="1">
          <a:off x="13512800" y="10453043"/>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58238</xdr:rowOff>
    </xdr:from>
    <xdr:to>
      <xdr:col>24</xdr:col>
      <xdr:colOff>609600</xdr:colOff>
      <xdr:row>61</xdr:row>
      <xdr:rowOff>159838</xdr:rowOff>
    </xdr:to>
    <xdr:sp macro="" textlink="">
      <xdr:nvSpPr>
        <xdr:cNvPr id="339" name="円/楕円 338"/>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74765</xdr:rowOff>
    </xdr:from>
    <xdr:ext cx="762000" cy="259045"/>
    <xdr:sp macro="" textlink="">
      <xdr:nvSpPr>
        <xdr:cNvPr id="340" name="定員管理の状況該当値テキスト"/>
        <xdr:cNvSpPr txBox="1"/>
      </xdr:nvSpPr>
      <xdr:spPr>
        <a:xfrm>
          <a:off x="17106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19631</xdr:rowOff>
    </xdr:from>
    <xdr:to>
      <xdr:col>23</xdr:col>
      <xdr:colOff>457200</xdr:colOff>
      <xdr:row>61</xdr:row>
      <xdr:rowOff>121231</xdr:rowOff>
    </xdr:to>
    <xdr:sp macro="" textlink="">
      <xdr:nvSpPr>
        <xdr:cNvPr id="341" name="円/楕円 340"/>
        <xdr:cNvSpPr/>
      </xdr:nvSpPr>
      <xdr:spPr>
        <a:xfrm>
          <a:off x="16129000" y="104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131408</xdr:rowOff>
    </xdr:from>
    <xdr:ext cx="736600" cy="259045"/>
    <xdr:sp macro="" textlink="">
      <xdr:nvSpPr>
        <xdr:cNvPr id="342" name="テキスト ボックス 341"/>
        <xdr:cNvSpPr txBox="1"/>
      </xdr:nvSpPr>
      <xdr:spPr>
        <a:xfrm>
          <a:off x="15798800" y="1024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123516</xdr:rowOff>
    </xdr:from>
    <xdr:to>
      <xdr:col>22</xdr:col>
      <xdr:colOff>254000</xdr:colOff>
      <xdr:row>61</xdr:row>
      <xdr:rowOff>53666</xdr:rowOff>
    </xdr:to>
    <xdr:sp macro="" textlink="">
      <xdr:nvSpPr>
        <xdr:cNvPr id="343" name="円/楕円 342"/>
        <xdr:cNvSpPr/>
      </xdr:nvSpPr>
      <xdr:spPr>
        <a:xfrm>
          <a:off x="15240000" y="104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63843</xdr:rowOff>
    </xdr:from>
    <xdr:ext cx="762000" cy="259045"/>
    <xdr:sp macro="" textlink="">
      <xdr:nvSpPr>
        <xdr:cNvPr id="344" name="テキスト ボックス 343"/>
        <xdr:cNvSpPr txBox="1"/>
      </xdr:nvSpPr>
      <xdr:spPr>
        <a:xfrm>
          <a:off x="14909800" y="1017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115243</xdr:rowOff>
    </xdr:from>
    <xdr:to>
      <xdr:col>21</xdr:col>
      <xdr:colOff>50800</xdr:colOff>
      <xdr:row>61</xdr:row>
      <xdr:rowOff>45393</xdr:rowOff>
    </xdr:to>
    <xdr:sp macro="" textlink="">
      <xdr:nvSpPr>
        <xdr:cNvPr id="345" name="円/楕円 344"/>
        <xdr:cNvSpPr/>
      </xdr:nvSpPr>
      <xdr:spPr>
        <a:xfrm>
          <a:off x="14351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55570</xdr:rowOff>
    </xdr:from>
    <xdr:ext cx="762000" cy="259045"/>
    <xdr:sp macro="" textlink="">
      <xdr:nvSpPr>
        <xdr:cNvPr id="346" name="テキスト ボックス 345"/>
        <xdr:cNvSpPr txBox="1"/>
      </xdr:nvSpPr>
      <xdr:spPr>
        <a:xfrm>
          <a:off x="14020800" y="101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135237</xdr:rowOff>
    </xdr:from>
    <xdr:to>
      <xdr:col>19</xdr:col>
      <xdr:colOff>533400</xdr:colOff>
      <xdr:row>61</xdr:row>
      <xdr:rowOff>65387</xdr:rowOff>
    </xdr:to>
    <xdr:sp macro="" textlink="">
      <xdr:nvSpPr>
        <xdr:cNvPr id="347" name="円/楕円 346"/>
        <xdr:cNvSpPr/>
      </xdr:nvSpPr>
      <xdr:spPr>
        <a:xfrm>
          <a:off x="13462000" y="104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75564</xdr:rowOff>
    </xdr:from>
    <xdr:ext cx="762000" cy="259045"/>
    <xdr:sp macro="" textlink="">
      <xdr:nvSpPr>
        <xdr:cNvPr id="348" name="テキスト ボックス 347"/>
        <xdr:cNvSpPr txBox="1"/>
      </xdr:nvSpPr>
      <xdr:spPr>
        <a:xfrm>
          <a:off x="13131800" y="101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繰上償還等の実施により、償還額の平準化対策を講じているが、類似団体平均を</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ポイント、全国平均を</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ポイント上回っている。一部事務組合の負担金の減少等により、平成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年度をピークに減少に転じているが、今後も緊急度・住民ニーズを的確に把握した事業の選択、新規発行債の抑制等により実質公債費比率の適正化に努める。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68834</xdr:rowOff>
    </xdr:to>
    <xdr:cxnSp macro="">
      <xdr:nvCxnSpPr>
        <xdr:cNvPr id="379" name="直線コネクタ 378"/>
        <xdr:cNvCxnSpPr/>
      </xdr:nvCxnSpPr>
      <xdr:spPr>
        <a:xfrm flipV="1">
          <a:off x="16179800" y="72166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68834</xdr:rowOff>
    </xdr:from>
    <xdr:to>
      <xdr:col>23</xdr:col>
      <xdr:colOff>406400</xdr:colOff>
      <xdr:row>42</xdr:row>
      <xdr:rowOff>117094</xdr:rowOff>
    </xdr:to>
    <xdr:cxnSp macro="">
      <xdr:nvCxnSpPr>
        <xdr:cNvPr id="382" name="直線コネクタ 381"/>
        <xdr:cNvCxnSpPr/>
      </xdr:nvCxnSpPr>
      <xdr:spPr>
        <a:xfrm flipV="1">
          <a:off x="15290800" y="72697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117094</xdr:rowOff>
    </xdr:from>
    <xdr:to>
      <xdr:col>22</xdr:col>
      <xdr:colOff>203200</xdr:colOff>
      <xdr:row>42</xdr:row>
      <xdr:rowOff>155702</xdr:rowOff>
    </xdr:to>
    <xdr:cxnSp macro="">
      <xdr:nvCxnSpPr>
        <xdr:cNvPr id="385" name="直線コネクタ 384"/>
        <xdr:cNvCxnSpPr/>
      </xdr:nvCxnSpPr>
      <xdr:spPr>
        <a:xfrm flipV="1">
          <a:off x="14401800" y="731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155702</xdr:rowOff>
    </xdr:from>
    <xdr:to>
      <xdr:col>21</xdr:col>
      <xdr:colOff>0</xdr:colOff>
      <xdr:row>43</xdr:row>
      <xdr:rowOff>46990</xdr:rowOff>
    </xdr:to>
    <xdr:cxnSp macro="">
      <xdr:nvCxnSpPr>
        <xdr:cNvPr id="388" name="直線コネクタ 387"/>
        <xdr:cNvCxnSpPr/>
      </xdr:nvCxnSpPr>
      <xdr:spPr>
        <a:xfrm flipV="1">
          <a:off x="13512800" y="735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8" name="円/楕円 397"/>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9"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18034</xdr:rowOff>
    </xdr:from>
    <xdr:to>
      <xdr:col>23</xdr:col>
      <xdr:colOff>457200</xdr:colOff>
      <xdr:row>42</xdr:row>
      <xdr:rowOff>119634</xdr:rowOff>
    </xdr:to>
    <xdr:sp macro="" textlink="">
      <xdr:nvSpPr>
        <xdr:cNvPr id="400" name="円/楕円 399"/>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104411</xdr:rowOff>
    </xdr:from>
    <xdr:ext cx="736600" cy="259045"/>
    <xdr:sp macro="" textlink="">
      <xdr:nvSpPr>
        <xdr:cNvPr id="401" name="テキスト ボックス 400"/>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66294</xdr:rowOff>
    </xdr:from>
    <xdr:to>
      <xdr:col>22</xdr:col>
      <xdr:colOff>254000</xdr:colOff>
      <xdr:row>42</xdr:row>
      <xdr:rowOff>167894</xdr:rowOff>
    </xdr:to>
    <xdr:sp macro="" textlink="">
      <xdr:nvSpPr>
        <xdr:cNvPr id="402" name="円/楕円 401"/>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152671</xdr:rowOff>
    </xdr:from>
    <xdr:ext cx="762000" cy="259045"/>
    <xdr:sp macro="" textlink="">
      <xdr:nvSpPr>
        <xdr:cNvPr id="403" name="テキスト ボックス 402"/>
        <xdr:cNvSpPr txBox="1"/>
      </xdr:nvSpPr>
      <xdr:spPr>
        <a:xfrm>
          <a:off x="14909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404" name="円/楕円 403"/>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405" name="テキスト ボックス 404"/>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6" name="円/楕円 405"/>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7" name="テキスト ボックス 406"/>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地方債の現在高の減少及び充当可能基金の増額等により、対前年比</a:t>
          </a:r>
          <a:r>
            <a:rPr kumimoji="1" lang="en-US" altLang="ja-JP" sz="1300">
              <a:solidFill>
                <a:schemeClr val="dk1"/>
              </a:solidFill>
              <a:effectLst/>
              <a:latin typeface="+mn-lt"/>
              <a:ea typeface="+mn-ea"/>
              <a:cs typeface="+mn-cs"/>
            </a:rPr>
            <a:t>15.8</a:t>
          </a:r>
          <a:r>
            <a:rPr kumimoji="1" lang="ja-JP" altLang="ja-JP" sz="1300">
              <a:solidFill>
                <a:schemeClr val="dk1"/>
              </a:solidFill>
              <a:effectLst/>
              <a:latin typeface="+mn-lt"/>
              <a:ea typeface="+mn-ea"/>
              <a:cs typeface="+mn-cs"/>
            </a:rPr>
            <a:t>ポイント減少しているが、類似団体平均と比較すると非常に高い比率となっている。今後も、新規発行債の抑制、計画的な繰上償還等の実施により地方債現在高の減少、さらには充当可能基金の増額を図り将来負担比率適正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22193</xdr:rowOff>
    </xdr:from>
    <xdr:to>
      <xdr:col>24</xdr:col>
      <xdr:colOff>558800</xdr:colOff>
      <xdr:row>16</xdr:row>
      <xdr:rowOff>117507</xdr:rowOff>
    </xdr:to>
    <xdr:cxnSp macro="">
      <xdr:nvCxnSpPr>
        <xdr:cNvPr id="437" name="直線コネクタ 436"/>
        <xdr:cNvCxnSpPr/>
      </xdr:nvCxnSpPr>
      <xdr:spPr>
        <a:xfrm flipV="1">
          <a:off x="16179800" y="2765393"/>
          <a:ext cx="8382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117507</xdr:rowOff>
    </xdr:from>
    <xdr:to>
      <xdr:col>23</xdr:col>
      <xdr:colOff>406400</xdr:colOff>
      <xdr:row>16</xdr:row>
      <xdr:rowOff>137414</xdr:rowOff>
    </xdr:to>
    <xdr:cxnSp macro="">
      <xdr:nvCxnSpPr>
        <xdr:cNvPr id="440" name="直線コネクタ 439"/>
        <xdr:cNvCxnSpPr/>
      </xdr:nvCxnSpPr>
      <xdr:spPr>
        <a:xfrm flipV="1">
          <a:off x="15290800" y="2860707"/>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137414</xdr:rowOff>
    </xdr:from>
    <xdr:to>
      <xdr:col>22</xdr:col>
      <xdr:colOff>203200</xdr:colOff>
      <xdr:row>17</xdr:row>
      <xdr:rowOff>93853</xdr:rowOff>
    </xdr:to>
    <xdr:cxnSp macro="">
      <xdr:nvCxnSpPr>
        <xdr:cNvPr id="443" name="直線コネクタ 442"/>
        <xdr:cNvCxnSpPr/>
      </xdr:nvCxnSpPr>
      <xdr:spPr>
        <a:xfrm flipV="1">
          <a:off x="14401800" y="2880614"/>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93853</xdr:rowOff>
    </xdr:from>
    <xdr:to>
      <xdr:col>21</xdr:col>
      <xdr:colOff>0</xdr:colOff>
      <xdr:row>18</xdr:row>
      <xdr:rowOff>117253</xdr:rowOff>
    </xdr:to>
    <xdr:cxnSp macro="">
      <xdr:nvCxnSpPr>
        <xdr:cNvPr id="446" name="直線コネクタ 445"/>
        <xdr:cNvCxnSpPr/>
      </xdr:nvCxnSpPr>
      <xdr:spPr>
        <a:xfrm flipV="1">
          <a:off x="13512800" y="3008503"/>
          <a:ext cx="889000" cy="1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142843</xdr:rowOff>
    </xdr:from>
    <xdr:to>
      <xdr:col>24</xdr:col>
      <xdr:colOff>609600</xdr:colOff>
      <xdr:row>16</xdr:row>
      <xdr:rowOff>72993</xdr:rowOff>
    </xdr:to>
    <xdr:sp macro="" textlink="">
      <xdr:nvSpPr>
        <xdr:cNvPr id="456" name="円/楕円 455"/>
        <xdr:cNvSpPr/>
      </xdr:nvSpPr>
      <xdr:spPr>
        <a:xfrm>
          <a:off x="16967200" y="27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114920</xdr:rowOff>
    </xdr:from>
    <xdr:ext cx="762000" cy="259045"/>
    <xdr:sp macro="" textlink="">
      <xdr:nvSpPr>
        <xdr:cNvPr id="457" name="将来負担の状況該当値テキスト"/>
        <xdr:cNvSpPr txBox="1"/>
      </xdr:nvSpPr>
      <xdr:spPr>
        <a:xfrm>
          <a:off x="17106900" y="26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66707</xdr:rowOff>
    </xdr:from>
    <xdr:to>
      <xdr:col>23</xdr:col>
      <xdr:colOff>457200</xdr:colOff>
      <xdr:row>16</xdr:row>
      <xdr:rowOff>168307</xdr:rowOff>
    </xdr:to>
    <xdr:sp macro="" textlink="">
      <xdr:nvSpPr>
        <xdr:cNvPr id="458" name="円/楕円 457"/>
        <xdr:cNvSpPr/>
      </xdr:nvSpPr>
      <xdr:spPr>
        <a:xfrm>
          <a:off x="16129000" y="28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153084</xdr:rowOff>
    </xdr:from>
    <xdr:ext cx="736600" cy="259045"/>
    <xdr:sp macro="" textlink="">
      <xdr:nvSpPr>
        <xdr:cNvPr id="459" name="テキスト ボックス 458"/>
        <xdr:cNvSpPr txBox="1"/>
      </xdr:nvSpPr>
      <xdr:spPr>
        <a:xfrm>
          <a:off x="15798800" y="289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86614</xdr:rowOff>
    </xdr:from>
    <xdr:to>
      <xdr:col>22</xdr:col>
      <xdr:colOff>254000</xdr:colOff>
      <xdr:row>17</xdr:row>
      <xdr:rowOff>16764</xdr:rowOff>
    </xdr:to>
    <xdr:sp macro="" textlink="">
      <xdr:nvSpPr>
        <xdr:cNvPr id="460" name="円/楕円 459"/>
        <xdr:cNvSpPr/>
      </xdr:nvSpPr>
      <xdr:spPr>
        <a:xfrm>
          <a:off x="15240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1541</xdr:rowOff>
    </xdr:from>
    <xdr:ext cx="762000" cy="259045"/>
    <xdr:sp macro="" textlink="">
      <xdr:nvSpPr>
        <xdr:cNvPr id="461" name="テキスト ボックス 460"/>
        <xdr:cNvSpPr txBox="1"/>
      </xdr:nvSpPr>
      <xdr:spPr>
        <a:xfrm>
          <a:off x="14909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43053</xdr:rowOff>
    </xdr:from>
    <xdr:to>
      <xdr:col>21</xdr:col>
      <xdr:colOff>50800</xdr:colOff>
      <xdr:row>17</xdr:row>
      <xdr:rowOff>144653</xdr:rowOff>
    </xdr:to>
    <xdr:sp macro="" textlink="">
      <xdr:nvSpPr>
        <xdr:cNvPr id="462" name="円/楕円 461"/>
        <xdr:cNvSpPr/>
      </xdr:nvSpPr>
      <xdr:spPr>
        <a:xfrm>
          <a:off x="14351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63" name="テキスト ボックス 462"/>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66453</xdr:rowOff>
    </xdr:from>
    <xdr:to>
      <xdr:col>19</xdr:col>
      <xdr:colOff>533400</xdr:colOff>
      <xdr:row>18</xdr:row>
      <xdr:rowOff>168053</xdr:rowOff>
    </xdr:to>
    <xdr:sp macro="" textlink="">
      <xdr:nvSpPr>
        <xdr:cNvPr id="464" name="円/楕円 463"/>
        <xdr:cNvSpPr/>
      </xdr:nvSpPr>
      <xdr:spPr>
        <a:xfrm>
          <a:off x="13462000" y="31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152830</xdr:rowOff>
    </xdr:from>
    <xdr:ext cx="762000" cy="259045"/>
    <xdr:sp macro="" textlink="">
      <xdr:nvSpPr>
        <xdr:cNvPr id="465" name="テキスト ボックス 464"/>
        <xdr:cNvSpPr txBox="1"/>
      </xdr:nvSpPr>
      <xdr:spPr>
        <a:xfrm>
          <a:off x="13131800" y="32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5,988
5,972
241.98
4,624,773
4,372,840
238,982
3,016,690
5,674,836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前年度を</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ポイント下回っているものの、類似団体平均を</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ポイント上回っている。引き続き定員適正化計画に基づく定員管理及び給与制度や諸手当の更なる適正化に努める。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37</xdr:row>
      <xdr:rowOff>1270</xdr:rowOff>
    </xdr:to>
    <xdr:cxnSp macro="">
      <xdr:nvCxnSpPr>
        <xdr:cNvPr id="66" name="直線コネクタ 65"/>
        <xdr:cNvCxnSpPr/>
      </xdr:nvCxnSpPr>
      <xdr:spPr>
        <a:xfrm flipV="1">
          <a:off x="3987800" y="6306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37</xdr:row>
      <xdr:rowOff>1270</xdr:rowOff>
    </xdr:to>
    <xdr:cxnSp macro="">
      <xdr:nvCxnSpPr>
        <xdr:cNvPr id="69" name="直線コネクタ 68"/>
        <xdr:cNvCxnSpPr/>
      </xdr:nvCxnSpPr>
      <xdr:spPr>
        <a:xfrm>
          <a:off x="3098800" y="624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134620</xdr:rowOff>
    </xdr:to>
    <xdr:cxnSp macro="">
      <xdr:nvCxnSpPr>
        <xdr:cNvPr id="72" name="直線コネクタ 71"/>
        <xdr:cNvCxnSpPr/>
      </xdr:nvCxnSpPr>
      <xdr:spPr>
        <a:xfrm flipV="1">
          <a:off x="2209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1270</xdr:rowOff>
    </xdr:to>
    <xdr:cxnSp macro="">
      <xdr:nvCxnSpPr>
        <xdr:cNvPr id="75" name="直線コネクタ 74"/>
        <xdr:cNvCxnSpPr/>
      </xdr:nvCxnSpPr>
      <xdr:spPr>
        <a:xfrm flipV="1">
          <a:off x="1320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5" name="円/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物件費の経常収支比率は、前年度を</a:t>
          </a:r>
          <a:r>
            <a:rPr kumimoji="1" lang="en-US" altLang="ja-JP" sz="1300">
              <a:latin typeface="ＭＳ Ｐゴシック"/>
            </a:rPr>
            <a:t>1.7</a:t>
          </a:r>
          <a:r>
            <a:rPr kumimoji="1" lang="ja-JP" altLang="en-US" sz="1300">
              <a:latin typeface="ＭＳ Ｐゴシック"/>
            </a:rPr>
            <a:t>ポイント上回り、類似団体及び全国平均をともに上回っている。要因としては住民情報システム及び庁内コンピュータシステムの更新が挙げられる。今後も事務事業の見直し、内部コストの抑制等を進め、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51562</xdr:rowOff>
    </xdr:from>
    <xdr:to>
      <xdr:col>24</xdr:col>
      <xdr:colOff>31750</xdr:colOff>
      <xdr:row>17</xdr:row>
      <xdr:rowOff>129286</xdr:rowOff>
    </xdr:to>
    <xdr:cxnSp macro="">
      <xdr:nvCxnSpPr>
        <xdr:cNvPr id="124" name="直線コネクタ 123"/>
        <xdr:cNvCxnSpPr/>
      </xdr:nvCxnSpPr>
      <xdr:spPr>
        <a:xfrm>
          <a:off x="15671800" y="29662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19558</xdr:rowOff>
    </xdr:from>
    <xdr:to>
      <xdr:col>22</xdr:col>
      <xdr:colOff>565150</xdr:colOff>
      <xdr:row>17</xdr:row>
      <xdr:rowOff>51562</xdr:rowOff>
    </xdr:to>
    <xdr:cxnSp macro="">
      <xdr:nvCxnSpPr>
        <xdr:cNvPr id="127" name="直線コネクタ 126"/>
        <xdr:cNvCxnSpPr/>
      </xdr:nvCxnSpPr>
      <xdr:spPr>
        <a:xfrm>
          <a:off x="14782800" y="2934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19558</xdr:rowOff>
    </xdr:from>
    <xdr:to>
      <xdr:col>21</xdr:col>
      <xdr:colOff>361950</xdr:colOff>
      <xdr:row>17</xdr:row>
      <xdr:rowOff>33274</xdr:rowOff>
    </xdr:to>
    <xdr:cxnSp macro="">
      <xdr:nvCxnSpPr>
        <xdr:cNvPr id="130" name="直線コネクタ 129"/>
        <xdr:cNvCxnSpPr/>
      </xdr:nvCxnSpPr>
      <xdr:spPr>
        <a:xfrm flipV="1">
          <a:off x="13893800" y="2934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17</xdr:row>
      <xdr:rowOff>33274</xdr:rowOff>
    </xdr:to>
    <xdr:cxnSp macro="">
      <xdr:nvCxnSpPr>
        <xdr:cNvPr id="133" name="直線コネクタ 132"/>
        <xdr:cNvCxnSpPr/>
      </xdr:nvCxnSpPr>
      <xdr:spPr>
        <a:xfrm>
          <a:off x="13004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78486</xdr:rowOff>
    </xdr:from>
    <xdr:to>
      <xdr:col>24</xdr:col>
      <xdr:colOff>82550</xdr:colOff>
      <xdr:row>18</xdr:row>
      <xdr:rowOff>8636</xdr:rowOff>
    </xdr:to>
    <xdr:sp macro="" textlink="">
      <xdr:nvSpPr>
        <xdr:cNvPr id="143" name="円/楕円 142"/>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50563</xdr:rowOff>
    </xdr:from>
    <xdr:ext cx="762000" cy="259045"/>
    <xdr:sp macro="" textlink="">
      <xdr:nvSpPr>
        <xdr:cNvPr id="144"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5" name="円/楕円 144"/>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87139</xdr:rowOff>
    </xdr:from>
    <xdr:ext cx="736600" cy="259045"/>
    <xdr:sp macro="" textlink="">
      <xdr:nvSpPr>
        <xdr:cNvPr id="146" name="テキスト ボックス 145"/>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140208</xdr:rowOff>
    </xdr:from>
    <xdr:to>
      <xdr:col>21</xdr:col>
      <xdr:colOff>412750</xdr:colOff>
      <xdr:row>17</xdr:row>
      <xdr:rowOff>70358</xdr:rowOff>
    </xdr:to>
    <xdr:sp macro="" textlink="">
      <xdr:nvSpPr>
        <xdr:cNvPr id="147" name="円/楕円 146"/>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55135</xdr:rowOff>
    </xdr:from>
    <xdr:ext cx="762000" cy="259045"/>
    <xdr:sp macro="" textlink="">
      <xdr:nvSpPr>
        <xdr:cNvPr id="148" name="テキスト ボックス 147"/>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49" name="円/楕円 148"/>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50" name="テキスト ボックス 149"/>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112776</xdr:rowOff>
    </xdr:from>
    <xdr:to>
      <xdr:col>19</xdr:col>
      <xdr:colOff>6350</xdr:colOff>
      <xdr:row>17</xdr:row>
      <xdr:rowOff>42926</xdr:rowOff>
    </xdr:to>
    <xdr:sp macro="" textlink="">
      <xdr:nvSpPr>
        <xdr:cNvPr id="151" name="円/楕円 150"/>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27703</xdr:rowOff>
    </xdr:from>
    <xdr:ext cx="762000" cy="259045"/>
    <xdr:sp macro="" textlink="">
      <xdr:nvSpPr>
        <xdr:cNvPr id="152" name="テキスト ボックス 151"/>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前年度を</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ポイント上回っている。社会福祉費及び児童福祉費に対する扶助費が年々増加傾向にある。今後も扶助制度の適正化に努める。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135165</xdr:rowOff>
    </xdr:to>
    <xdr:cxnSp macro="">
      <xdr:nvCxnSpPr>
        <xdr:cNvPr id="186" name="直線コネクタ 185"/>
        <xdr:cNvCxnSpPr/>
      </xdr:nvCxnSpPr>
      <xdr:spPr>
        <a:xfrm>
          <a:off x="3987800" y="9515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89" name="直線コネクタ 188"/>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92" name="直線コネクタ 191"/>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135165</xdr:rowOff>
    </xdr:to>
    <xdr:cxnSp macro="">
      <xdr:nvCxnSpPr>
        <xdr:cNvPr id="195" name="直線コネクタ 194"/>
        <xdr:cNvCxnSpPr/>
      </xdr:nvCxnSpPr>
      <xdr:spPr>
        <a:xfrm flipV="1">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5" name="円/楕円 204"/>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06"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介護保険事業勘定特別会計及び町立病院の診療所化に伴う特別会計への繰出金が増加し、類似団体平均を</a:t>
          </a:r>
          <a:r>
            <a:rPr kumimoji="1" lang="en-US" altLang="ja-JP" sz="1300">
              <a:latin typeface="ＭＳ Ｐゴシック"/>
            </a:rPr>
            <a:t>1.9</a:t>
          </a:r>
          <a:r>
            <a:rPr kumimoji="1" lang="ja-JP" altLang="en-US" sz="1300">
              <a:latin typeface="ＭＳ Ｐゴシック"/>
            </a:rPr>
            <a:t>ポイント上回っている。引き続き定員適正化計画に基づく定員管理の適正化に努め、特別会計への繰出金の抑制に努める。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8890</xdr:rowOff>
    </xdr:from>
    <xdr:to>
      <xdr:col>24</xdr:col>
      <xdr:colOff>31750</xdr:colOff>
      <xdr:row>60</xdr:row>
      <xdr:rowOff>12700</xdr:rowOff>
    </xdr:to>
    <xdr:cxnSp macro="">
      <xdr:nvCxnSpPr>
        <xdr:cNvPr id="246" name="直線コネクタ 245"/>
        <xdr:cNvCxnSpPr/>
      </xdr:nvCxnSpPr>
      <xdr:spPr>
        <a:xfrm flipV="1">
          <a:off x="15671800" y="101244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60</xdr:row>
      <xdr:rowOff>12700</xdr:rowOff>
    </xdr:to>
    <xdr:cxnSp macro="">
      <xdr:nvCxnSpPr>
        <xdr:cNvPr id="249" name="直線コネクタ 248"/>
        <xdr:cNvCxnSpPr/>
      </xdr:nvCxnSpPr>
      <xdr:spPr>
        <a:xfrm>
          <a:off x="14782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8890</xdr:rowOff>
    </xdr:to>
    <xdr:cxnSp macro="">
      <xdr:nvCxnSpPr>
        <xdr:cNvPr id="252" name="直線コネクタ 251"/>
        <xdr:cNvCxnSpPr/>
      </xdr:nvCxnSpPr>
      <xdr:spPr>
        <a:xfrm flipV="1">
          <a:off x="13893800" y="1007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8890</xdr:rowOff>
    </xdr:to>
    <xdr:cxnSp macro="">
      <xdr:nvCxnSpPr>
        <xdr:cNvPr id="255" name="直線コネクタ 254"/>
        <xdr:cNvCxnSpPr/>
      </xdr:nvCxnSpPr>
      <xdr:spPr>
        <a:xfrm>
          <a:off x="13004800" y="1010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5" name="円/楕円 264"/>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66"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133350</xdr:rowOff>
    </xdr:from>
    <xdr:to>
      <xdr:col>22</xdr:col>
      <xdr:colOff>615950</xdr:colOff>
      <xdr:row>60</xdr:row>
      <xdr:rowOff>63500</xdr:rowOff>
    </xdr:to>
    <xdr:sp macro="" textlink="">
      <xdr:nvSpPr>
        <xdr:cNvPr id="267" name="円/楕円 266"/>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48277</xdr:rowOff>
    </xdr:from>
    <xdr:ext cx="736600" cy="259045"/>
    <xdr:sp macro="" textlink="">
      <xdr:nvSpPr>
        <xdr:cNvPr id="268" name="テキスト ボックス 267"/>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9" name="円/楕円 268"/>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0" name="テキスト ボックス 269"/>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129540</xdr:rowOff>
    </xdr:from>
    <xdr:to>
      <xdr:col>20</xdr:col>
      <xdr:colOff>209550</xdr:colOff>
      <xdr:row>59</xdr:row>
      <xdr:rowOff>59690</xdr:rowOff>
    </xdr:to>
    <xdr:sp macro="" textlink="">
      <xdr:nvSpPr>
        <xdr:cNvPr id="271" name="円/楕円 270"/>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44467</xdr:rowOff>
    </xdr:from>
    <xdr:ext cx="762000" cy="259045"/>
    <xdr:sp macro="" textlink="">
      <xdr:nvSpPr>
        <xdr:cNvPr id="272" name="テキスト ボックス 271"/>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3" name="円/楕円 272"/>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4" name="テキスト ボックス 273"/>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補助費の大半を占める一部事務組合に対する負担金の減少、町単独補助金の見直し等により類似団体平均を</a:t>
          </a:r>
          <a:r>
            <a:rPr kumimoji="1" lang="en-US" altLang="ja-JP" sz="1300">
              <a:latin typeface="ＭＳ Ｐゴシック"/>
            </a:rPr>
            <a:t>3.0</a:t>
          </a:r>
          <a:r>
            <a:rPr kumimoji="1" lang="ja-JP" altLang="en-US" sz="1300">
              <a:latin typeface="ＭＳ Ｐゴシック"/>
            </a:rPr>
            <a:t>ポイント下回っている。今後も更なる縮減に努める。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71483</xdr:rowOff>
    </xdr:from>
    <xdr:to>
      <xdr:col>24</xdr:col>
      <xdr:colOff>31750</xdr:colOff>
      <xdr:row>36</xdr:row>
      <xdr:rowOff>97608</xdr:rowOff>
    </xdr:to>
    <xdr:cxnSp macro="">
      <xdr:nvCxnSpPr>
        <xdr:cNvPr id="308" name="直線コネクタ 307"/>
        <xdr:cNvCxnSpPr/>
      </xdr:nvCxnSpPr>
      <xdr:spPr>
        <a:xfrm>
          <a:off x="15671800" y="624368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64951</xdr:rowOff>
    </xdr:from>
    <xdr:to>
      <xdr:col>22</xdr:col>
      <xdr:colOff>565150</xdr:colOff>
      <xdr:row>36</xdr:row>
      <xdr:rowOff>71483</xdr:rowOff>
    </xdr:to>
    <xdr:cxnSp macro="">
      <xdr:nvCxnSpPr>
        <xdr:cNvPr id="311" name="直線コネクタ 310"/>
        <xdr:cNvCxnSpPr/>
      </xdr:nvCxnSpPr>
      <xdr:spPr>
        <a:xfrm>
          <a:off x="14782800" y="62371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64951</xdr:rowOff>
    </xdr:from>
    <xdr:to>
      <xdr:col>21</xdr:col>
      <xdr:colOff>361950</xdr:colOff>
      <xdr:row>36</xdr:row>
      <xdr:rowOff>104140</xdr:rowOff>
    </xdr:to>
    <xdr:cxnSp macro="">
      <xdr:nvCxnSpPr>
        <xdr:cNvPr id="314" name="直線コネクタ 313"/>
        <xdr:cNvCxnSpPr/>
      </xdr:nvCxnSpPr>
      <xdr:spPr>
        <a:xfrm flipV="1">
          <a:off x="13893800" y="62371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110672</xdr:rowOff>
    </xdr:to>
    <xdr:cxnSp macro="">
      <xdr:nvCxnSpPr>
        <xdr:cNvPr id="317" name="直線コネクタ 316"/>
        <xdr:cNvCxnSpPr/>
      </xdr:nvCxnSpPr>
      <xdr:spPr>
        <a:xfrm flipV="1">
          <a:off x="13004800" y="62763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46808</xdr:rowOff>
    </xdr:from>
    <xdr:to>
      <xdr:col>24</xdr:col>
      <xdr:colOff>82550</xdr:colOff>
      <xdr:row>36</xdr:row>
      <xdr:rowOff>148408</xdr:rowOff>
    </xdr:to>
    <xdr:sp macro="" textlink="">
      <xdr:nvSpPr>
        <xdr:cNvPr id="327" name="円/楕円 326"/>
        <xdr:cNvSpPr/>
      </xdr:nvSpPr>
      <xdr:spPr>
        <a:xfrm>
          <a:off x="16459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63335</xdr:rowOff>
    </xdr:from>
    <xdr:ext cx="762000" cy="259045"/>
    <xdr:sp macro="" textlink="">
      <xdr:nvSpPr>
        <xdr:cNvPr id="328" name="補助費等該当値テキスト"/>
        <xdr:cNvSpPr txBox="1"/>
      </xdr:nvSpPr>
      <xdr:spPr>
        <a:xfrm>
          <a:off x="16598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20683</xdr:rowOff>
    </xdr:from>
    <xdr:to>
      <xdr:col>22</xdr:col>
      <xdr:colOff>615950</xdr:colOff>
      <xdr:row>36</xdr:row>
      <xdr:rowOff>122283</xdr:rowOff>
    </xdr:to>
    <xdr:sp macro="" textlink="">
      <xdr:nvSpPr>
        <xdr:cNvPr id="329" name="円/楕円 328"/>
        <xdr:cNvSpPr/>
      </xdr:nvSpPr>
      <xdr:spPr>
        <a:xfrm>
          <a:off x="15621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132460</xdr:rowOff>
    </xdr:from>
    <xdr:ext cx="736600" cy="259045"/>
    <xdr:sp macro="" textlink="">
      <xdr:nvSpPr>
        <xdr:cNvPr id="330" name="テキスト ボックス 329"/>
        <xdr:cNvSpPr txBox="1"/>
      </xdr:nvSpPr>
      <xdr:spPr>
        <a:xfrm>
          <a:off x="15290800" y="596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14151</xdr:rowOff>
    </xdr:from>
    <xdr:to>
      <xdr:col>21</xdr:col>
      <xdr:colOff>412750</xdr:colOff>
      <xdr:row>36</xdr:row>
      <xdr:rowOff>115751</xdr:rowOff>
    </xdr:to>
    <xdr:sp macro="" textlink="">
      <xdr:nvSpPr>
        <xdr:cNvPr id="331" name="円/楕円 330"/>
        <xdr:cNvSpPr/>
      </xdr:nvSpPr>
      <xdr:spPr>
        <a:xfrm>
          <a:off x="14732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125928</xdr:rowOff>
    </xdr:from>
    <xdr:ext cx="762000" cy="259045"/>
    <xdr:sp macro="" textlink="">
      <xdr:nvSpPr>
        <xdr:cNvPr id="332" name="テキスト ボックス 331"/>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3" name="円/楕円 332"/>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4" name="テキスト ボックス 333"/>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59872</xdr:rowOff>
    </xdr:from>
    <xdr:to>
      <xdr:col>19</xdr:col>
      <xdr:colOff>6350</xdr:colOff>
      <xdr:row>36</xdr:row>
      <xdr:rowOff>161472</xdr:rowOff>
    </xdr:to>
    <xdr:sp macro="" textlink="">
      <xdr:nvSpPr>
        <xdr:cNvPr id="335" name="円/楕円 334"/>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199</xdr:rowOff>
    </xdr:from>
    <xdr:ext cx="762000" cy="259045"/>
    <xdr:sp macro="" textlink="">
      <xdr:nvSpPr>
        <xdr:cNvPr id="336" name="テキスト ボックス 335"/>
        <xdr:cNvSpPr txBox="1"/>
      </xdr:nvSpPr>
      <xdr:spPr>
        <a:xfrm>
          <a:off x="12623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前年度を</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ポイント下回り、公債費償還額等の減少に伴い減少傾向となっている。今後も新規発行債の抑制による公債費負担の平準化に努める。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124713</xdr:rowOff>
    </xdr:to>
    <xdr:cxnSp macro="">
      <xdr:nvCxnSpPr>
        <xdr:cNvPr id="366" name="直線コネクタ 365"/>
        <xdr:cNvCxnSpPr/>
      </xdr:nvCxnSpPr>
      <xdr:spPr>
        <a:xfrm flipV="1">
          <a:off x="3987800" y="13582396"/>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79</xdr:row>
      <xdr:rowOff>156718</xdr:rowOff>
    </xdr:to>
    <xdr:cxnSp macro="">
      <xdr:nvCxnSpPr>
        <xdr:cNvPr id="369" name="直線コネクタ 368"/>
        <xdr:cNvCxnSpPr/>
      </xdr:nvCxnSpPr>
      <xdr:spPr>
        <a:xfrm flipV="1">
          <a:off x="3098800" y="136692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79</xdr:row>
      <xdr:rowOff>156718</xdr:rowOff>
    </xdr:to>
    <xdr:cxnSp macro="">
      <xdr:nvCxnSpPr>
        <xdr:cNvPr id="372" name="直線コネクタ 371"/>
        <xdr:cNvCxnSpPr/>
      </xdr:nvCxnSpPr>
      <xdr:spPr>
        <a:xfrm>
          <a:off x="2209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79</xdr:row>
      <xdr:rowOff>165863</xdr:rowOff>
    </xdr:to>
    <xdr:cxnSp macro="">
      <xdr:nvCxnSpPr>
        <xdr:cNvPr id="375" name="直線コネクタ 374"/>
        <xdr:cNvCxnSpPr/>
      </xdr:nvCxnSpPr>
      <xdr:spPr>
        <a:xfrm flipV="1">
          <a:off x="1320800" y="136784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85" name="円/楕円 384"/>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86"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87" name="円/楕円 386"/>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88" name="テキスト ボックス 387"/>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105918</xdr:rowOff>
    </xdr:from>
    <xdr:to>
      <xdr:col>4</xdr:col>
      <xdr:colOff>396875</xdr:colOff>
      <xdr:row>80</xdr:row>
      <xdr:rowOff>36068</xdr:rowOff>
    </xdr:to>
    <xdr:sp macro="" textlink="">
      <xdr:nvSpPr>
        <xdr:cNvPr id="389" name="円/楕円 388"/>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20845</xdr:rowOff>
    </xdr:from>
    <xdr:ext cx="762000" cy="259045"/>
    <xdr:sp macro="" textlink="">
      <xdr:nvSpPr>
        <xdr:cNvPr id="390" name="テキスト ボックス 389"/>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83058</xdr:rowOff>
    </xdr:from>
    <xdr:to>
      <xdr:col>3</xdr:col>
      <xdr:colOff>193675</xdr:colOff>
      <xdr:row>80</xdr:row>
      <xdr:rowOff>13208</xdr:rowOff>
    </xdr:to>
    <xdr:sp macro="" textlink="">
      <xdr:nvSpPr>
        <xdr:cNvPr id="391" name="円/楕円 390"/>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169435</xdr:rowOff>
    </xdr:from>
    <xdr:ext cx="762000" cy="259045"/>
    <xdr:sp macro="" textlink="">
      <xdr:nvSpPr>
        <xdr:cNvPr id="392" name="テキスト ボックス 391"/>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115063</xdr:rowOff>
    </xdr:from>
    <xdr:to>
      <xdr:col>1</xdr:col>
      <xdr:colOff>676275</xdr:colOff>
      <xdr:row>80</xdr:row>
      <xdr:rowOff>45213</xdr:rowOff>
    </xdr:to>
    <xdr:sp macro="" textlink="">
      <xdr:nvSpPr>
        <xdr:cNvPr id="393" name="円/楕円 392"/>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29990</xdr:rowOff>
    </xdr:from>
    <xdr:ext cx="762000" cy="259045"/>
    <xdr:sp macro="" textlink="">
      <xdr:nvSpPr>
        <xdr:cNvPr id="394" name="テキスト ボックス 393"/>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特別会計に対する繰出金の増加により類似団体平均を</a:t>
          </a:r>
          <a:r>
            <a:rPr kumimoji="1" lang="en-US" altLang="ja-JP" sz="1300">
              <a:latin typeface="ＭＳ Ｐゴシック"/>
            </a:rPr>
            <a:t>3.0</a:t>
          </a:r>
          <a:r>
            <a:rPr kumimoji="1" lang="ja-JP" altLang="en-US" sz="1300">
              <a:latin typeface="ＭＳ Ｐゴシック"/>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76</xdr:row>
      <xdr:rowOff>149861</xdr:rowOff>
    </xdr:to>
    <xdr:cxnSp macro="">
      <xdr:nvCxnSpPr>
        <xdr:cNvPr id="427" name="直線コネクタ 426"/>
        <xdr:cNvCxnSpPr/>
      </xdr:nvCxnSpPr>
      <xdr:spPr>
        <a:xfrm flipV="1">
          <a:off x="15671800" y="13164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76</xdr:row>
      <xdr:rowOff>149861</xdr:rowOff>
    </xdr:to>
    <xdr:cxnSp macro="">
      <xdr:nvCxnSpPr>
        <xdr:cNvPr id="430" name="直線コネクタ 429"/>
        <xdr:cNvCxnSpPr/>
      </xdr:nvCxnSpPr>
      <xdr:spPr>
        <a:xfrm>
          <a:off x="14782800" y="12981940"/>
          <a:ext cx="8890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76</xdr:row>
      <xdr:rowOff>43180</xdr:rowOff>
    </xdr:to>
    <xdr:cxnSp macro="">
      <xdr:nvCxnSpPr>
        <xdr:cNvPr id="433" name="直線コネクタ 432"/>
        <xdr:cNvCxnSpPr/>
      </xdr:nvCxnSpPr>
      <xdr:spPr>
        <a:xfrm flipV="1">
          <a:off x="13893800" y="12981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43180</xdr:rowOff>
    </xdr:to>
    <xdr:cxnSp macro="">
      <xdr:nvCxnSpPr>
        <xdr:cNvPr id="436" name="直線コネクタ 435"/>
        <xdr:cNvCxnSpPr/>
      </xdr:nvCxnSpPr>
      <xdr:spPr>
        <a:xfrm>
          <a:off x="13004800" y="13069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6" name="円/楕円 445"/>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55897</xdr:rowOff>
    </xdr:from>
    <xdr:ext cx="762000" cy="259045"/>
    <xdr:sp macro="" textlink="">
      <xdr:nvSpPr>
        <xdr:cNvPr id="447" name="公債費以外該当値テキスト"/>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8" name="円/楕円 44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49" name="テキスト ボックス 44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50" name="円/楕円 449"/>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51" name="テキスト ボックス 450"/>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2" name="円/楕円 451"/>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78757</xdr:rowOff>
    </xdr:from>
    <xdr:ext cx="762000" cy="259045"/>
    <xdr:sp macro="" textlink="">
      <xdr:nvSpPr>
        <xdr:cNvPr id="453" name="テキスト ボックス 452"/>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54" name="円/楕円 453"/>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74947</xdr:rowOff>
    </xdr:from>
    <xdr:ext cx="762000" cy="259045"/>
    <xdr:sp macro="" textlink="">
      <xdr:nvSpPr>
        <xdr:cNvPr id="455" name="テキスト ボックス 454"/>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50929</xdr:rowOff>
    </xdr:from>
    <xdr:to>
      <xdr:col>4</xdr:col>
      <xdr:colOff>1117600</xdr:colOff>
      <xdr:row>17</xdr:row>
      <xdr:rowOff>74098</xdr:rowOff>
    </xdr:to>
    <xdr:cxnSp macro="">
      <xdr:nvCxnSpPr>
        <xdr:cNvPr id="46" name="直線コネクタ 45"/>
        <xdr:cNvCxnSpPr/>
      </xdr:nvCxnSpPr>
      <xdr:spPr bwMode="auto">
        <a:xfrm>
          <a:off x="5003800" y="3013204"/>
          <a:ext cx="64770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50929</xdr:rowOff>
    </xdr:from>
    <xdr:to>
      <xdr:col>4</xdr:col>
      <xdr:colOff>469900</xdr:colOff>
      <xdr:row>17</xdr:row>
      <xdr:rowOff>100404</xdr:rowOff>
    </xdr:to>
    <xdr:cxnSp macro="">
      <xdr:nvCxnSpPr>
        <xdr:cNvPr id="49" name="直線コネクタ 48"/>
        <xdr:cNvCxnSpPr/>
      </xdr:nvCxnSpPr>
      <xdr:spPr bwMode="auto">
        <a:xfrm flipV="1">
          <a:off x="4305300" y="3013204"/>
          <a:ext cx="698500" cy="4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100404</xdr:rowOff>
    </xdr:from>
    <xdr:to>
      <xdr:col>3</xdr:col>
      <xdr:colOff>904875</xdr:colOff>
      <xdr:row>17</xdr:row>
      <xdr:rowOff>104153</xdr:rowOff>
    </xdr:to>
    <xdr:cxnSp macro="">
      <xdr:nvCxnSpPr>
        <xdr:cNvPr id="52" name="直線コネクタ 51"/>
        <xdr:cNvCxnSpPr/>
      </xdr:nvCxnSpPr>
      <xdr:spPr bwMode="auto">
        <a:xfrm flipV="1">
          <a:off x="3606800" y="3062679"/>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57668</xdr:rowOff>
    </xdr:from>
    <xdr:to>
      <xdr:col>3</xdr:col>
      <xdr:colOff>206375</xdr:colOff>
      <xdr:row>17</xdr:row>
      <xdr:rowOff>104153</xdr:rowOff>
    </xdr:to>
    <xdr:cxnSp macro="">
      <xdr:nvCxnSpPr>
        <xdr:cNvPr id="55" name="直線コネクタ 54"/>
        <xdr:cNvCxnSpPr/>
      </xdr:nvCxnSpPr>
      <xdr:spPr bwMode="auto">
        <a:xfrm>
          <a:off x="2908300" y="3019943"/>
          <a:ext cx="698500" cy="4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23298</xdr:rowOff>
    </xdr:from>
    <xdr:to>
      <xdr:col>5</xdr:col>
      <xdr:colOff>34925</xdr:colOff>
      <xdr:row>17</xdr:row>
      <xdr:rowOff>124898</xdr:rowOff>
    </xdr:to>
    <xdr:sp macro="" textlink="">
      <xdr:nvSpPr>
        <xdr:cNvPr id="65" name="円/楕円 64"/>
        <xdr:cNvSpPr/>
      </xdr:nvSpPr>
      <xdr:spPr bwMode="auto">
        <a:xfrm>
          <a:off x="56007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166825</xdr:rowOff>
    </xdr:from>
    <xdr:ext cx="762000" cy="259045"/>
    <xdr:sp macro="" textlink="">
      <xdr:nvSpPr>
        <xdr:cNvPr id="66" name="人口1人当たり決算額の推移該当値テキスト130"/>
        <xdr:cNvSpPr txBox="1"/>
      </xdr:nvSpPr>
      <xdr:spPr>
        <a:xfrm>
          <a:off x="5740400" y="295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157,590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129</xdr:rowOff>
    </xdr:from>
    <xdr:to>
      <xdr:col>4</xdr:col>
      <xdr:colOff>520700</xdr:colOff>
      <xdr:row>17</xdr:row>
      <xdr:rowOff>101729</xdr:rowOff>
    </xdr:to>
    <xdr:sp macro="" textlink="">
      <xdr:nvSpPr>
        <xdr:cNvPr id="67" name="円/楕円 66"/>
        <xdr:cNvSpPr/>
      </xdr:nvSpPr>
      <xdr:spPr bwMode="auto">
        <a:xfrm>
          <a:off x="4953000" y="29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86506</xdr:rowOff>
    </xdr:from>
    <xdr:ext cx="736600" cy="259045"/>
    <xdr:sp macro="" textlink="">
      <xdr:nvSpPr>
        <xdr:cNvPr id="68" name="テキスト ボックス 67"/>
        <xdr:cNvSpPr txBox="1"/>
      </xdr:nvSpPr>
      <xdr:spPr>
        <a:xfrm>
          <a:off x="4622800" y="3048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161,644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49604</xdr:rowOff>
    </xdr:from>
    <xdr:to>
      <xdr:col>3</xdr:col>
      <xdr:colOff>955675</xdr:colOff>
      <xdr:row>17</xdr:row>
      <xdr:rowOff>151204</xdr:rowOff>
    </xdr:to>
    <xdr:sp macro="" textlink="">
      <xdr:nvSpPr>
        <xdr:cNvPr id="69" name="円/楕円 68"/>
        <xdr:cNvSpPr/>
      </xdr:nvSpPr>
      <xdr:spPr bwMode="auto">
        <a:xfrm>
          <a:off x="4254500" y="30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135981</xdr:rowOff>
    </xdr:from>
    <xdr:ext cx="762000" cy="259045"/>
    <xdr:sp macro="" textlink="">
      <xdr:nvSpPr>
        <xdr:cNvPr id="70" name="テキスト ボックス 69"/>
        <xdr:cNvSpPr txBox="1"/>
      </xdr:nvSpPr>
      <xdr:spPr>
        <a:xfrm>
          <a:off x="3924300" y="30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53353</xdr:rowOff>
    </xdr:from>
    <xdr:to>
      <xdr:col>3</xdr:col>
      <xdr:colOff>257175</xdr:colOff>
      <xdr:row>17</xdr:row>
      <xdr:rowOff>154953</xdr:rowOff>
    </xdr:to>
    <xdr:sp macro="" textlink="">
      <xdr:nvSpPr>
        <xdr:cNvPr id="71" name="円/楕円 70"/>
        <xdr:cNvSpPr/>
      </xdr:nvSpPr>
      <xdr:spPr bwMode="auto">
        <a:xfrm>
          <a:off x="3556000" y="301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139730</xdr:rowOff>
    </xdr:from>
    <xdr:ext cx="762000" cy="259045"/>
    <xdr:sp macro="" textlink="">
      <xdr:nvSpPr>
        <xdr:cNvPr id="72" name="テキスト ボックス 71"/>
        <xdr:cNvSpPr txBox="1"/>
      </xdr:nvSpPr>
      <xdr:spPr>
        <a:xfrm>
          <a:off x="3225800" y="31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6868</xdr:rowOff>
    </xdr:from>
    <xdr:to>
      <xdr:col>2</xdr:col>
      <xdr:colOff>692150</xdr:colOff>
      <xdr:row>17</xdr:row>
      <xdr:rowOff>108468</xdr:rowOff>
    </xdr:to>
    <xdr:sp macro="" textlink="">
      <xdr:nvSpPr>
        <xdr:cNvPr id="73" name="円/楕円 72"/>
        <xdr:cNvSpPr/>
      </xdr:nvSpPr>
      <xdr:spPr bwMode="auto">
        <a:xfrm>
          <a:off x="2857500" y="296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93245</xdr:rowOff>
    </xdr:from>
    <xdr:ext cx="762000" cy="259045"/>
    <xdr:sp macro="" textlink="">
      <xdr:nvSpPr>
        <xdr:cNvPr id="74" name="テキスト ボックス 73"/>
        <xdr:cNvSpPr txBox="1"/>
      </xdr:nvSpPr>
      <xdr:spPr>
        <a:xfrm>
          <a:off x="2527300" y="30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249399</xdr:rowOff>
    </xdr:from>
    <xdr:to>
      <xdr:col>4</xdr:col>
      <xdr:colOff>1117600</xdr:colOff>
      <xdr:row>35</xdr:row>
      <xdr:rowOff>279258</xdr:rowOff>
    </xdr:to>
    <xdr:cxnSp macro="">
      <xdr:nvCxnSpPr>
        <xdr:cNvPr id="109" name="直線コネクタ 108"/>
        <xdr:cNvCxnSpPr/>
      </xdr:nvCxnSpPr>
      <xdr:spPr bwMode="auto">
        <a:xfrm>
          <a:off x="5003800" y="6859749"/>
          <a:ext cx="647700" cy="29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264035</xdr:rowOff>
    </xdr:from>
    <xdr:ext cx="762000" cy="259045"/>
    <xdr:sp macro="" textlink="">
      <xdr:nvSpPr>
        <xdr:cNvPr id="110" name="人口1人当たり決算額の推移平均値テキスト445"/>
        <xdr:cNvSpPr txBox="1"/>
      </xdr:nvSpPr>
      <xdr:spPr>
        <a:xfrm>
          <a:off x="5740400" y="687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182637</xdr:rowOff>
    </xdr:from>
    <xdr:to>
      <xdr:col>4</xdr:col>
      <xdr:colOff>469900</xdr:colOff>
      <xdr:row>35</xdr:row>
      <xdr:rowOff>249399</xdr:rowOff>
    </xdr:to>
    <xdr:cxnSp macro="">
      <xdr:nvCxnSpPr>
        <xdr:cNvPr id="112" name="直線コネクタ 111"/>
        <xdr:cNvCxnSpPr/>
      </xdr:nvCxnSpPr>
      <xdr:spPr bwMode="auto">
        <a:xfrm>
          <a:off x="4305300" y="6792987"/>
          <a:ext cx="698500" cy="6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156794</xdr:rowOff>
    </xdr:from>
    <xdr:to>
      <xdr:col>3</xdr:col>
      <xdr:colOff>904875</xdr:colOff>
      <xdr:row>35</xdr:row>
      <xdr:rowOff>182637</xdr:rowOff>
    </xdr:to>
    <xdr:cxnSp macro="">
      <xdr:nvCxnSpPr>
        <xdr:cNvPr id="115" name="直線コネクタ 114"/>
        <xdr:cNvCxnSpPr/>
      </xdr:nvCxnSpPr>
      <xdr:spPr bwMode="auto">
        <a:xfrm>
          <a:off x="3606800" y="6767144"/>
          <a:ext cx="698500" cy="2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119881</xdr:rowOff>
    </xdr:from>
    <xdr:to>
      <xdr:col>3</xdr:col>
      <xdr:colOff>206375</xdr:colOff>
      <xdr:row>35</xdr:row>
      <xdr:rowOff>156794</xdr:rowOff>
    </xdr:to>
    <xdr:cxnSp macro="">
      <xdr:nvCxnSpPr>
        <xdr:cNvPr id="118" name="直線コネクタ 117"/>
        <xdr:cNvCxnSpPr/>
      </xdr:nvCxnSpPr>
      <xdr:spPr bwMode="auto">
        <a:xfrm>
          <a:off x="2908300" y="6730231"/>
          <a:ext cx="698500" cy="36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228458</xdr:rowOff>
    </xdr:from>
    <xdr:to>
      <xdr:col>5</xdr:col>
      <xdr:colOff>34925</xdr:colOff>
      <xdr:row>35</xdr:row>
      <xdr:rowOff>330058</xdr:rowOff>
    </xdr:to>
    <xdr:sp macro="" textlink="">
      <xdr:nvSpPr>
        <xdr:cNvPr id="128" name="円/楕円 127"/>
        <xdr:cNvSpPr/>
      </xdr:nvSpPr>
      <xdr:spPr bwMode="auto">
        <a:xfrm>
          <a:off x="5600700" y="683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73535</xdr:rowOff>
    </xdr:from>
    <xdr:ext cx="762000" cy="259045"/>
    <xdr:sp macro="" textlink="">
      <xdr:nvSpPr>
        <xdr:cNvPr id="129" name="人口1人当たり決算額の推移該当値テキスト445"/>
        <xdr:cNvSpPr txBox="1"/>
      </xdr:nvSpPr>
      <xdr:spPr>
        <a:xfrm>
          <a:off x="5740400" y="668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198599</xdr:rowOff>
    </xdr:from>
    <xdr:to>
      <xdr:col>4</xdr:col>
      <xdr:colOff>520700</xdr:colOff>
      <xdr:row>35</xdr:row>
      <xdr:rowOff>300199</xdr:rowOff>
    </xdr:to>
    <xdr:sp macro="" textlink="">
      <xdr:nvSpPr>
        <xdr:cNvPr id="130" name="円/楕円 129"/>
        <xdr:cNvSpPr/>
      </xdr:nvSpPr>
      <xdr:spPr bwMode="auto">
        <a:xfrm>
          <a:off x="4953000" y="680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310376</xdr:rowOff>
    </xdr:from>
    <xdr:ext cx="736600" cy="259045"/>
    <xdr:sp macro="" textlink="">
      <xdr:nvSpPr>
        <xdr:cNvPr id="131" name="テキスト ボックス 130"/>
        <xdr:cNvSpPr txBox="1"/>
      </xdr:nvSpPr>
      <xdr:spPr>
        <a:xfrm>
          <a:off x="4622800" y="657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131837</xdr:rowOff>
    </xdr:from>
    <xdr:to>
      <xdr:col>3</xdr:col>
      <xdr:colOff>955675</xdr:colOff>
      <xdr:row>35</xdr:row>
      <xdr:rowOff>233437</xdr:rowOff>
    </xdr:to>
    <xdr:sp macro="" textlink="">
      <xdr:nvSpPr>
        <xdr:cNvPr id="132" name="円/楕円 131"/>
        <xdr:cNvSpPr/>
      </xdr:nvSpPr>
      <xdr:spPr bwMode="auto">
        <a:xfrm>
          <a:off x="4254500" y="674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243614</xdr:rowOff>
    </xdr:from>
    <xdr:ext cx="762000" cy="259045"/>
    <xdr:sp macro="" textlink="">
      <xdr:nvSpPr>
        <xdr:cNvPr id="133" name="テキスト ボックス 132"/>
        <xdr:cNvSpPr txBox="1"/>
      </xdr:nvSpPr>
      <xdr:spPr>
        <a:xfrm>
          <a:off x="3924300" y="65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105994</xdr:rowOff>
    </xdr:from>
    <xdr:to>
      <xdr:col>3</xdr:col>
      <xdr:colOff>257175</xdr:colOff>
      <xdr:row>35</xdr:row>
      <xdr:rowOff>207594</xdr:rowOff>
    </xdr:to>
    <xdr:sp macro="" textlink="">
      <xdr:nvSpPr>
        <xdr:cNvPr id="134" name="円/楕円 133"/>
        <xdr:cNvSpPr/>
      </xdr:nvSpPr>
      <xdr:spPr bwMode="auto">
        <a:xfrm>
          <a:off x="3556000" y="671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217771</xdr:rowOff>
    </xdr:from>
    <xdr:ext cx="762000" cy="259045"/>
    <xdr:sp macro="" textlink="">
      <xdr:nvSpPr>
        <xdr:cNvPr id="135" name="テキスト ボックス 134"/>
        <xdr:cNvSpPr txBox="1"/>
      </xdr:nvSpPr>
      <xdr:spPr>
        <a:xfrm>
          <a:off x="3225800" y="648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69081</xdr:rowOff>
    </xdr:from>
    <xdr:to>
      <xdr:col>2</xdr:col>
      <xdr:colOff>692150</xdr:colOff>
      <xdr:row>35</xdr:row>
      <xdr:rowOff>170681</xdr:rowOff>
    </xdr:to>
    <xdr:sp macro="" textlink="">
      <xdr:nvSpPr>
        <xdr:cNvPr id="136" name="円/楕円 135"/>
        <xdr:cNvSpPr/>
      </xdr:nvSpPr>
      <xdr:spPr bwMode="auto">
        <a:xfrm>
          <a:off x="2857500" y="667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180858</xdr:rowOff>
    </xdr:from>
    <xdr:ext cx="762000" cy="259045"/>
    <xdr:sp macro="" textlink="">
      <xdr:nvSpPr>
        <xdr:cNvPr id="137" name="テキスト ボックス 136"/>
        <xdr:cNvSpPr txBox="1"/>
      </xdr:nvSpPr>
      <xdr:spPr>
        <a:xfrm>
          <a:off x="2527300" y="644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5,988
5,972
241.98
4,624,773
4,372,840
238,982
3,016,690
5,674,836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160830</xdr:rowOff>
    </xdr:from>
    <xdr:to>
      <xdr:col>6</xdr:col>
      <xdr:colOff>511175</xdr:colOff>
      <xdr:row>36</xdr:row>
      <xdr:rowOff>36929</xdr:rowOff>
    </xdr:to>
    <xdr:cxnSp macro="">
      <xdr:nvCxnSpPr>
        <xdr:cNvPr id="61" name="直線コネクタ 60"/>
        <xdr:cNvCxnSpPr/>
      </xdr:nvCxnSpPr>
      <xdr:spPr>
        <a:xfrm flipV="1">
          <a:off x="3797300" y="6161580"/>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36929</xdr:rowOff>
    </xdr:from>
    <xdr:to>
      <xdr:col>5</xdr:col>
      <xdr:colOff>358775</xdr:colOff>
      <xdr:row>36</xdr:row>
      <xdr:rowOff>75456</xdr:rowOff>
    </xdr:to>
    <xdr:cxnSp macro="">
      <xdr:nvCxnSpPr>
        <xdr:cNvPr id="64" name="直線コネクタ 63"/>
        <xdr:cNvCxnSpPr/>
      </xdr:nvCxnSpPr>
      <xdr:spPr>
        <a:xfrm flipV="1">
          <a:off x="2908300" y="6209129"/>
          <a:ext cx="8890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69017</xdr:rowOff>
    </xdr:from>
    <xdr:to>
      <xdr:col>4</xdr:col>
      <xdr:colOff>155575</xdr:colOff>
      <xdr:row>36</xdr:row>
      <xdr:rowOff>75456</xdr:rowOff>
    </xdr:to>
    <xdr:cxnSp macro="">
      <xdr:nvCxnSpPr>
        <xdr:cNvPr id="67" name="直線コネクタ 66"/>
        <xdr:cNvCxnSpPr/>
      </xdr:nvCxnSpPr>
      <xdr:spPr>
        <a:xfrm>
          <a:off x="2019300" y="6241217"/>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59880</xdr:rowOff>
    </xdr:from>
    <xdr:to>
      <xdr:col>2</xdr:col>
      <xdr:colOff>638175</xdr:colOff>
      <xdr:row>36</xdr:row>
      <xdr:rowOff>69017</xdr:rowOff>
    </xdr:to>
    <xdr:cxnSp macro="">
      <xdr:nvCxnSpPr>
        <xdr:cNvPr id="70" name="直線コネクタ 69"/>
        <xdr:cNvCxnSpPr/>
      </xdr:nvCxnSpPr>
      <xdr:spPr>
        <a:xfrm>
          <a:off x="1130300" y="6232080"/>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110030</xdr:rowOff>
    </xdr:from>
    <xdr:to>
      <xdr:col>6</xdr:col>
      <xdr:colOff>561975</xdr:colOff>
      <xdr:row>36</xdr:row>
      <xdr:rowOff>40180</xdr:rowOff>
    </xdr:to>
    <xdr:sp macro="" textlink="">
      <xdr:nvSpPr>
        <xdr:cNvPr id="80" name="円/楕円 79"/>
        <xdr:cNvSpPr/>
      </xdr:nvSpPr>
      <xdr:spPr>
        <a:xfrm>
          <a:off x="45847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88457</xdr:rowOff>
    </xdr:from>
    <xdr:ext cx="599010" cy="259045"/>
    <xdr:sp macro="" textlink="">
      <xdr:nvSpPr>
        <xdr:cNvPr id="81" name="人件費該当値テキスト"/>
        <xdr:cNvSpPr txBox="1"/>
      </xdr:nvSpPr>
      <xdr:spPr>
        <a:xfrm>
          <a:off x="4686300" y="608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157579</xdr:rowOff>
    </xdr:from>
    <xdr:to>
      <xdr:col>5</xdr:col>
      <xdr:colOff>409575</xdr:colOff>
      <xdr:row>36</xdr:row>
      <xdr:rowOff>87729</xdr:rowOff>
    </xdr:to>
    <xdr:sp macro="" textlink="">
      <xdr:nvSpPr>
        <xdr:cNvPr id="82" name="円/楕円 81"/>
        <xdr:cNvSpPr/>
      </xdr:nvSpPr>
      <xdr:spPr>
        <a:xfrm>
          <a:off x="3746500" y="61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78856</xdr:rowOff>
    </xdr:from>
    <xdr:ext cx="599010" cy="259045"/>
    <xdr:sp macro="" textlink="">
      <xdr:nvSpPr>
        <xdr:cNvPr id="83" name="テキスト ボックス 82"/>
        <xdr:cNvSpPr txBox="1"/>
      </xdr:nvSpPr>
      <xdr:spPr>
        <a:xfrm>
          <a:off x="3497794" y="62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24656</xdr:rowOff>
    </xdr:from>
    <xdr:to>
      <xdr:col>4</xdr:col>
      <xdr:colOff>206375</xdr:colOff>
      <xdr:row>36</xdr:row>
      <xdr:rowOff>126256</xdr:rowOff>
    </xdr:to>
    <xdr:sp macro="" textlink="">
      <xdr:nvSpPr>
        <xdr:cNvPr id="84" name="円/楕円 83"/>
        <xdr:cNvSpPr/>
      </xdr:nvSpPr>
      <xdr:spPr>
        <a:xfrm>
          <a:off x="2857500" y="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117383</xdr:rowOff>
    </xdr:from>
    <xdr:ext cx="599010" cy="259045"/>
    <xdr:sp macro="" textlink="">
      <xdr:nvSpPr>
        <xdr:cNvPr id="85" name="テキスト ボックス 84"/>
        <xdr:cNvSpPr txBox="1"/>
      </xdr:nvSpPr>
      <xdr:spPr>
        <a:xfrm>
          <a:off x="2608794" y="62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18217</xdr:rowOff>
    </xdr:from>
    <xdr:to>
      <xdr:col>3</xdr:col>
      <xdr:colOff>3175</xdr:colOff>
      <xdr:row>36</xdr:row>
      <xdr:rowOff>119817</xdr:rowOff>
    </xdr:to>
    <xdr:sp macro="" textlink="">
      <xdr:nvSpPr>
        <xdr:cNvPr id="86" name="円/楕円 85"/>
        <xdr:cNvSpPr/>
      </xdr:nvSpPr>
      <xdr:spPr>
        <a:xfrm>
          <a:off x="1968500" y="6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110944</xdr:rowOff>
    </xdr:from>
    <xdr:ext cx="599010" cy="259045"/>
    <xdr:sp macro="" textlink="">
      <xdr:nvSpPr>
        <xdr:cNvPr id="87" name="テキスト ボックス 86"/>
        <xdr:cNvSpPr txBox="1"/>
      </xdr:nvSpPr>
      <xdr:spPr>
        <a:xfrm>
          <a:off x="1719794" y="62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9080</xdr:rowOff>
    </xdr:from>
    <xdr:to>
      <xdr:col>1</xdr:col>
      <xdr:colOff>485775</xdr:colOff>
      <xdr:row>36</xdr:row>
      <xdr:rowOff>110680</xdr:rowOff>
    </xdr:to>
    <xdr:sp macro="" textlink="">
      <xdr:nvSpPr>
        <xdr:cNvPr id="88" name="円/楕円 87"/>
        <xdr:cNvSpPr/>
      </xdr:nvSpPr>
      <xdr:spPr>
        <a:xfrm>
          <a:off x="1079500" y="61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101807</xdr:rowOff>
    </xdr:from>
    <xdr:ext cx="599010" cy="259045"/>
    <xdr:sp macro="" textlink="">
      <xdr:nvSpPr>
        <xdr:cNvPr id="89" name="テキスト ボックス 88"/>
        <xdr:cNvSpPr txBox="1"/>
      </xdr:nvSpPr>
      <xdr:spPr>
        <a:xfrm>
          <a:off x="830794" y="627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134953</xdr:rowOff>
    </xdr:from>
    <xdr:to>
      <xdr:col>6</xdr:col>
      <xdr:colOff>511175</xdr:colOff>
      <xdr:row>56</xdr:row>
      <xdr:rowOff>102050</xdr:rowOff>
    </xdr:to>
    <xdr:cxnSp macro="">
      <xdr:nvCxnSpPr>
        <xdr:cNvPr id="119" name="直線コネクタ 118"/>
        <xdr:cNvCxnSpPr/>
      </xdr:nvCxnSpPr>
      <xdr:spPr>
        <a:xfrm flipV="1">
          <a:off x="3797300" y="9564703"/>
          <a:ext cx="838200" cy="13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102050</xdr:rowOff>
    </xdr:from>
    <xdr:to>
      <xdr:col>5</xdr:col>
      <xdr:colOff>358775</xdr:colOff>
      <xdr:row>57</xdr:row>
      <xdr:rowOff>22687</xdr:rowOff>
    </xdr:to>
    <xdr:cxnSp macro="">
      <xdr:nvCxnSpPr>
        <xdr:cNvPr id="122" name="直線コネクタ 121"/>
        <xdr:cNvCxnSpPr/>
      </xdr:nvCxnSpPr>
      <xdr:spPr>
        <a:xfrm flipV="1">
          <a:off x="2908300" y="9703250"/>
          <a:ext cx="8890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13490</xdr:rowOff>
    </xdr:from>
    <xdr:to>
      <xdr:col>4</xdr:col>
      <xdr:colOff>155575</xdr:colOff>
      <xdr:row>57</xdr:row>
      <xdr:rowOff>22687</xdr:rowOff>
    </xdr:to>
    <xdr:cxnSp macro="">
      <xdr:nvCxnSpPr>
        <xdr:cNvPr id="125" name="直線コネクタ 124"/>
        <xdr:cNvCxnSpPr/>
      </xdr:nvCxnSpPr>
      <xdr:spPr>
        <a:xfrm>
          <a:off x="2019300" y="9786140"/>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5031</xdr:rowOff>
    </xdr:from>
    <xdr:to>
      <xdr:col>2</xdr:col>
      <xdr:colOff>638175</xdr:colOff>
      <xdr:row>57</xdr:row>
      <xdr:rowOff>13490</xdr:rowOff>
    </xdr:to>
    <xdr:cxnSp macro="">
      <xdr:nvCxnSpPr>
        <xdr:cNvPr id="128" name="直線コネクタ 127"/>
        <xdr:cNvCxnSpPr/>
      </xdr:nvCxnSpPr>
      <xdr:spPr>
        <a:xfrm>
          <a:off x="1130300" y="9777681"/>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84153</xdr:rowOff>
    </xdr:from>
    <xdr:to>
      <xdr:col>6</xdr:col>
      <xdr:colOff>561975</xdr:colOff>
      <xdr:row>56</xdr:row>
      <xdr:rowOff>14303</xdr:rowOff>
    </xdr:to>
    <xdr:sp macro="" textlink="">
      <xdr:nvSpPr>
        <xdr:cNvPr id="138" name="円/楕円 137"/>
        <xdr:cNvSpPr/>
      </xdr:nvSpPr>
      <xdr:spPr>
        <a:xfrm>
          <a:off x="4584700" y="95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107030</xdr:rowOff>
    </xdr:from>
    <xdr:ext cx="599010" cy="259045"/>
    <xdr:sp macro="" textlink="">
      <xdr:nvSpPr>
        <xdr:cNvPr id="139" name="物件費該当値テキスト"/>
        <xdr:cNvSpPr txBox="1"/>
      </xdr:nvSpPr>
      <xdr:spPr>
        <a:xfrm>
          <a:off x="4686300" y="936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51250</xdr:rowOff>
    </xdr:from>
    <xdr:to>
      <xdr:col>5</xdr:col>
      <xdr:colOff>409575</xdr:colOff>
      <xdr:row>56</xdr:row>
      <xdr:rowOff>152850</xdr:rowOff>
    </xdr:to>
    <xdr:sp macro="" textlink="">
      <xdr:nvSpPr>
        <xdr:cNvPr id="140" name="円/楕円 139"/>
        <xdr:cNvSpPr/>
      </xdr:nvSpPr>
      <xdr:spPr>
        <a:xfrm>
          <a:off x="3746500" y="96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143977</xdr:rowOff>
    </xdr:from>
    <xdr:ext cx="599010" cy="259045"/>
    <xdr:sp macro="" textlink="">
      <xdr:nvSpPr>
        <xdr:cNvPr id="141" name="テキスト ボックス 140"/>
        <xdr:cNvSpPr txBox="1"/>
      </xdr:nvSpPr>
      <xdr:spPr>
        <a:xfrm>
          <a:off x="3497794" y="97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143337</xdr:rowOff>
    </xdr:from>
    <xdr:to>
      <xdr:col>4</xdr:col>
      <xdr:colOff>206375</xdr:colOff>
      <xdr:row>57</xdr:row>
      <xdr:rowOff>73487</xdr:rowOff>
    </xdr:to>
    <xdr:sp macro="" textlink="">
      <xdr:nvSpPr>
        <xdr:cNvPr id="142" name="円/楕円 141"/>
        <xdr:cNvSpPr/>
      </xdr:nvSpPr>
      <xdr:spPr>
        <a:xfrm>
          <a:off x="2857500" y="97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64614</xdr:rowOff>
    </xdr:from>
    <xdr:ext cx="534377" cy="259045"/>
    <xdr:sp macro="" textlink="">
      <xdr:nvSpPr>
        <xdr:cNvPr id="143" name="テキスト ボックス 142"/>
        <xdr:cNvSpPr txBox="1"/>
      </xdr:nvSpPr>
      <xdr:spPr>
        <a:xfrm>
          <a:off x="2641111" y="98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134140</xdr:rowOff>
    </xdr:from>
    <xdr:to>
      <xdr:col>3</xdr:col>
      <xdr:colOff>3175</xdr:colOff>
      <xdr:row>57</xdr:row>
      <xdr:rowOff>64290</xdr:rowOff>
    </xdr:to>
    <xdr:sp macro="" textlink="">
      <xdr:nvSpPr>
        <xdr:cNvPr id="144" name="円/楕円 143"/>
        <xdr:cNvSpPr/>
      </xdr:nvSpPr>
      <xdr:spPr>
        <a:xfrm>
          <a:off x="1968500" y="97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55417</xdr:rowOff>
    </xdr:from>
    <xdr:ext cx="534377" cy="259045"/>
    <xdr:sp macro="" textlink="">
      <xdr:nvSpPr>
        <xdr:cNvPr id="145" name="テキスト ボックス 144"/>
        <xdr:cNvSpPr txBox="1"/>
      </xdr:nvSpPr>
      <xdr:spPr>
        <a:xfrm>
          <a:off x="1752111" y="9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125681</xdr:rowOff>
    </xdr:from>
    <xdr:to>
      <xdr:col>1</xdr:col>
      <xdr:colOff>485775</xdr:colOff>
      <xdr:row>57</xdr:row>
      <xdr:rowOff>55831</xdr:rowOff>
    </xdr:to>
    <xdr:sp macro="" textlink="">
      <xdr:nvSpPr>
        <xdr:cNvPr id="146" name="円/楕円 145"/>
        <xdr:cNvSpPr/>
      </xdr:nvSpPr>
      <xdr:spPr>
        <a:xfrm>
          <a:off x="1079500" y="97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46958</xdr:rowOff>
    </xdr:from>
    <xdr:ext cx="599010" cy="259045"/>
    <xdr:sp macro="" textlink="">
      <xdr:nvSpPr>
        <xdr:cNvPr id="147" name="テキスト ボックス 146"/>
        <xdr:cNvSpPr txBox="1"/>
      </xdr:nvSpPr>
      <xdr:spPr>
        <a:xfrm>
          <a:off x="830794" y="981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124994</xdr:rowOff>
    </xdr:from>
    <xdr:to>
      <xdr:col>6</xdr:col>
      <xdr:colOff>511175</xdr:colOff>
      <xdr:row>76</xdr:row>
      <xdr:rowOff>130251</xdr:rowOff>
    </xdr:to>
    <xdr:cxnSp macro="">
      <xdr:nvCxnSpPr>
        <xdr:cNvPr id="176" name="直線コネクタ 175"/>
        <xdr:cNvCxnSpPr/>
      </xdr:nvCxnSpPr>
      <xdr:spPr>
        <a:xfrm flipV="1">
          <a:off x="3797300" y="13155194"/>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130251</xdr:rowOff>
    </xdr:from>
    <xdr:to>
      <xdr:col>5</xdr:col>
      <xdr:colOff>358775</xdr:colOff>
      <xdr:row>78</xdr:row>
      <xdr:rowOff>33210</xdr:rowOff>
    </xdr:to>
    <xdr:cxnSp macro="">
      <xdr:nvCxnSpPr>
        <xdr:cNvPr id="179" name="直線コネクタ 178"/>
        <xdr:cNvCxnSpPr/>
      </xdr:nvCxnSpPr>
      <xdr:spPr>
        <a:xfrm flipV="1">
          <a:off x="2908300" y="13160451"/>
          <a:ext cx="889000" cy="24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58052</xdr:rowOff>
    </xdr:from>
    <xdr:to>
      <xdr:col>4</xdr:col>
      <xdr:colOff>155575</xdr:colOff>
      <xdr:row>78</xdr:row>
      <xdr:rowOff>33210</xdr:rowOff>
    </xdr:to>
    <xdr:cxnSp macro="">
      <xdr:nvCxnSpPr>
        <xdr:cNvPr id="182" name="直線コネクタ 181"/>
        <xdr:cNvCxnSpPr/>
      </xdr:nvCxnSpPr>
      <xdr:spPr>
        <a:xfrm>
          <a:off x="2019300" y="13259702"/>
          <a:ext cx="8890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58052</xdr:rowOff>
    </xdr:from>
    <xdr:to>
      <xdr:col>2</xdr:col>
      <xdr:colOff>638175</xdr:colOff>
      <xdr:row>77</xdr:row>
      <xdr:rowOff>134632</xdr:rowOff>
    </xdr:to>
    <xdr:cxnSp macro="">
      <xdr:nvCxnSpPr>
        <xdr:cNvPr id="185" name="直線コネクタ 184"/>
        <xdr:cNvCxnSpPr/>
      </xdr:nvCxnSpPr>
      <xdr:spPr>
        <a:xfrm flipV="1">
          <a:off x="1130300" y="13259702"/>
          <a:ext cx="889000" cy="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74194</xdr:rowOff>
    </xdr:from>
    <xdr:to>
      <xdr:col>6</xdr:col>
      <xdr:colOff>561975</xdr:colOff>
      <xdr:row>77</xdr:row>
      <xdr:rowOff>4344</xdr:rowOff>
    </xdr:to>
    <xdr:sp macro="" textlink="">
      <xdr:nvSpPr>
        <xdr:cNvPr id="195" name="円/楕円 194"/>
        <xdr:cNvSpPr/>
      </xdr:nvSpPr>
      <xdr:spPr>
        <a:xfrm>
          <a:off x="4584700" y="13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52621</xdr:rowOff>
    </xdr:from>
    <xdr:ext cx="534377" cy="259045"/>
    <xdr:sp macro="" textlink="">
      <xdr:nvSpPr>
        <xdr:cNvPr id="196" name="維持補修費該当値テキスト"/>
        <xdr:cNvSpPr txBox="1"/>
      </xdr:nvSpPr>
      <xdr:spPr>
        <a:xfrm>
          <a:off x="4686300" y="130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79451</xdr:rowOff>
    </xdr:from>
    <xdr:to>
      <xdr:col>5</xdr:col>
      <xdr:colOff>409575</xdr:colOff>
      <xdr:row>77</xdr:row>
      <xdr:rowOff>9601</xdr:rowOff>
    </xdr:to>
    <xdr:sp macro="" textlink="">
      <xdr:nvSpPr>
        <xdr:cNvPr id="197" name="円/楕円 196"/>
        <xdr:cNvSpPr/>
      </xdr:nvSpPr>
      <xdr:spPr>
        <a:xfrm>
          <a:off x="3746500" y="131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728</xdr:rowOff>
    </xdr:from>
    <xdr:ext cx="534377" cy="259045"/>
    <xdr:sp macro="" textlink="">
      <xdr:nvSpPr>
        <xdr:cNvPr id="198" name="テキスト ボックス 197"/>
        <xdr:cNvSpPr txBox="1"/>
      </xdr:nvSpPr>
      <xdr:spPr>
        <a:xfrm>
          <a:off x="3530111" y="132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153860</xdr:rowOff>
    </xdr:from>
    <xdr:to>
      <xdr:col>4</xdr:col>
      <xdr:colOff>206375</xdr:colOff>
      <xdr:row>78</xdr:row>
      <xdr:rowOff>84010</xdr:rowOff>
    </xdr:to>
    <xdr:sp macro="" textlink="">
      <xdr:nvSpPr>
        <xdr:cNvPr id="199" name="円/楕円 198"/>
        <xdr:cNvSpPr/>
      </xdr:nvSpPr>
      <xdr:spPr>
        <a:xfrm>
          <a:off x="2857500" y="133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75137</xdr:rowOff>
    </xdr:from>
    <xdr:ext cx="469744" cy="259045"/>
    <xdr:sp macro="" textlink="">
      <xdr:nvSpPr>
        <xdr:cNvPr id="200" name="テキスト ボックス 199"/>
        <xdr:cNvSpPr txBox="1"/>
      </xdr:nvSpPr>
      <xdr:spPr>
        <a:xfrm>
          <a:off x="2673427" y="1344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7252</xdr:rowOff>
    </xdr:from>
    <xdr:to>
      <xdr:col>3</xdr:col>
      <xdr:colOff>3175</xdr:colOff>
      <xdr:row>77</xdr:row>
      <xdr:rowOff>108852</xdr:rowOff>
    </xdr:to>
    <xdr:sp macro="" textlink="">
      <xdr:nvSpPr>
        <xdr:cNvPr id="201" name="円/楕円 200"/>
        <xdr:cNvSpPr/>
      </xdr:nvSpPr>
      <xdr:spPr>
        <a:xfrm>
          <a:off x="1968500" y="132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99979</xdr:rowOff>
    </xdr:from>
    <xdr:ext cx="469744" cy="259045"/>
    <xdr:sp macro="" textlink="">
      <xdr:nvSpPr>
        <xdr:cNvPr id="202" name="テキスト ボックス 201"/>
        <xdr:cNvSpPr txBox="1"/>
      </xdr:nvSpPr>
      <xdr:spPr>
        <a:xfrm>
          <a:off x="1784427" y="1330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83832</xdr:rowOff>
    </xdr:from>
    <xdr:to>
      <xdr:col>1</xdr:col>
      <xdr:colOff>485775</xdr:colOff>
      <xdr:row>78</xdr:row>
      <xdr:rowOff>13982</xdr:rowOff>
    </xdr:to>
    <xdr:sp macro="" textlink="">
      <xdr:nvSpPr>
        <xdr:cNvPr id="203" name="円/楕円 202"/>
        <xdr:cNvSpPr/>
      </xdr:nvSpPr>
      <xdr:spPr>
        <a:xfrm>
          <a:off x="1079500" y="132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5109</xdr:rowOff>
    </xdr:from>
    <xdr:ext cx="469744" cy="259045"/>
    <xdr:sp macro="" textlink="">
      <xdr:nvSpPr>
        <xdr:cNvPr id="204" name="テキスト ボックス 203"/>
        <xdr:cNvSpPr txBox="1"/>
      </xdr:nvSpPr>
      <xdr:spPr>
        <a:xfrm>
          <a:off x="895427" y="1337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156254</xdr:rowOff>
    </xdr:from>
    <xdr:to>
      <xdr:col>6</xdr:col>
      <xdr:colOff>511175</xdr:colOff>
      <xdr:row>96</xdr:row>
      <xdr:rowOff>117774</xdr:rowOff>
    </xdr:to>
    <xdr:cxnSp macro="">
      <xdr:nvCxnSpPr>
        <xdr:cNvPr id="234" name="直線コネクタ 233"/>
        <xdr:cNvCxnSpPr/>
      </xdr:nvCxnSpPr>
      <xdr:spPr>
        <a:xfrm flipV="1">
          <a:off x="3797300" y="16444004"/>
          <a:ext cx="838200" cy="1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117774</xdr:rowOff>
    </xdr:from>
    <xdr:to>
      <xdr:col>5</xdr:col>
      <xdr:colOff>358775</xdr:colOff>
      <xdr:row>96</xdr:row>
      <xdr:rowOff>162274</xdr:rowOff>
    </xdr:to>
    <xdr:cxnSp macro="">
      <xdr:nvCxnSpPr>
        <xdr:cNvPr id="237" name="直線コネクタ 236"/>
        <xdr:cNvCxnSpPr/>
      </xdr:nvCxnSpPr>
      <xdr:spPr>
        <a:xfrm flipV="1">
          <a:off x="2908300" y="16576974"/>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162274</xdr:rowOff>
    </xdr:from>
    <xdr:to>
      <xdr:col>4</xdr:col>
      <xdr:colOff>155575</xdr:colOff>
      <xdr:row>96</xdr:row>
      <xdr:rowOff>167990</xdr:rowOff>
    </xdr:to>
    <xdr:cxnSp macro="">
      <xdr:nvCxnSpPr>
        <xdr:cNvPr id="240" name="直線コネクタ 239"/>
        <xdr:cNvCxnSpPr/>
      </xdr:nvCxnSpPr>
      <xdr:spPr>
        <a:xfrm flipV="1">
          <a:off x="2019300" y="1662147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167990</xdr:rowOff>
    </xdr:from>
    <xdr:to>
      <xdr:col>2</xdr:col>
      <xdr:colOff>638175</xdr:colOff>
      <xdr:row>97</xdr:row>
      <xdr:rowOff>25533</xdr:rowOff>
    </xdr:to>
    <xdr:cxnSp macro="">
      <xdr:nvCxnSpPr>
        <xdr:cNvPr id="243" name="直線コネクタ 242"/>
        <xdr:cNvCxnSpPr/>
      </xdr:nvCxnSpPr>
      <xdr:spPr>
        <a:xfrm flipV="1">
          <a:off x="1130300" y="16627190"/>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105454</xdr:rowOff>
    </xdr:from>
    <xdr:to>
      <xdr:col>6</xdr:col>
      <xdr:colOff>561975</xdr:colOff>
      <xdr:row>96</xdr:row>
      <xdr:rowOff>35604</xdr:rowOff>
    </xdr:to>
    <xdr:sp macro="" textlink="">
      <xdr:nvSpPr>
        <xdr:cNvPr id="253" name="円/楕円 252"/>
        <xdr:cNvSpPr/>
      </xdr:nvSpPr>
      <xdr:spPr>
        <a:xfrm>
          <a:off x="4584700" y="163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128331</xdr:rowOff>
    </xdr:from>
    <xdr:ext cx="534377" cy="259045"/>
    <xdr:sp macro="" textlink="">
      <xdr:nvSpPr>
        <xdr:cNvPr id="254" name="扶助費該当値テキスト"/>
        <xdr:cNvSpPr txBox="1"/>
      </xdr:nvSpPr>
      <xdr:spPr>
        <a:xfrm>
          <a:off x="4686300" y="162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66974</xdr:rowOff>
    </xdr:from>
    <xdr:to>
      <xdr:col>5</xdr:col>
      <xdr:colOff>409575</xdr:colOff>
      <xdr:row>96</xdr:row>
      <xdr:rowOff>168574</xdr:rowOff>
    </xdr:to>
    <xdr:sp macro="" textlink="">
      <xdr:nvSpPr>
        <xdr:cNvPr id="255" name="円/楕円 254"/>
        <xdr:cNvSpPr/>
      </xdr:nvSpPr>
      <xdr:spPr>
        <a:xfrm>
          <a:off x="3746500" y="165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159701</xdr:rowOff>
    </xdr:from>
    <xdr:ext cx="534377" cy="259045"/>
    <xdr:sp macro="" textlink="">
      <xdr:nvSpPr>
        <xdr:cNvPr id="256" name="テキスト ボックス 255"/>
        <xdr:cNvSpPr txBox="1"/>
      </xdr:nvSpPr>
      <xdr:spPr>
        <a:xfrm>
          <a:off x="3530111" y="166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111474</xdr:rowOff>
    </xdr:from>
    <xdr:to>
      <xdr:col>4</xdr:col>
      <xdr:colOff>206375</xdr:colOff>
      <xdr:row>97</xdr:row>
      <xdr:rowOff>41624</xdr:rowOff>
    </xdr:to>
    <xdr:sp macro="" textlink="">
      <xdr:nvSpPr>
        <xdr:cNvPr id="257" name="円/楕円 256"/>
        <xdr:cNvSpPr/>
      </xdr:nvSpPr>
      <xdr:spPr>
        <a:xfrm>
          <a:off x="2857500" y="165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58151</xdr:rowOff>
    </xdr:from>
    <xdr:ext cx="534377" cy="259045"/>
    <xdr:sp macro="" textlink="">
      <xdr:nvSpPr>
        <xdr:cNvPr id="258" name="テキスト ボックス 257"/>
        <xdr:cNvSpPr txBox="1"/>
      </xdr:nvSpPr>
      <xdr:spPr>
        <a:xfrm>
          <a:off x="2641111" y="1634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117190</xdr:rowOff>
    </xdr:from>
    <xdr:to>
      <xdr:col>3</xdr:col>
      <xdr:colOff>3175</xdr:colOff>
      <xdr:row>97</xdr:row>
      <xdr:rowOff>47340</xdr:rowOff>
    </xdr:to>
    <xdr:sp macro="" textlink="">
      <xdr:nvSpPr>
        <xdr:cNvPr id="259" name="円/楕円 258"/>
        <xdr:cNvSpPr/>
      </xdr:nvSpPr>
      <xdr:spPr>
        <a:xfrm>
          <a:off x="1968500" y="165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63867</xdr:rowOff>
    </xdr:from>
    <xdr:ext cx="534377" cy="259045"/>
    <xdr:sp macro="" textlink="">
      <xdr:nvSpPr>
        <xdr:cNvPr id="260" name="テキスト ボックス 259"/>
        <xdr:cNvSpPr txBox="1"/>
      </xdr:nvSpPr>
      <xdr:spPr>
        <a:xfrm>
          <a:off x="1752111" y="163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146183</xdr:rowOff>
    </xdr:from>
    <xdr:to>
      <xdr:col>1</xdr:col>
      <xdr:colOff>485775</xdr:colOff>
      <xdr:row>97</xdr:row>
      <xdr:rowOff>76333</xdr:rowOff>
    </xdr:to>
    <xdr:sp macro="" textlink="">
      <xdr:nvSpPr>
        <xdr:cNvPr id="261" name="円/楕円 260"/>
        <xdr:cNvSpPr/>
      </xdr:nvSpPr>
      <xdr:spPr>
        <a:xfrm>
          <a:off x="1079500" y="166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92860</xdr:rowOff>
    </xdr:from>
    <xdr:ext cx="534377" cy="259045"/>
    <xdr:sp macro="" textlink="">
      <xdr:nvSpPr>
        <xdr:cNvPr id="262" name="テキスト ボックス 261"/>
        <xdr:cNvSpPr txBox="1"/>
      </xdr:nvSpPr>
      <xdr:spPr>
        <a:xfrm>
          <a:off x="863111" y="16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121383</xdr:rowOff>
    </xdr:from>
    <xdr:to>
      <xdr:col>15</xdr:col>
      <xdr:colOff>180975</xdr:colOff>
      <xdr:row>38</xdr:row>
      <xdr:rowOff>2498</xdr:rowOff>
    </xdr:to>
    <xdr:cxnSp macro="">
      <xdr:nvCxnSpPr>
        <xdr:cNvPr id="293" name="直線コネクタ 292"/>
        <xdr:cNvCxnSpPr/>
      </xdr:nvCxnSpPr>
      <xdr:spPr>
        <a:xfrm flipV="1">
          <a:off x="9639300" y="6465033"/>
          <a:ext cx="8382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2498</xdr:rowOff>
    </xdr:from>
    <xdr:to>
      <xdr:col>14</xdr:col>
      <xdr:colOff>28575</xdr:colOff>
      <xdr:row>38</xdr:row>
      <xdr:rowOff>24381</xdr:rowOff>
    </xdr:to>
    <xdr:cxnSp macro="">
      <xdr:nvCxnSpPr>
        <xdr:cNvPr id="296" name="直線コネクタ 295"/>
        <xdr:cNvCxnSpPr/>
      </xdr:nvCxnSpPr>
      <xdr:spPr>
        <a:xfrm flipV="1">
          <a:off x="8750300" y="6517598"/>
          <a:ext cx="8890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24381</xdr:rowOff>
    </xdr:from>
    <xdr:to>
      <xdr:col>12</xdr:col>
      <xdr:colOff>511175</xdr:colOff>
      <xdr:row>38</xdr:row>
      <xdr:rowOff>44188</xdr:rowOff>
    </xdr:to>
    <xdr:cxnSp macro="">
      <xdr:nvCxnSpPr>
        <xdr:cNvPr id="299" name="直線コネクタ 298"/>
        <xdr:cNvCxnSpPr/>
      </xdr:nvCxnSpPr>
      <xdr:spPr>
        <a:xfrm flipV="1">
          <a:off x="7861300" y="6539481"/>
          <a:ext cx="8890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17311</xdr:rowOff>
    </xdr:from>
    <xdr:to>
      <xdr:col>11</xdr:col>
      <xdr:colOff>307975</xdr:colOff>
      <xdr:row>38</xdr:row>
      <xdr:rowOff>44188</xdr:rowOff>
    </xdr:to>
    <xdr:cxnSp macro="">
      <xdr:nvCxnSpPr>
        <xdr:cNvPr id="302" name="直線コネクタ 301"/>
        <xdr:cNvCxnSpPr/>
      </xdr:nvCxnSpPr>
      <xdr:spPr>
        <a:xfrm>
          <a:off x="6972300" y="6532411"/>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70583</xdr:rowOff>
    </xdr:from>
    <xdr:to>
      <xdr:col>15</xdr:col>
      <xdr:colOff>231775</xdr:colOff>
      <xdr:row>38</xdr:row>
      <xdr:rowOff>733</xdr:rowOff>
    </xdr:to>
    <xdr:sp macro="" textlink="">
      <xdr:nvSpPr>
        <xdr:cNvPr id="312" name="円/楕円 311"/>
        <xdr:cNvSpPr/>
      </xdr:nvSpPr>
      <xdr:spPr>
        <a:xfrm>
          <a:off x="10426700" y="641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156960</xdr:rowOff>
    </xdr:from>
    <xdr:ext cx="534377" cy="259045"/>
    <xdr:sp macro="" textlink="">
      <xdr:nvSpPr>
        <xdr:cNvPr id="313" name="補助費等該当値テキスト"/>
        <xdr:cNvSpPr txBox="1"/>
      </xdr:nvSpPr>
      <xdr:spPr>
        <a:xfrm>
          <a:off x="10528300" y="632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123148</xdr:rowOff>
    </xdr:from>
    <xdr:to>
      <xdr:col>14</xdr:col>
      <xdr:colOff>79375</xdr:colOff>
      <xdr:row>38</xdr:row>
      <xdr:rowOff>53298</xdr:rowOff>
    </xdr:to>
    <xdr:sp macro="" textlink="">
      <xdr:nvSpPr>
        <xdr:cNvPr id="314" name="円/楕円 313"/>
        <xdr:cNvSpPr/>
      </xdr:nvSpPr>
      <xdr:spPr>
        <a:xfrm>
          <a:off x="9588500" y="64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44425</xdr:rowOff>
    </xdr:from>
    <xdr:ext cx="534377" cy="259045"/>
    <xdr:sp macro="" textlink="">
      <xdr:nvSpPr>
        <xdr:cNvPr id="315" name="テキスト ボックス 314"/>
        <xdr:cNvSpPr txBox="1"/>
      </xdr:nvSpPr>
      <xdr:spPr>
        <a:xfrm>
          <a:off x="9372111" y="65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145031</xdr:rowOff>
    </xdr:from>
    <xdr:to>
      <xdr:col>12</xdr:col>
      <xdr:colOff>561975</xdr:colOff>
      <xdr:row>38</xdr:row>
      <xdr:rowOff>75181</xdr:rowOff>
    </xdr:to>
    <xdr:sp macro="" textlink="">
      <xdr:nvSpPr>
        <xdr:cNvPr id="316" name="円/楕円 315"/>
        <xdr:cNvSpPr/>
      </xdr:nvSpPr>
      <xdr:spPr>
        <a:xfrm>
          <a:off x="8699500" y="648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66308</xdr:rowOff>
    </xdr:from>
    <xdr:ext cx="534377" cy="259045"/>
    <xdr:sp macro="" textlink="">
      <xdr:nvSpPr>
        <xdr:cNvPr id="317" name="テキスト ボックス 316"/>
        <xdr:cNvSpPr txBox="1"/>
      </xdr:nvSpPr>
      <xdr:spPr>
        <a:xfrm>
          <a:off x="8483111" y="65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164838</xdr:rowOff>
    </xdr:from>
    <xdr:to>
      <xdr:col>11</xdr:col>
      <xdr:colOff>358775</xdr:colOff>
      <xdr:row>38</xdr:row>
      <xdr:rowOff>94988</xdr:rowOff>
    </xdr:to>
    <xdr:sp macro="" textlink="">
      <xdr:nvSpPr>
        <xdr:cNvPr id="318" name="円/楕円 317"/>
        <xdr:cNvSpPr/>
      </xdr:nvSpPr>
      <xdr:spPr>
        <a:xfrm>
          <a:off x="7810500" y="65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86115</xdr:rowOff>
    </xdr:from>
    <xdr:ext cx="534377" cy="259045"/>
    <xdr:sp macro="" textlink="">
      <xdr:nvSpPr>
        <xdr:cNvPr id="319" name="テキスト ボックス 318"/>
        <xdr:cNvSpPr txBox="1"/>
      </xdr:nvSpPr>
      <xdr:spPr>
        <a:xfrm>
          <a:off x="7594111" y="66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137961</xdr:rowOff>
    </xdr:from>
    <xdr:to>
      <xdr:col>10</xdr:col>
      <xdr:colOff>155575</xdr:colOff>
      <xdr:row>38</xdr:row>
      <xdr:rowOff>68111</xdr:rowOff>
    </xdr:to>
    <xdr:sp macro="" textlink="">
      <xdr:nvSpPr>
        <xdr:cNvPr id="320" name="円/楕円 319"/>
        <xdr:cNvSpPr/>
      </xdr:nvSpPr>
      <xdr:spPr>
        <a:xfrm>
          <a:off x="6921500" y="64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59238</xdr:rowOff>
    </xdr:from>
    <xdr:ext cx="534377" cy="259045"/>
    <xdr:sp macro="" textlink="">
      <xdr:nvSpPr>
        <xdr:cNvPr id="321" name="テキスト ボックス 320"/>
        <xdr:cNvSpPr txBox="1"/>
      </xdr:nvSpPr>
      <xdr:spPr>
        <a:xfrm>
          <a:off x="6705111" y="65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119551</xdr:rowOff>
    </xdr:from>
    <xdr:to>
      <xdr:col>15</xdr:col>
      <xdr:colOff>180975</xdr:colOff>
      <xdr:row>57</xdr:row>
      <xdr:rowOff>140125</xdr:rowOff>
    </xdr:to>
    <xdr:cxnSp macro="">
      <xdr:nvCxnSpPr>
        <xdr:cNvPr id="352" name="直線コネクタ 351"/>
        <xdr:cNvCxnSpPr/>
      </xdr:nvCxnSpPr>
      <xdr:spPr>
        <a:xfrm>
          <a:off x="9639300" y="989220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119551</xdr:rowOff>
    </xdr:from>
    <xdr:to>
      <xdr:col>14</xdr:col>
      <xdr:colOff>28575</xdr:colOff>
      <xdr:row>57</xdr:row>
      <xdr:rowOff>156986</xdr:rowOff>
    </xdr:to>
    <xdr:cxnSp macro="">
      <xdr:nvCxnSpPr>
        <xdr:cNvPr id="355" name="直線コネクタ 354"/>
        <xdr:cNvCxnSpPr/>
      </xdr:nvCxnSpPr>
      <xdr:spPr>
        <a:xfrm flipV="1">
          <a:off x="8750300" y="9892201"/>
          <a:ext cx="889000" cy="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105945</xdr:rowOff>
    </xdr:from>
    <xdr:to>
      <xdr:col>12</xdr:col>
      <xdr:colOff>511175</xdr:colOff>
      <xdr:row>57</xdr:row>
      <xdr:rowOff>156986</xdr:rowOff>
    </xdr:to>
    <xdr:cxnSp macro="">
      <xdr:nvCxnSpPr>
        <xdr:cNvPr id="358" name="直線コネクタ 357"/>
        <xdr:cNvCxnSpPr/>
      </xdr:nvCxnSpPr>
      <xdr:spPr>
        <a:xfrm>
          <a:off x="7861300" y="9878595"/>
          <a:ext cx="889000" cy="5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105945</xdr:rowOff>
    </xdr:from>
    <xdr:to>
      <xdr:col>11</xdr:col>
      <xdr:colOff>307975</xdr:colOff>
      <xdr:row>58</xdr:row>
      <xdr:rowOff>45971</xdr:rowOff>
    </xdr:to>
    <xdr:cxnSp macro="">
      <xdr:nvCxnSpPr>
        <xdr:cNvPr id="361" name="直線コネクタ 360"/>
        <xdr:cNvCxnSpPr/>
      </xdr:nvCxnSpPr>
      <xdr:spPr>
        <a:xfrm flipV="1">
          <a:off x="6972300" y="9878595"/>
          <a:ext cx="889000" cy="1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89325</xdr:rowOff>
    </xdr:from>
    <xdr:to>
      <xdr:col>15</xdr:col>
      <xdr:colOff>231775</xdr:colOff>
      <xdr:row>58</xdr:row>
      <xdr:rowOff>19475</xdr:rowOff>
    </xdr:to>
    <xdr:sp macro="" textlink="">
      <xdr:nvSpPr>
        <xdr:cNvPr id="371" name="円/楕円 370"/>
        <xdr:cNvSpPr/>
      </xdr:nvSpPr>
      <xdr:spPr>
        <a:xfrm>
          <a:off x="10426700" y="9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67752</xdr:rowOff>
    </xdr:from>
    <xdr:ext cx="534377" cy="259045"/>
    <xdr:sp macro="" textlink="">
      <xdr:nvSpPr>
        <xdr:cNvPr id="372" name="普通建設事業費該当値テキスト"/>
        <xdr:cNvSpPr txBox="1"/>
      </xdr:nvSpPr>
      <xdr:spPr>
        <a:xfrm>
          <a:off x="10528300" y="98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68751</xdr:rowOff>
    </xdr:from>
    <xdr:to>
      <xdr:col>14</xdr:col>
      <xdr:colOff>79375</xdr:colOff>
      <xdr:row>57</xdr:row>
      <xdr:rowOff>170351</xdr:rowOff>
    </xdr:to>
    <xdr:sp macro="" textlink="">
      <xdr:nvSpPr>
        <xdr:cNvPr id="373" name="円/楕円 372"/>
        <xdr:cNvSpPr/>
      </xdr:nvSpPr>
      <xdr:spPr>
        <a:xfrm>
          <a:off x="9588500" y="9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161478</xdr:rowOff>
    </xdr:from>
    <xdr:ext cx="534377" cy="259045"/>
    <xdr:sp macro="" textlink="">
      <xdr:nvSpPr>
        <xdr:cNvPr id="374" name="テキスト ボックス 373"/>
        <xdr:cNvSpPr txBox="1"/>
      </xdr:nvSpPr>
      <xdr:spPr>
        <a:xfrm>
          <a:off x="9372111" y="99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106186</xdr:rowOff>
    </xdr:from>
    <xdr:to>
      <xdr:col>12</xdr:col>
      <xdr:colOff>561975</xdr:colOff>
      <xdr:row>58</xdr:row>
      <xdr:rowOff>36336</xdr:rowOff>
    </xdr:to>
    <xdr:sp macro="" textlink="">
      <xdr:nvSpPr>
        <xdr:cNvPr id="375" name="円/楕円 374"/>
        <xdr:cNvSpPr/>
      </xdr:nvSpPr>
      <xdr:spPr>
        <a:xfrm>
          <a:off x="8699500" y="9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27463</xdr:rowOff>
    </xdr:from>
    <xdr:ext cx="534377" cy="259045"/>
    <xdr:sp macro="" textlink="">
      <xdr:nvSpPr>
        <xdr:cNvPr id="376" name="テキスト ボックス 375"/>
        <xdr:cNvSpPr txBox="1"/>
      </xdr:nvSpPr>
      <xdr:spPr>
        <a:xfrm>
          <a:off x="8483111" y="99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55145</xdr:rowOff>
    </xdr:from>
    <xdr:to>
      <xdr:col>11</xdr:col>
      <xdr:colOff>358775</xdr:colOff>
      <xdr:row>57</xdr:row>
      <xdr:rowOff>156745</xdr:rowOff>
    </xdr:to>
    <xdr:sp macro="" textlink="">
      <xdr:nvSpPr>
        <xdr:cNvPr id="377" name="円/楕円 376"/>
        <xdr:cNvSpPr/>
      </xdr:nvSpPr>
      <xdr:spPr>
        <a:xfrm>
          <a:off x="7810500" y="98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147872</xdr:rowOff>
    </xdr:from>
    <xdr:ext cx="599010" cy="259045"/>
    <xdr:sp macro="" textlink="">
      <xdr:nvSpPr>
        <xdr:cNvPr id="378" name="テキスト ボックス 377"/>
        <xdr:cNvSpPr txBox="1"/>
      </xdr:nvSpPr>
      <xdr:spPr>
        <a:xfrm>
          <a:off x="7561794" y="992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166621</xdr:rowOff>
    </xdr:from>
    <xdr:to>
      <xdr:col>10</xdr:col>
      <xdr:colOff>155575</xdr:colOff>
      <xdr:row>58</xdr:row>
      <xdr:rowOff>96771</xdr:rowOff>
    </xdr:to>
    <xdr:sp macro="" textlink="">
      <xdr:nvSpPr>
        <xdr:cNvPr id="379" name="円/楕円 378"/>
        <xdr:cNvSpPr/>
      </xdr:nvSpPr>
      <xdr:spPr>
        <a:xfrm>
          <a:off x="6921500" y="99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87898</xdr:rowOff>
    </xdr:from>
    <xdr:ext cx="534377" cy="259045"/>
    <xdr:sp macro="" textlink="">
      <xdr:nvSpPr>
        <xdr:cNvPr id="380" name="テキスト ボックス 379"/>
        <xdr:cNvSpPr txBox="1"/>
      </xdr:nvSpPr>
      <xdr:spPr>
        <a:xfrm>
          <a:off x="6705111" y="1003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110965</xdr:rowOff>
    </xdr:from>
    <xdr:to>
      <xdr:col>15</xdr:col>
      <xdr:colOff>180975</xdr:colOff>
      <xdr:row>78</xdr:row>
      <xdr:rowOff>2842</xdr:rowOff>
    </xdr:to>
    <xdr:cxnSp macro="">
      <xdr:nvCxnSpPr>
        <xdr:cNvPr id="409" name="直線コネクタ 408"/>
        <xdr:cNvCxnSpPr/>
      </xdr:nvCxnSpPr>
      <xdr:spPr>
        <a:xfrm>
          <a:off x="9639300" y="13312615"/>
          <a:ext cx="838200" cy="6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123492</xdr:rowOff>
    </xdr:from>
    <xdr:to>
      <xdr:col>15</xdr:col>
      <xdr:colOff>231775</xdr:colOff>
      <xdr:row>78</xdr:row>
      <xdr:rowOff>53642</xdr:rowOff>
    </xdr:to>
    <xdr:sp macro="" textlink="">
      <xdr:nvSpPr>
        <xdr:cNvPr id="419" name="円/楕円 418"/>
        <xdr:cNvSpPr/>
      </xdr:nvSpPr>
      <xdr:spPr>
        <a:xfrm>
          <a:off x="10426700" y="133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101919</xdr:rowOff>
    </xdr:from>
    <xdr:ext cx="534377" cy="259045"/>
    <xdr:sp macro="" textlink="">
      <xdr:nvSpPr>
        <xdr:cNvPr id="420" name="普通建設事業費 （ うち新規整備　）該当値テキスト"/>
        <xdr:cNvSpPr txBox="1"/>
      </xdr:nvSpPr>
      <xdr:spPr>
        <a:xfrm>
          <a:off x="10528300" y="133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60165</xdr:rowOff>
    </xdr:from>
    <xdr:to>
      <xdr:col>14</xdr:col>
      <xdr:colOff>79375</xdr:colOff>
      <xdr:row>77</xdr:row>
      <xdr:rowOff>161765</xdr:rowOff>
    </xdr:to>
    <xdr:sp macro="" textlink="">
      <xdr:nvSpPr>
        <xdr:cNvPr id="421" name="円/楕円 420"/>
        <xdr:cNvSpPr/>
      </xdr:nvSpPr>
      <xdr:spPr>
        <a:xfrm>
          <a:off x="9588500" y="132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152892</xdr:rowOff>
    </xdr:from>
    <xdr:ext cx="534377" cy="259045"/>
    <xdr:sp macro="" textlink="">
      <xdr:nvSpPr>
        <xdr:cNvPr id="422" name="テキスト ボックス 421"/>
        <xdr:cNvSpPr txBox="1"/>
      </xdr:nvSpPr>
      <xdr:spPr>
        <a:xfrm>
          <a:off x="9372111" y="133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106057</xdr:rowOff>
    </xdr:from>
    <xdr:to>
      <xdr:col>15</xdr:col>
      <xdr:colOff>180975</xdr:colOff>
      <xdr:row>98</xdr:row>
      <xdr:rowOff>140343</xdr:rowOff>
    </xdr:to>
    <xdr:cxnSp macro="">
      <xdr:nvCxnSpPr>
        <xdr:cNvPr id="451" name="直線コネクタ 450"/>
        <xdr:cNvCxnSpPr/>
      </xdr:nvCxnSpPr>
      <xdr:spPr>
        <a:xfrm flipV="1">
          <a:off x="9639300" y="16908157"/>
          <a:ext cx="838200" cy="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55257</xdr:rowOff>
    </xdr:from>
    <xdr:to>
      <xdr:col>15</xdr:col>
      <xdr:colOff>231775</xdr:colOff>
      <xdr:row>98</xdr:row>
      <xdr:rowOff>156857</xdr:rowOff>
    </xdr:to>
    <xdr:sp macro="" textlink="">
      <xdr:nvSpPr>
        <xdr:cNvPr id="461" name="円/楕円 460"/>
        <xdr:cNvSpPr/>
      </xdr:nvSpPr>
      <xdr:spPr>
        <a:xfrm>
          <a:off x="10426700" y="168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141634</xdr:rowOff>
    </xdr:from>
    <xdr:ext cx="534377" cy="259045"/>
    <xdr:sp macro="" textlink="">
      <xdr:nvSpPr>
        <xdr:cNvPr id="462" name="普通建設事業費 （ うち更新整備　）該当値テキスト"/>
        <xdr:cNvSpPr txBox="1"/>
      </xdr:nvSpPr>
      <xdr:spPr>
        <a:xfrm>
          <a:off x="10528300" y="167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89543</xdr:rowOff>
    </xdr:from>
    <xdr:to>
      <xdr:col>14</xdr:col>
      <xdr:colOff>79375</xdr:colOff>
      <xdr:row>99</xdr:row>
      <xdr:rowOff>19693</xdr:rowOff>
    </xdr:to>
    <xdr:sp macro="" textlink="">
      <xdr:nvSpPr>
        <xdr:cNvPr id="463" name="円/楕円 462"/>
        <xdr:cNvSpPr/>
      </xdr:nvSpPr>
      <xdr:spPr>
        <a:xfrm>
          <a:off x="9588500" y="16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10820</xdr:rowOff>
    </xdr:from>
    <xdr:ext cx="534377" cy="259045"/>
    <xdr:sp macro="" textlink="">
      <xdr:nvSpPr>
        <xdr:cNvPr id="464" name="テキスト ボックス 463"/>
        <xdr:cNvSpPr txBox="1"/>
      </xdr:nvSpPr>
      <xdr:spPr>
        <a:xfrm>
          <a:off x="9372111" y="169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57185</xdr:rowOff>
    </xdr:from>
    <xdr:to>
      <xdr:col>23</xdr:col>
      <xdr:colOff>517525</xdr:colOff>
      <xdr:row>38</xdr:row>
      <xdr:rowOff>139481</xdr:rowOff>
    </xdr:to>
    <xdr:cxnSp macro="">
      <xdr:nvCxnSpPr>
        <xdr:cNvPr id="491" name="直線コネクタ 490"/>
        <xdr:cNvCxnSpPr/>
      </xdr:nvCxnSpPr>
      <xdr:spPr>
        <a:xfrm>
          <a:off x="15481300" y="6572285"/>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14624</xdr:rowOff>
    </xdr:from>
    <xdr:to>
      <xdr:col>22</xdr:col>
      <xdr:colOff>365125</xdr:colOff>
      <xdr:row>38</xdr:row>
      <xdr:rowOff>57185</xdr:rowOff>
    </xdr:to>
    <xdr:cxnSp macro="">
      <xdr:nvCxnSpPr>
        <xdr:cNvPr id="494" name="直線コネクタ 493"/>
        <xdr:cNvCxnSpPr/>
      </xdr:nvCxnSpPr>
      <xdr:spPr>
        <a:xfrm>
          <a:off x="14592300" y="6529724"/>
          <a:ext cx="889000" cy="4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14624</xdr:rowOff>
    </xdr:from>
    <xdr:to>
      <xdr:col>21</xdr:col>
      <xdr:colOff>161925</xdr:colOff>
      <xdr:row>38</xdr:row>
      <xdr:rowOff>87177</xdr:rowOff>
    </xdr:to>
    <xdr:cxnSp macro="">
      <xdr:nvCxnSpPr>
        <xdr:cNvPr id="497" name="直線コネクタ 496"/>
        <xdr:cNvCxnSpPr/>
      </xdr:nvCxnSpPr>
      <xdr:spPr>
        <a:xfrm flipV="1">
          <a:off x="13703300" y="6529724"/>
          <a:ext cx="889000" cy="7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83195</xdr:rowOff>
    </xdr:from>
    <xdr:to>
      <xdr:col>19</xdr:col>
      <xdr:colOff>644525</xdr:colOff>
      <xdr:row>38</xdr:row>
      <xdr:rowOff>87177</xdr:rowOff>
    </xdr:to>
    <xdr:cxnSp macro="">
      <xdr:nvCxnSpPr>
        <xdr:cNvPr id="500" name="直線コネクタ 499"/>
        <xdr:cNvCxnSpPr/>
      </xdr:nvCxnSpPr>
      <xdr:spPr>
        <a:xfrm>
          <a:off x="12814300" y="6598295"/>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88681</xdr:rowOff>
    </xdr:from>
    <xdr:to>
      <xdr:col>23</xdr:col>
      <xdr:colOff>568325</xdr:colOff>
      <xdr:row>39</xdr:row>
      <xdr:rowOff>18831</xdr:rowOff>
    </xdr:to>
    <xdr:sp macro="" textlink="">
      <xdr:nvSpPr>
        <xdr:cNvPr id="510" name="円/楕円 509"/>
        <xdr:cNvSpPr/>
      </xdr:nvSpPr>
      <xdr:spPr>
        <a:xfrm>
          <a:off x="16268700" y="66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17740</xdr:rowOff>
    </xdr:from>
    <xdr:ext cx="313932" cy="259045"/>
    <xdr:sp macro="" textlink="">
      <xdr:nvSpPr>
        <xdr:cNvPr id="511" name="災害復旧事業費該当値テキスト"/>
        <xdr:cNvSpPr txBox="1"/>
      </xdr:nvSpPr>
      <xdr:spPr>
        <a:xfrm>
          <a:off x="16370300" y="653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6385</xdr:rowOff>
    </xdr:from>
    <xdr:to>
      <xdr:col>22</xdr:col>
      <xdr:colOff>415925</xdr:colOff>
      <xdr:row>38</xdr:row>
      <xdr:rowOff>107985</xdr:rowOff>
    </xdr:to>
    <xdr:sp macro="" textlink="">
      <xdr:nvSpPr>
        <xdr:cNvPr id="512" name="円/楕円 511"/>
        <xdr:cNvSpPr/>
      </xdr:nvSpPr>
      <xdr:spPr>
        <a:xfrm>
          <a:off x="15430500" y="65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124511</xdr:rowOff>
    </xdr:from>
    <xdr:ext cx="534377" cy="259045"/>
    <xdr:sp macro="" textlink="">
      <xdr:nvSpPr>
        <xdr:cNvPr id="513" name="テキスト ボックス 512"/>
        <xdr:cNvSpPr txBox="1"/>
      </xdr:nvSpPr>
      <xdr:spPr>
        <a:xfrm>
          <a:off x="15214111" y="629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135274</xdr:rowOff>
    </xdr:from>
    <xdr:to>
      <xdr:col>21</xdr:col>
      <xdr:colOff>212725</xdr:colOff>
      <xdr:row>38</xdr:row>
      <xdr:rowOff>65424</xdr:rowOff>
    </xdr:to>
    <xdr:sp macro="" textlink="">
      <xdr:nvSpPr>
        <xdr:cNvPr id="514" name="円/楕円 513"/>
        <xdr:cNvSpPr/>
      </xdr:nvSpPr>
      <xdr:spPr>
        <a:xfrm>
          <a:off x="14541500" y="64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81951</xdr:rowOff>
    </xdr:from>
    <xdr:ext cx="534377" cy="259045"/>
    <xdr:sp macro="" textlink="">
      <xdr:nvSpPr>
        <xdr:cNvPr id="515" name="テキスト ボックス 514"/>
        <xdr:cNvSpPr txBox="1"/>
      </xdr:nvSpPr>
      <xdr:spPr>
        <a:xfrm>
          <a:off x="14325111" y="62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36377</xdr:rowOff>
    </xdr:from>
    <xdr:to>
      <xdr:col>20</xdr:col>
      <xdr:colOff>9525</xdr:colOff>
      <xdr:row>38</xdr:row>
      <xdr:rowOff>137977</xdr:rowOff>
    </xdr:to>
    <xdr:sp macro="" textlink="">
      <xdr:nvSpPr>
        <xdr:cNvPr id="516" name="円/楕円 515"/>
        <xdr:cNvSpPr/>
      </xdr:nvSpPr>
      <xdr:spPr>
        <a:xfrm>
          <a:off x="13652500" y="65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154504</xdr:rowOff>
    </xdr:from>
    <xdr:ext cx="534377" cy="259045"/>
    <xdr:sp macro="" textlink="">
      <xdr:nvSpPr>
        <xdr:cNvPr id="517" name="テキスト ボックス 516"/>
        <xdr:cNvSpPr txBox="1"/>
      </xdr:nvSpPr>
      <xdr:spPr>
        <a:xfrm>
          <a:off x="13436111" y="63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32395</xdr:rowOff>
    </xdr:from>
    <xdr:to>
      <xdr:col>18</xdr:col>
      <xdr:colOff>492125</xdr:colOff>
      <xdr:row>38</xdr:row>
      <xdr:rowOff>133995</xdr:rowOff>
    </xdr:to>
    <xdr:sp macro="" textlink="">
      <xdr:nvSpPr>
        <xdr:cNvPr id="518" name="円/楕円 517"/>
        <xdr:cNvSpPr/>
      </xdr:nvSpPr>
      <xdr:spPr>
        <a:xfrm>
          <a:off x="12763500" y="65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150522</xdr:rowOff>
    </xdr:from>
    <xdr:ext cx="534377" cy="259045"/>
    <xdr:sp macro="" textlink="">
      <xdr:nvSpPr>
        <xdr:cNvPr id="519" name="テキスト ボックス 518"/>
        <xdr:cNvSpPr txBox="1"/>
      </xdr:nvSpPr>
      <xdr:spPr>
        <a:xfrm>
          <a:off x="12547111" y="63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135512</xdr:rowOff>
    </xdr:from>
    <xdr:to>
      <xdr:col>23</xdr:col>
      <xdr:colOff>517525</xdr:colOff>
      <xdr:row>75</xdr:row>
      <xdr:rowOff>142959</xdr:rowOff>
    </xdr:to>
    <xdr:cxnSp macro="">
      <xdr:nvCxnSpPr>
        <xdr:cNvPr id="601" name="直線コネクタ 600"/>
        <xdr:cNvCxnSpPr/>
      </xdr:nvCxnSpPr>
      <xdr:spPr>
        <a:xfrm>
          <a:off x="15481300" y="12994262"/>
          <a:ext cx="8382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112030</xdr:rowOff>
    </xdr:from>
    <xdr:to>
      <xdr:col>22</xdr:col>
      <xdr:colOff>365125</xdr:colOff>
      <xdr:row>75</xdr:row>
      <xdr:rowOff>135512</xdr:rowOff>
    </xdr:to>
    <xdr:cxnSp macro="">
      <xdr:nvCxnSpPr>
        <xdr:cNvPr id="604" name="直線コネクタ 603"/>
        <xdr:cNvCxnSpPr/>
      </xdr:nvCxnSpPr>
      <xdr:spPr>
        <a:xfrm>
          <a:off x="14592300" y="12970780"/>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112030</xdr:rowOff>
    </xdr:from>
    <xdr:to>
      <xdr:col>21</xdr:col>
      <xdr:colOff>161925</xdr:colOff>
      <xdr:row>75</xdr:row>
      <xdr:rowOff>113928</xdr:rowOff>
    </xdr:to>
    <xdr:cxnSp macro="">
      <xdr:nvCxnSpPr>
        <xdr:cNvPr id="607" name="直線コネクタ 606"/>
        <xdr:cNvCxnSpPr/>
      </xdr:nvCxnSpPr>
      <xdr:spPr>
        <a:xfrm flipV="1">
          <a:off x="13703300" y="12970780"/>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101592</xdr:rowOff>
    </xdr:from>
    <xdr:to>
      <xdr:col>19</xdr:col>
      <xdr:colOff>644525</xdr:colOff>
      <xdr:row>75</xdr:row>
      <xdr:rowOff>113928</xdr:rowOff>
    </xdr:to>
    <xdr:cxnSp macro="">
      <xdr:nvCxnSpPr>
        <xdr:cNvPr id="610" name="直線コネクタ 609"/>
        <xdr:cNvCxnSpPr/>
      </xdr:nvCxnSpPr>
      <xdr:spPr>
        <a:xfrm>
          <a:off x="12814300" y="12960342"/>
          <a:ext cx="889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92159</xdr:rowOff>
    </xdr:from>
    <xdr:to>
      <xdr:col>23</xdr:col>
      <xdr:colOff>568325</xdr:colOff>
      <xdr:row>76</xdr:row>
      <xdr:rowOff>22309</xdr:rowOff>
    </xdr:to>
    <xdr:sp macro="" textlink="">
      <xdr:nvSpPr>
        <xdr:cNvPr id="620" name="円/楕円 619"/>
        <xdr:cNvSpPr/>
      </xdr:nvSpPr>
      <xdr:spPr>
        <a:xfrm>
          <a:off x="162687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115036</xdr:rowOff>
    </xdr:from>
    <xdr:ext cx="599010" cy="259045"/>
    <xdr:sp macro="" textlink="">
      <xdr:nvSpPr>
        <xdr:cNvPr id="621" name="公債費該当値テキスト"/>
        <xdr:cNvSpPr txBox="1"/>
      </xdr:nvSpPr>
      <xdr:spPr>
        <a:xfrm>
          <a:off x="16370300" y="1280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111,787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84712</xdr:rowOff>
    </xdr:from>
    <xdr:to>
      <xdr:col>22</xdr:col>
      <xdr:colOff>415925</xdr:colOff>
      <xdr:row>76</xdr:row>
      <xdr:rowOff>14861</xdr:rowOff>
    </xdr:to>
    <xdr:sp macro="" textlink="">
      <xdr:nvSpPr>
        <xdr:cNvPr id="622" name="円/楕円 621"/>
        <xdr:cNvSpPr/>
      </xdr:nvSpPr>
      <xdr:spPr>
        <a:xfrm>
          <a:off x="15430500" y="12943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31389</xdr:rowOff>
    </xdr:from>
    <xdr:ext cx="599010" cy="259045"/>
    <xdr:sp macro="" textlink="">
      <xdr:nvSpPr>
        <xdr:cNvPr id="623" name="テキスト ボックス 622"/>
        <xdr:cNvSpPr txBox="1"/>
      </xdr:nvSpPr>
      <xdr:spPr>
        <a:xfrm>
          <a:off x="15181794" y="1271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61230</xdr:rowOff>
    </xdr:from>
    <xdr:to>
      <xdr:col>21</xdr:col>
      <xdr:colOff>212725</xdr:colOff>
      <xdr:row>75</xdr:row>
      <xdr:rowOff>162830</xdr:rowOff>
    </xdr:to>
    <xdr:sp macro="" textlink="">
      <xdr:nvSpPr>
        <xdr:cNvPr id="624" name="円/楕円 623"/>
        <xdr:cNvSpPr/>
      </xdr:nvSpPr>
      <xdr:spPr>
        <a:xfrm>
          <a:off x="14541500" y="129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7907</xdr:rowOff>
    </xdr:from>
    <xdr:ext cx="599010" cy="259045"/>
    <xdr:sp macro="" textlink="">
      <xdr:nvSpPr>
        <xdr:cNvPr id="625" name="テキスト ボックス 624"/>
        <xdr:cNvSpPr txBox="1"/>
      </xdr:nvSpPr>
      <xdr:spPr>
        <a:xfrm>
          <a:off x="14292794" y="126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63128</xdr:rowOff>
    </xdr:from>
    <xdr:to>
      <xdr:col>20</xdr:col>
      <xdr:colOff>9525</xdr:colOff>
      <xdr:row>75</xdr:row>
      <xdr:rowOff>164728</xdr:rowOff>
    </xdr:to>
    <xdr:sp macro="" textlink="">
      <xdr:nvSpPr>
        <xdr:cNvPr id="626" name="円/楕円 625"/>
        <xdr:cNvSpPr/>
      </xdr:nvSpPr>
      <xdr:spPr>
        <a:xfrm>
          <a:off x="13652500" y="129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9805</xdr:rowOff>
    </xdr:from>
    <xdr:ext cx="599010" cy="259045"/>
    <xdr:sp macro="" textlink="">
      <xdr:nvSpPr>
        <xdr:cNvPr id="627" name="テキスト ボックス 626"/>
        <xdr:cNvSpPr txBox="1"/>
      </xdr:nvSpPr>
      <xdr:spPr>
        <a:xfrm>
          <a:off x="13403794" y="1269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50792</xdr:rowOff>
    </xdr:from>
    <xdr:to>
      <xdr:col>18</xdr:col>
      <xdr:colOff>492125</xdr:colOff>
      <xdr:row>75</xdr:row>
      <xdr:rowOff>152392</xdr:rowOff>
    </xdr:to>
    <xdr:sp macro="" textlink="">
      <xdr:nvSpPr>
        <xdr:cNvPr id="628" name="円/楕円 627"/>
        <xdr:cNvSpPr/>
      </xdr:nvSpPr>
      <xdr:spPr>
        <a:xfrm>
          <a:off x="12763500" y="129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168919</xdr:rowOff>
    </xdr:from>
    <xdr:ext cx="599010" cy="259045"/>
    <xdr:sp macro="" textlink="">
      <xdr:nvSpPr>
        <xdr:cNvPr id="629" name="テキスト ボックス 628"/>
        <xdr:cNvSpPr txBox="1"/>
      </xdr:nvSpPr>
      <xdr:spPr>
        <a:xfrm>
          <a:off x="12514794" y="1268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10513</xdr:rowOff>
    </xdr:from>
    <xdr:to>
      <xdr:col>23</xdr:col>
      <xdr:colOff>517525</xdr:colOff>
      <xdr:row>98</xdr:row>
      <xdr:rowOff>25400</xdr:rowOff>
    </xdr:to>
    <xdr:cxnSp macro="">
      <xdr:nvCxnSpPr>
        <xdr:cNvPr id="654" name="直線コネクタ 653"/>
        <xdr:cNvCxnSpPr/>
      </xdr:nvCxnSpPr>
      <xdr:spPr>
        <a:xfrm flipV="1">
          <a:off x="15481300" y="16812613"/>
          <a:ext cx="838200" cy="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52101</xdr:rowOff>
    </xdr:from>
    <xdr:to>
      <xdr:col>22</xdr:col>
      <xdr:colOff>365125</xdr:colOff>
      <xdr:row>98</xdr:row>
      <xdr:rowOff>25400</xdr:rowOff>
    </xdr:to>
    <xdr:cxnSp macro="">
      <xdr:nvCxnSpPr>
        <xdr:cNvPr id="657" name="直線コネクタ 656"/>
        <xdr:cNvCxnSpPr/>
      </xdr:nvCxnSpPr>
      <xdr:spPr>
        <a:xfrm>
          <a:off x="14592300" y="16682751"/>
          <a:ext cx="8890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8770</xdr:rowOff>
    </xdr:from>
    <xdr:to>
      <xdr:col>21</xdr:col>
      <xdr:colOff>161925</xdr:colOff>
      <xdr:row>97</xdr:row>
      <xdr:rowOff>52101</xdr:rowOff>
    </xdr:to>
    <xdr:cxnSp macro="">
      <xdr:nvCxnSpPr>
        <xdr:cNvPr id="660" name="直線コネクタ 659"/>
        <xdr:cNvCxnSpPr/>
      </xdr:nvCxnSpPr>
      <xdr:spPr>
        <a:xfrm>
          <a:off x="13703300" y="16639420"/>
          <a:ext cx="889000" cy="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8770</xdr:rowOff>
    </xdr:from>
    <xdr:to>
      <xdr:col>19</xdr:col>
      <xdr:colOff>644525</xdr:colOff>
      <xdr:row>97</xdr:row>
      <xdr:rowOff>143814</xdr:rowOff>
    </xdr:to>
    <xdr:cxnSp macro="">
      <xdr:nvCxnSpPr>
        <xdr:cNvPr id="663" name="直線コネクタ 662"/>
        <xdr:cNvCxnSpPr/>
      </xdr:nvCxnSpPr>
      <xdr:spPr>
        <a:xfrm flipV="1">
          <a:off x="12814300" y="16639420"/>
          <a:ext cx="889000" cy="1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131163</xdr:rowOff>
    </xdr:from>
    <xdr:to>
      <xdr:col>23</xdr:col>
      <xdr:colOff>568325</xdr:colOff>
      <xdr:row>98</xdr:row>
      <xdr:rowOff>61313</xdr:rowOff>
    </xdr:to>
    <xdr:sp macro="" textlink="">
      <xdr:nvSpPr>
        <xdr:cNvPr id="673" name="円/楕円 672"/>
        <xdr:cNvSpPr/>
      </xdr:nvSpPr>
      <xdr:spPr>
        <a:xfrm>
          <a:off x="16268700" y="167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46090</xdr:rowOff>
    </xdr:from>
    <xdr:ext cx="469744" cy="259045"/>
    <xdr:sp macro="" textlink="">
      <xdr:nvSpPr>
        <xdr:cNvPr id="674" name="積立金該当値テキスト"/>
        <xdr:cNvSpPr txBox="1"/>
      </xdr:nvSpPr>
      <xdr:spPr>
        <a:xfrm>
          <a:off x="16370300" y="1667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146050</xdr:rowOff>
    </xdr:from>
    <xdr:to>
      <xdr:col>22</xdr:col>
      <xdr:colOff>415925</xdr:colOff>
      <xdr:row>98</xdr:row>
      <xdr:rowOff>76200</xdr:rowOff>
    </xdr:to>
    <xdr:sp macro="" textlink="">
      <xdr:nvSpPr>
        <xdr:cNvPr id="675" name="円/楕円 674"/>
        <xdr:cNvSpPr/>
      </xdr:nvSpPr>
      <xdr:spPr>
        <a:xfrm>
          <a:off x="1543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98</xdr:row>
      <xdr:rowOff>67327</xdr:rowOff>
    </xdr:from>
    <xdr:ext cx="249299" cy="259045"/>
    <xdr:sp macro="" textlink="">
      <xdr:nvSpPr>
        <xdr:cNvPr id="676" name="テキスト ボックス 675"/>
        <xdr:cNvSpPr txBox="1"/>
      </xdr:nvSpPr>
      <xdr:spPr>
        <a:xfrm>
          <a:off x="15356649"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1301</xdr:rowOff>
    </xdr:from>
    <xdr:to>
      <xdr:col>21</xdr:col>
      <xdr:colOff>212725</xdr:colOff>
      <xdr:row>97</xdr:row>
      <xdr:rowOff>102901</xdr:rowOff>
    </xdr:to>
    <xdr:sp macro="" textlink="">
      <xdr:nvSpPr>
        <xdr:cNvPr id="677" name="円/楕円 676"/>
        <xdr:cNvSpPr/>
      </xdr:nvSpPr>
      <xdr:spPr>
        <a:xfrm>
          <a:off x="14541500" y="166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94028</xdr:rowOff>
    </xdr:from>
    <xdr:ext cx="534377" cy="259045"/>
    <xdr:sp macro="" textlink="">
      <xdr:nvSpPr>
        <xdr:cNvPr id="678" name="テキスト ボックス 677"/>
        <xdr:cNvSpPr txBox="1"/>
      </xdr:nvSpPr>
      <xdr:spPr>
        <a:xfrm>
          <a:off x="14325111" y="167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129420</xdr:rowOff>
    </xdr:from>
    <xdr:to>
      <xdr:col>20</xdr:col>
      <xdr:colOff>9525</xdr:colOff>
      <xdr:row>97</xdr:row>
      <xdr:rowOff>59570</xdr:rowOff>
    </xdr:to>
    <xdr:sp macro="" textlink="">
      <xdr:nvSpPr>
        <xdr:cNvPr id="679" name="円/楕円 678"/>
        <xdr:cNvSpPr/>
      </xdr:nvSpPr>
      <xdr:spPr>
        <a:xfrm>
          <a:off x="13652500" y="165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50697</xdr:rowOff>
    </xdr:from>
    <xdr:ext cx="534377" cy="259045"/>
    <xdr:sp macro="" textlink="">
      <xdr:nvSpPr>
        <xdr:cNvPr id="680" name="テキスト ボックス 679"/>
        <xdr:cNvSpPr txBox="1"/>
      </xdr:nvSpPr>
      <xdr:spPr>
        <a:xfrm>
          <a:off x="13436111" y="166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93014</xdr:rowOff>
    </xdr:from>
    <xdr:to>
      <xdr:col>18</xdr:col>
      <xdr:colOff>492125</xdr:colOff>
      <xdr:row>98</xdr:row>
      <xdr:rowOff>23164</xdr:rowOff>
    </xdr:to>
    <xdr:sp macro="" textlink="">
      <xdr:nvSpPr>
        <xdr:cNvPr id="681" name="円/楕円 680"/>
        <xdr:cNvSpPr/>
      </xdr:nvSpPr>
      <xdr:spPr>
        <a:xfrm>
          <a:off x="12763500" y="167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14291</xdr:rowOff>
    </xdr:from>
    <xdr:ext cx="469744" cy="259045"/>
    <xdr:sp macro="" textlink="">
      <xdr:nvSpPr>
        <xdr:cNvPr id="682" name="テキスト ボックス 681"/>
        <xdr:cNvSpPr txBox="1"/>
      </xdr:nvSpPr>
      <xdr:spPr>
        <a:xfrm>
          <a:off x="12579427" y="1681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93653</xdr:rowOff>
    </xdr:from>
    <xdr:to>
      <xdr:col>32</xdr:col>
      <xdr:colOff>187325</xdr:colOff>
      <xdr:row>39</xdr:row>
      <xdr:rowOff>98781</xdr:rowOff>
    </xdr:to>
    <xdr:cxnSp macro="">
      <xdr:nvCxnSpPr>
        <xdr:cNvPr id="713" name="直線コネクタ 712"/>
        <xdr:cNvCxnSpPr/>
      </xdr:nvCxnSpPr>
      <xdr:spPr>
        <a:xfrm>
          <a:off x="21323300" y="6780203"/>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93653</xdr:rowOff>
    </xdr:from>
    <xdr:to>
      <xdr:col>31</xdr:col>
      <xdr:colOff>34925</xdr:colOff>
      <xdr:row>39</xdr:row>
      <xdr:rowOff>98781</xdr:rowOff>
    </xdr:to>
    <xdr:cxnSp macro="">
      <xdr:nvCxnSpPr>
        <xdr:cNvPr id="716" name="直線コネクタ 715"/>
        <xdr:cNvCxnSpPr/>
      </xdr:nvCxnSpPr>
      <xdr:spPr>
        <a:xfrm flipV="1">
          <a:off x="20434300" y="6780203"/>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91596</xdr:rowOff>
    </xdr:from>
    <xdr:to>
      <xdr:col>29</xdr:col>
      <xdr:colOff>517525</xdr:colOff>
      <xdr:row>39</xdr:row>
      <xdr:rowOff>98781</xdr:rowOff>
    </xdr:to>
    <xdr:cxnSp macro="">
      <xdr:nvCxnSpPr>
        <xdr:cNvPr id="719" name="直線コネクタ 718"/>
        <xdr:cNvCxnSpPr/>
      </xdr:nvCxnSpPr>
      <xdr:spPr>
        <a:xfrm>
          <a:off x="19545300" y="6778146"/>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90126</xdr:rowOff>
    </xdr:from>
    <xdr:to>
      <xdr:col>28</xdr:col>
      <xdr:colOff>314325</xdr:colOff>
      <xdr:row>39</xdr:row>
      <xdr:rowOff>91596</xdr:rowOff>
    </xdr:to>
    <xdr:cxnSp macro="">
      <xdr:nvCxnSpPr>
        <xdr:cNvPr id="722" name="直線コネクタ 721"/>
        <xdr:cNvCxnSpPr/>
      </xdr:nvCxnSpPr>
      <xdr:spPr>
        <a:xfrm>
          <a:off x="18656300" y="677667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47981</xdr:rowOff>
    </xdr:from>
    <xdr:to>
      <xdr:col>32</xdr:col>
      <xdr:colOff>238125</xdr:colOff>
      <xdr:row>39</xdr:row>
      <xdr:rowOff>149581</xdr:rowOff>
    </xdr:to>
    <xdr:sp macro="" textlink="">
      <xdr:nvSpPr>
        <xdr:cNvPr id="732" name="円/楕円 731"/>
        <xdr:cNvSpPr/>
      </xdr:nvSpPr>
      <xdr:spPr>
        <a:xfrm>
          <a:off x="22110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134358</xdr:rowOff>
    </xdr:from>
    <xdr:ext cx="249299" cy="259045"/>
    <xdr:sp macro="" textlink="">
      <xdr:nvSpPr>
        <xdr:cNvPr id="733" name="投資及び出資金該当値テキスト"/>
        <xdr:cNvSpPr txBox="1"/>
      </xdr:nvSpPr>
      <xdr:spPr>
        <a:xfrm>
          <a:off x="22212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42853</xdr:rowOff>
    </xdr:from>
    <xdr:to>
      <xdr:col>31</xdr:col>
      <xdr:colOff>85725</xdr:colOff>
      <xdr:row>39</xdr:row>
      <xdr:rowOff>144453</xdr:rowOff>
    </xdr:to>
    <xdr:sp macro="" textlink="">
      <xdr:nvSpPr>
        <xdr:cNvPr id="734" name="円/楕円 733"/>
        <xdr:cNvSpPr/>
      </xdr:nvSpPr>
      <xdr:spPr>
        <a:xfrm>
          <a:off x="21272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135580</xdr:rowOff>
    </xdr:from>
    <xdr:ext cx="378565" cy="259045"/>
    <xdr:sp macro="" textlink="">
      <xdr:nvSpPr>
        <xdr:cNvPr id="735" name="テキスト ボックス 734"/>
        <xdr:cNvSpPr txBox="1"/>
      </xdr:nvSpPr>
      <xdr:spPr>
        <a:xfrm>
          <a:off x="21134017" y="682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47981</xdr:rowOff>
    </xdr:from>
    <xdr:to>
      <xdr:col>29</xdr:col>
      <xdr:colOff>568325</xdr:colOff>
      <xdr:row>39</xdr:row>
      <xdr:rowOff>149581</xdr:rowOff>
    </xdr:to>
    <xdr:sp macro="" textlink="">
      <xdr:nvSpPr>
        <xdr:cNvPr id="736" name="円/楕円 735"/>
        <xdr:cNvSpPr/>
      </xdr:nvSpPr>
      <xdr:spPr>
        <a:xfrm>
          <a:off x="2038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140708</xdr:rowOff>
    </xdr:from>
    <xdr:ext cx="249299" cy="259045"/>
    <xdr:sp macro="" textlink="">
      <xdr:nvSpPr>
        <xdr:cNvPr id="737" name="テキスト ボックス 736"/>
        <xdr:cNvSpPr txBox="1"/>
      </xdr:nvSpPr>
      <xdr:spPr>
        <a:xfrm>
          <a:off x="20309649"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40796</xdr:rowOff>
    </xdr:from>
    <xdr:to>
      <xdr:col>28</xdr:col>
      <xdr:colOff>365125</xdr:colOff>
      <xdr:row>39</xdr:row>
      <xdr:rowOff>142396</xdr:rowOff>
    </xdr:to>
    <xdr:sp macro="" textlink="">
      <xdr:nvSpPr>
        <xdr:cNvPr id="738" name="円/楕円 737"/>
        <xdr:cNvSpPr/>
      </xdr:nvSpPr>
      <xdr:spPr>
        <a:xfrm>
          <a:off x="19494500" y="67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133523</xdr:rowOff>
    </xdr:from>
    <xdr:ext cx="378565" cy="259045"/>
    <xdr:sp macro="" textlink="">
      <xdr:nvSpPr>
        <xdr:cNvPr id="739" name="テキスト ボックス 738"/>
        <xdr:cNvSpPr txBox="1"/>
      </xdr:nvSpPr>
      <xdr:spPr>
        <a:xfrm>
          <a:off x="19356017" y="682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39326</xdr:rowOff>
    </xdr:from>
    <xdr:to>
      <xdr:col>27</xdr:col>
      <xdr:colOff>161925</xdr:colOff>
      <xdr:row>39</xdr:row>
      <xdr:rowOff>140926</xdr:rowOff>
    </xdr:to>
    <xdr:sp macro="" textlink="">
      <xdr:nvSpPr>
        <xdr:cNvPr id="740" name="円/楕円 739"/>
        <xdr:cNvSpPr/>
      </xdr:nvSpPr>
      <xdr:spPr>
        <a:xfrm>
          <a:off x="18605500" y="6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132053</xdr:rowOff>
    </xdr:from>
    <xdr:ext cx="378565" cy="259045"/>
    <xdr:sp macro="" textlink="">
      <xdr:nvSpPr>
        <xdr:cNvPr id="741" name="テキスト ボックス 740"/>
        <xdr:cNvSpPr txBox="1"/>
      </xdr:nvSpPr>
      <xdr:spPr>
        <a:xfrm>
          <a:off x="18467017" y="681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142192</xdr:rowOff>
    </xdr:from>
    <xdr:to>
      <xdr:col>32</xdr:col>
      <xdr:colOff>187325</xdr:colOff>
      <xdr:row>58</xdr:row>
      <xdr:rowOff>40008</xdr:rowOff>
    </xdr:to>
    <xdr:cxnSp macro="">
      <xdr:nvCxnSpPr>
        <xdr:cNvPr id="768" name="直線コネクタ 767"/>
        <xdr:cNvCxnSpPr/>
      </xdr:nvCxnSpPr>
      <xdr:spPr>
        <a:xfrm flipV="1">
          <a:off x="21323300" y="9914842"/>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40008</xdr:rowOff>
    </xdr:from>
    <xdr:to>
      <xdr:col>31</xdr:col>
      <xdr:colOff>34925</xdr:colOff>
      <xdr:row>58</xdr:row>
      <xdr:rowOff>42499</xdr:rowOff>
    </xdr:to>
    <xdr:cxnSp macro="">
      <xdr:nvCxnSpPr>
        <xdr:cNvPr id="771" name="直線コネクタ 770"/>
        <xdr:cNvCxnSpPr/>
      </xdr:nvCxnSpPr>
      <xdr:spPr>
        <a:xfrm flipV="1">
          <a:off x="20434300" y="9984108"/>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39893</xdr:rowOff>
    </xdr:from>
    <xdr:to>
      <xdr:col>29</xdr:col>
      <xdr:colOff>517525</xdr:colOff>
      <xdr:row>58</xdr:row>
      <xdr:rowOff>42499</xdr:rowOff>
    </xdr:to>
    <xdr:cxnSp macro="">
      <xdr:nvCxnSpPr>
        <xdr:cNvPr id="774" name="直線コネクタ 773"/>
        <xdr:cNvCxnSpPr/>
      </xdr:nvCxnSpPr>
      <xdr:spPr>
        <a:xfrm>
          <a:off x="19545300" y="998399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39893</xdr:rowOff>
    </xdr:from>
    <xdr:to>
      <xdr:col>28</xdr:col>
      <xdr:colOff>314325</xdr:colOff>
      <xdr:row>58</xdr:row>
      <xdr:rowOff>44762</xdr:rowOff>
    </xdr:to>
    <xdr:cxnSp macro="">
      <xdr:nvCxnSpPr>
        <xdr:cNvPr id="777" name="直線コネクタ 776"/>
        <xdr:cNvCxnSpPr/>
      </xdr:nvCxnSpPr>
      <xdr:spPr>
        <a:xfrm flipV="1">
          <a:off x="18656300" y="9983993"/>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91392</xdr:rowOff>
    </xdr:from>
    <xdr:to>
      <xdr:col>32</xdr:col>
      <xdr:colOff>238125</xdr:colOff>
      <xdr:row>58</xdr:row>
      <xdr:rowOff>21542</xdr:rowOff>
    </xdr:to>
    <xdr:sp macro="" textlink="">
      <xdr:nvSpPr>
        <xdr:cNvPr id="787" name="円/楕円 786"/>
        <xdr:cNvSpPr/>
      </xdr:nvSpPr>
      <xdr:spPr>
        <a:xfrm>
          <a:off x="22110700" y="986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114269</xdr:rowOff>
    </xdr:from>
    <xdr:ext cx="469744" cy="259045"/>
    <xdr:sp macro="" textlink="">
      <xdr:nvSpPr>
        <xdr:cNvPr id="788" name="貸付金該当値テキスト"/>
        <xdr:cNvSpPr txBox="1"/>
      </xdr:nvSpPr>
      <xdr:spPr>
        <a:xfrm>
          <a:off x="22212300" y="971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160658</xdr:rowOff>
    </xdr:from>
    <xdr:to>
      <xdr:col>31</xdr:col>
      <xdr:colOff>85725</xdr:colOff>
      <xdr:row>58</xdr:row>
      <xdr:rowOff>90808</xdr:rowOff>
    </xdr:to>
    <xdr:sp macro="" textlink="">
      <xdr:nvSpPr>
        <xdr:cNvPr id="789" name="円/楕円 788"/>
        <xdr:cNvSpPr/>
      </xdr:nvSpPr>
      <xdr:spPr>
        <a:xfrm>
          <a:off x="21272500" y="9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81935</xdr:rowOff>
    </xdr:from>
    <xdr:ext cx="469744" cy="259045"/>
    <xdr:sp macro="" textlink="">
      <xdr:nvSpPr>
        <xdr:cNvPr id="790" name="テキスト ボックス 789"/>
        <xdr:cNvSpPr txBox="1"/>
      </xdr:nvSpPr>
      <xdr:spPr>
        <a:xfrm>
          <a:off x="21088427"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163149</xdr:rowOff>
    </xdr:from>
    <xdr:to>
      <xdr:col>29</xdr:col>
      <xdr:colOff>568325</xdr:colOff>
      <xdr:row>58</xdr:row>
      <xdr:rowOff>93299</xdr:rowOff>
    </xdr:to>
    <xdr:sp macro="" textlink="">
      <xdr:nvSpPr>
        <xdr:cNvPr id="791" name="円/楕円 790"/>
        <xdr:cNvSpPr/>
      </xdr:nvSpPr>
      <xdr:spPr>
        <a:xfrm>
          <a:off x="20383500" y="99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84426</xdr:rowOff>
    </xdr:from>
    <xdr:ext cx="469744" cy="259045"/>
    <xdr:sp macro="" textlink="">
      <xdr:nvSpPr>
        <xdr:cNvPr id="792" name="テキスト ボックス 791"/>
        <xdr:cNvSpPr txBox="1"/>
      </xdr:nvSpPr>
      <xdr:spPr>
        <a:xfrm>
          <a:off x="20199427" y="1002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160543</xdr:rowOff>
    </xdr:from>
    <xdr:to>
      <xdr:col>28</xdr:col>
      <xdr:colOff>365125</xdr:colOff>
      <xdr:row>58</xdr:row>
      <xdr:rowOff>90693</xdr:rowOff>
    </xdr:to>
    <xdr:sp macro="" textlink="">
      <xdr:nvSpPr>
        <xdr:cNvPr id="793" name="円/楕円 792"/>
        <xdr:cNvSpPr/>
      </xdr:nvSpPr>
      <xdr:spPr>
        <a:xfrm>
          <a:off x="19494500" y="99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81820</xdr:rowOff>
    </xdr:from>
    <xdr:ext cx="469744" cy="259045"/>
    <xdr:sp macro="" textlink="">
      <xdr:nvSpPr>
        <xdr:cNvPr id="794" name="テキスト ボックス 793"/>
        <xdr:cNvSpPr txBox="1"/>
      </xdr:nvSpPr>
      <xdr:spPr>
        <a:xfrm>
          <a:off x="19310427" y="1002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165412</xdr:rowOff>
    </xdr:from>
    <xdr:to>
      <xdr:col>27</xdr:col>
      <xdr:colOff>161925</xdr:colOff>
      <xdr:row>58</xdr:row>
      <xdr:rowOff>95562</xdr:rowOff>
    </xdr:to>
    <xdr:sp macro="" textlink="">
      <xdr:nvSpPr>
        <xdr:cNvPr id="795" name="円/楕円 794"/>
        <xdr:cNvSpPr/>
      </xdr:nvSpPr>
      <xdr:spPr>
        <a:xfrm>
          <a:off x="18605500" y="99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86689</xdr:rowOff>
    </xdr:from>
    <xdr:ext cx="469744" cy="259045"/>
    <xdr:sp macro="" textlink="">
      <xdr:nvSpPr>
        <xdr:cNvPr id="796" name="テキスト ボックス 795"/>
        <xdr:cNvSpPr txBox="1"/>
      </xdr:nvSpPr>
      <xdr:spPr>
        <a:xfrm>
          <a:off x="18421427" y="100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28601</xdr:rowOff>
    </xdr:from>
    <xdr:to>
      <xdr:col>32</xdr:col>
      <xdr:colOff>187325</xdr:colOff>
      <xdr:row>75</xdr:row>
      <xdr:rowOff>29334</xdr:rowOff>
    </xdr:to>
    <xdr:cxnSp macro="">
      <xdr:nvCxnSpPr>
        <xdr:cNvPr id="829" name="直線コネクタ 828"/>
        <xdr:cNvCxnSpPr/>
      </xdr:nvCxnSpPr>
      <xdr:spPr>
        <a:xfrm>
          <a:off x="21323300" y="12887351"/>
          <a:ext cx="8382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28601</xdr:rowOff>
    </xdr:from>
    <xdr:to>
      <xdr:col>31</xdr:col>
      <xdr:colOff>34925</xdr:colOff>
      <xdr:row>75</xdr:row>
      <xdr:rowOff>67329</xdr:rowOff>
    </xdr:to>
    <xdr:cxnSp macro="">
      <xdr:nvCxnSpPr>
        <xdr:cNvPr id="832" name="直線コネクタ 831"/>
        <xdr:cNvCxnSpPr/>
      </xdr:nvCxnSpPr>
      <xdr:spPr>
        <a:xfrm flipV="1">
          <a:off x="20434300" y="12887351"/>
          <a:ext cx="889000" cy="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67329</xdr:rowOff>
    </xdr:from>
    <xdr:to>
      <xdr:col>29</xdr:col>
      <xdr:colOff>517525</xdr:colOff>
      <xdr:row>75</xdr:row>
      <xdr:rowOff>137538</xdr:rowOff>
    </xdr:to>
    <xdr:cxnSp macro="">
      <xdr:nvCxnSpPr>
        <xdr:cNvPr id="835" name="直線コネクタ 834"/>
        <xdr:cNvCxnSpPr/>
      </xdr:nvCxnSpPr>
      <xdr:spPr>
        <a:xfrm flipV="1">
          <a:off x="19545300" y="12926079"/>
          <a:ext cx="889000" cy="7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53032</xdr:rowOff>
    </xdr:from>
    <xdr:to>
      <xdr:col>28</xdr:col>
      <xdr:colOff>314325</xdr:colOff>
      <xdr:row>75</xdr:row>
      <xdr:rowOff>137538</xdr:rowOff>
    </xdr:to>
    <xdr:cxnSp macro="">
      <xdr:nvCxnSpPr>
        <xdr:cNvPr id="838" name="直線コネクタ 837"/>
        <xdr:cNvCxnSpPr/>
      </xdr:nvCxnSpPr>
      <xdr:spPr>
        <a:xfrm>
          <a:off x="18656300" y="12911782"/>
          <a:ext cx="8890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149984</xdr:rowOff>
    </xdr:from>
    <xdr:to>
      <xdr:col>32</xdr:col>
      <xdr:colOff>238125</xdr:colOff>
      <xdr:row>75</xdr:row>
      <xdr:rowOff>80134</xdr:rowOff>
    </xdr:to>
    <xdr:sp macro="" textlink="">
      <xdr:nvSpPr>
        <xdr:cNvPr id="848" name="円/楕円 847"/>
        <xdr:cNvSpPr/>
      </xdr:nvSpPr>
      <xdr:spPr>
        <a:xfrm>
          <a:off x="22110700" y="128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1411</xdr:rowOff>
    </xdr:from>
    <xdr:ext cx="534377" cy="259045"/>
    <xdr:sp macro="" textlink="">
      <xdr:nvSpPr>
        <xdr:cNvPr id="849" name="繰出金該当値テキスト"/>
        <xdr:cNvSpPr txBox="1"/>
      </xdr:nvSpPr>
      <xdr:spPr>
        <a:xfrm>
          <a:off x="22212300" y="1268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83,587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149251</xdr:rowOff>
    </xdr:from>
    <xdr:to>
      <xdr:col>31</xdr:col>
      <xdr:colOff>85725</xdr:colOff>
      <xdr:row>75</xdr:row>
      <xdr:rowOff>79401</xdr:rowOff>
    </xdr:to>
    <xdr:sp macro="" textlink="">
      <xdr:nvSpPr>
        <xdr:cNvPr id="850" name="円/楕円 849"/>
        <xdr:cNvSpPr/>
      </xdr:nvSpPr>
      <xdr:spPr>
        <a:xfrm>
          <a:off x="21272500" y="128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95928</xdr:rowOff>
    </xdr:from>
    <xdr:ext cx="534377" cy="259045"/>
    <xdr:sp macro="" textlink="">
      <xdr:nvSpPr>
        <xdr:cNvPr id="851" name="テキスト ボックス 850"/>
        <xdr:cNvSpPr txBox="1"/>
      </xdr:nvSpPr>
      <xdr:spPr>
        <a:xfrm>
          <a:off x="21056111" y="126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16529</xdr:rowOff>
    </xdr:from>
    <xdr:to>
      <xdr:col>29</xdr:col>
      <xdr:colOff>568325</xdr:colOff>
      <xdr:row>75</xdr:row>
      <xdr:rowOff>118129</xdr:rowOff>
    </xdr:to>
    <xdr:sp macro="" textlink="">
      <xdr:nvSpPr>
        <xdr:cNvPr id="852" name="円/楕円 851"/>
        <xdr:cNvSpPr/>
      </xdr:nvSpPr>
      <xdr:spPr>
        <a:xfrm>
          <a:off x="20383500" y="128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134656</xdr:rowOff>
    </xdr:from>
    <xdr:ext cx="534377" cy="259045"/>
    <xdr:sp macro="" textlink="">
      <xdr:nvSpPr>
        <xdr:cNvPr id="853" name="テキスト ボックス 852"/>
        <xdr:cNvSpPr txBox="1"/>
      </xdr:nvSpPr>
      <xdr:spPr>
        <a:xfrm>
          <a:off x="20167111" y="126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86738</xdr:rowOff>
    </xdr:from>
    <xdr:to>
      <xdr:col>28</xdr:col>
      <xdr:colOff>365125</xdr:colOff>
      <xdr:row>76</xdr:row>
      <xdr:rowOff>16889</xdr:rowOff>
    </xdr:to>
    <xdr:sp macro="" textlink="">
      <xdr:nvSpPr>
        <xdr:cNvPr id="854" name="円/楕円 853"/>
        <xdr:cNvSpPr/>
      </xdr:nvSpPr>
      <xdr:spPr>
        <a:xfrm>
          <a:off x="19494500" y="129454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8014</xdr:rowOff>
    </xdr:from>
    <xdr:ext cx="534377" cy="259045"/>
    <xdr:sp macro="" textlink="">
      <xdr:nvSpPr>
        <xdr:cNvPr id="855" name="テキスト ボックス 854"/>
        <xdr:cNvSpPr txBox="1"/>
      </xdr:nvSpPr>
      <xdr:spPr>
        <a:xfrm>
          <a:off x="19278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2232</xdr:rowOff>
    </xdr:from>
    <xdr:to>
      <xdr:col>27</xdr:col>
      <xdr:colOff>161925</xdr:colOff>
      <xdr:row>75</xdr:row>
      <xdr:rowOff>103832</xdr:rowOff>
    </xdr:to>
    <xdr:sp macro="" textlink="">
      <xdr:nvSpPr>
        <xdr:cNvPr id="856" name="円/楕円 855"/>
        <xdr:cNvSpPr/>
      </xdr:nvSpPr>
      <xdr:spPr>
        <a:xfrm>
          <a:off x="18605500" y="128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120359</xdr:rowOff>
    </xdr:from>
    <xdr:ext cx="534377" cy="259045"/>
    <xdr:sp macro="" textlink="">
      <xdr:nvSpPr>
        <xdr:cNvPr id="857" name="テキスト ボックス 856"/>
        <xdr:cNvSpPr txBox="1"/>
      </xdr:nvSpPr>
      <xdr:spPr>
        <a:xfrm>
          <a:off x="18389111" y="126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730,267</a:t>
          </a:r>
          <a:r>
            <a:rPr kumimoji="1" lang="ja-JP" altLang="en-US" sz="1300">
              <a:latin typeface="ＭＳ Ｐゴシック"/>
            </a:rPr>
            <a:t>円となっている。物件費は住民一人当たり</a:t>
          </a:r>
          <a:r>
            <a:rPr kumimoji="1" lang="en-US" altLang="ja-JP" sz="1300">
              <a:latin typeface="ＭＳ Ｐゴシック"/>
            </a:rPr>
            <a:t>128,123</a:t>
          </a:r>
          <a:r>
            <a:rPr kumimoji="1" lang="ja-JP" altLang="en-US" sz="1300">
              <a:latin typeface="ＭＳ Ｐゴシック"/>
            </a:rPr>
            <a:t>円となっており、前年度決算と比較すると</a:t>
          </a:r>
          <a:r>
            <a:rPr kumimoji="1" lang="en-US" altLang="ja-JP" sz="1300">
              <a:latin typeface="ＭＳ Ｐゴシック"/>
            </a:rPr>
            <a:t>16.5%</a:t>
          </a:r>
          <a:r>
            <a:rPr kumimoji="1" lang="ja-JP" altLang="en-US" sz="1300">
              <a:latin typeface="ＭＳ Ｐゴシック"/>
            </a:rPr>
            <a:t>増加し類似団体平均を上回っている。これは、住民情報システム等庁内のコンピュータシステムの更新に伴う物件費の増加が主な要因である。</a:t>
          </a:r>
          <a:endParaRPr kumimoji="1" lang="en-US" altLang="ja-JP" sz="1300">
            <a:latin typeface="ＭＳ Ｐゴシック"/>
          </a:endParaRPr>
        </a:p>
        <a:p>
          <a:r>
            <a:rPr kumimoji="1" lang="ja-JP" altLang="en-US" sz="1300">
              <a:latin typeface="ＭＳ Ｐゴシック"/>
            </a:rPr>
            <a:t>　扶助費は、住民一人当たり</a:t>
          </a:r>
          <a:r>
            <a:rPr kumimoji="1" lang="en-US" altLang="ja-JP" sz="1300">
              <a:latin typeface="ＭＳ Ｐゴシック"/>
            </a:rPr>
            <a:t>70,131</a:t>
          </a:r>
          <a:r>
            <a:rPr kumimoji="1" lang="ja-JP" altLang="en-US" sz="1300">
              <a:latin typeface="ＭＳ Ｐゴシック"/>
            </a:rPr>
            <a:t>円となっており、類似団体と比較して一人当たりコストが高い状況となっている。これは、障害者自立支援給付費の増加及び保育料の軽減、こどもに係る医療費の無料化が主な要因である。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5,988
5,972
241.98
4,624,773
4,372,840
238,982
3,016,690
5,674,836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91186</xdr:rowOff>
    </xdr:from>
    <xdr:to>
      <xdr:col>6</xdr:col>
      <xdr:colOff>511175</xdr:colOff>
      <xdr:row>34</xdr:row>
      <xdr:rowOff>69088</xdr:rowOff>
    </xdr:to>
    <xdr:cxnSp macro="">
      <xdr:nvCxnSpPr>
        <xdr:cNvPr id="61" name="直線コネクタ 60"/>
        <xdr:cNvCxnSpPr/>
      </xdr:nvCxnSpPr>
      <xdr:spPr>
        <a:xfrm flipV="1">
          <a:off x="3797300" y="5749036"/>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69088</xdr:rowOff>
    </xdr:from>
    <xdr:to>
      <xdr:col>5</xdr:col>
      <xdr:colOff>358775</xdr:colOff>
      <xdr:row>35</xdr:row>
      <xdr:rowOff>29591</xdr:rowOff>
    </xdr:to>
    <xdr:cxnSp macro="">
      <xdr:nvCxnSpPr>
        <xdr:cNvPr id="64" name="直線コネクタ 63"/>
        <xdr:cNvCxnSpPr/>
      </xdr:nvCxnSpPr>
      <xdr:spPr>
        <a:xfrm flipV="1">
          <a:off x="2908300" y="5898388"/>
          <a:ext cx="889000" cy="1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1524</xdr:rowOff>
    </xdr:from>
    <xdr:to>
      <xdr:col>4</xdr:col>
      <xdr:colOff>155575</xdr:colOff>
      <xdr:row>35</xdr:row>
      <xdr:rowOff>29591</xdr:rowOff>
    </xdr:to>
    <xdr:cxnSp macro="">
      <xdr:nvCxnSpPr>
        <xdr:cNvPr id="67" name="直線コネクタ 66"/>
        <xdr:cNvCxnSpPr/>
      </xdr:nvCxnSpPr>
      <xdr:spPr>
        <a:xfrm>
          <a:off x="2019300" y="6002274"/>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97155</xdr:rowOff>
    </xdr:from>
    <xdr:to>
      <xdr:col>2</xdr:col>
      <xdr:colOff>638175</xdr:colOff>
      <xdr:row>35</xdr:row>
      <xdr:rowOff>1524</xdr:rowOff>
    </xdr:to>
    <xdr:cxnSp macro="">
      <xdr:nvCxnSpPr>
        <xdr:cNvPr id="70" name="直線コネクタ 69"/>
        <xdr:cNvCxnSpPr/>
      </xdr:nvCxnSpPr>
      <xdr:spPr>
        <a:xfrm>
          <a:off x="1130300" y="5926455"/>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40386</xdr:rowOff>
    </xdr:from>
    <xdr:to>
      <xdr:col>6</xdr:col>
      <xdr:colOff>561975</xdr:colOff>
      <xdr:row>33</xdr:row>
      <xdr:rowOff>141986</xdr:rowOff>
    </xdr:to>
    <xdr:sp macro="" textlink="">
      <xdr:nvSpPr>
        <xdr:cNvPr id="80" name="円/楕円 79"/>
        <xdr:cNvSpPr/>
      </xdr:nvSpPr>
      <xdr:spPr>
        <a:xfrm>
          <a:off x="45847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63263</xdr:rowOff>
    </xdr:from>
    <xdr:ext cx="534377" cy="259045"/>
    <xdr:sp macro="" textlink="">
      <xdr:nvSpPr>
        <xdr:cNvPr id="81" name="議会費該当値テキスト"/>
        <xdr:cNvSpPr txBox="1"/>
      </xdr:nvSpPr>
      <xdr:spPr>
        <a:xfrm>
          <a:off x="4686300" y="55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18288</xdr:rowOff>
    </xdr:from>
    <xdr:to>
      <xdr:col>5</xdr:col>
      <xdr:colOff>409575</xdr:colOff>
      <xdr:row>34</xdr:row>
      <xdr:rowOff>119888</xdr:rowOff>
    </xdr:to>
    <xdr:sp macro="" textlink="">
      <xdr:nvSpPr>
        <xdr:cNvPr id="82" name="円/楕円 81"/>
        <xdr:cNvSpPr/>
      </xdr:nvSpPr>
      <xdr:spPr>
        <a:xfrm>
          <a:off x="3746500" y="5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136415</xdr:rowOff>
    </xdr:from>
    <xdr:ext cx="534377" cy="259045"/>
    <xdr:sp macro="" textlink="">
      <xdr:nvSpPr>
        <xdr:cNvPr id="83" name="テキスト ボックス 82"/>
        <xdr:cNvSpPr txBox="1"/>
      </xdr:nvSpPr>
      <xdr:spPr>
        <a:xfrm>
          <a:off x="3530111" y="56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150241</xdr:rowOff>
    </xdr:from>
    <xdr:to>
      <xdr:col>4</xdr:col>
      <xdr:colOff>206375</xdr:colOff>
      <xdr:row>35</xdr:row>
      <xdr:rowOff>80391</xdr:rowOff>
    </xdr:to>
    <xdr:sp macro="" textlink="">
      <xdr:nvSpPr>
        <xdr:cNvPr id="84" name="円/楕円 83"/>
        <xdr:cNvSpPr/>
      </xdr:nvSpPr>
      <xdr:spPr>
        <a:xfrm>
          <a:off x="2857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96918</xdr:rowOff>
    </xdr:from>
    <xdr:ext cx="534377" cy="259045"/>
    <xdr:sp macro="" textlink="">
      <xdr:nvSpPr>
        <xdr:cNvPr id="85" name="テキスト ボックス 84"/>
        <xdr:cNvSpPr txBox="1"/>
      </xdr:nvSpPr>
      <xdr:spPr>
        <a:xfrm>
          <a:off x="2641111" y="57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122174</xdr:rowOff>
    </xdr:from>
    <xdr:to>
      <xdr:col>3</xdr:col>
      <xdr:colOff>3175</xdr:colOff>
      <xdr:row>35</xdr:row>
      <xdr:rowOff>52324</xdr:rowOff>
    </xdr:to>
    <xdr:sp macro="" textlink="">
      <xdr:nvSpPr>
        <xdr:cNvPr id="86" name="円/楕円 85"/>
        <xdr:cNvSpPr/>
      </xdr:nvSpPr>
      <xdr:spPr>
        <a:xfrm>
          <a:off x="1968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68851</xdr:rowOff>
    </xdr:from>
    <xdr:ext cx="534377" cy="259045"/>
    <xdr:sp macro="" textlink="">
      <xdr:nvSpPr>
        <xdr:cNvPr id="87" name="テキスト ボックス 86"/>
        <xdr:cNvSpPr txBox="1"/>
      </xdr:nvSpPr>
      <xdr:spPr>
        <a:xfrm>
          <a:off x="1752111" y="57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46355</xdr:rowOff>
    </xdr:from>
    <xdr:to>
      <xdr:col>1</xdr:col>
      <xdr:colOff>485775</xdr:colOff>
      <xdr:row>34</xdr:row>
      <xdr:rowOff>147955</xdr:rowOff>
    </xdr:to>
    <xdr:sp macro="" textlink="">
      <xdr:nvSpPr>
        <xdr:cNvPr id="88" name="円/楕円 87"/>
        <xdr:cNvSpPr/>
      </xdr:nvSpPr>
      <xdr:spPr>
        <a:xfrm>
          <a:off x="1079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164482</xdr:rowOff>
    </xdr:from>
    <xdr:ext cx="534377" cy="259045"/>
    <xdr:sp macro="" textlink="">
      <xdr:nvSpPr>
        <xdr:cNvPr id="89" name="テキスト ボックス 88"/>
        <xdr:cNvSpPr txBox="1"/>
      </xdr:nvSpPr>
      <xdr:spPr>
        <a:xfrm>
          <a:off x="863111" y="56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747</xdr:rowOff>
    </xdr:from>
    <xdr:to>
      <xdr:col>6</xdr:col>
      <xdr:colOff>511175</xdr:colOff>
      <xdr:row>57</xdr:row>
      <xdr:rowOff>35321</xdr:rowOff>
    </xdr:to>
    <xdr:cxnSp macro="">
      <xdr:nvCxnSpPr>
        <xdr:cNvPr id="120" name="直線コネクタ 119"/>
        <xdr:cNvCxnSpPr/>
      </xdr:nvCxnSpPr>
      <xdr:spPr>
        <a:xfrm flipV="1">
          <a:off x="3797300" y="9773397"/>
          <a:ext cx="838200" cy="3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166433</xdr:rowOff>
    </xdr:from>
    <xdr:to>
      <xdr:col>5</xdr:col>
      <xdr:colOff>358775</xdr:colOff>
      <xdr:row>57</xdr:row>
      <xdr:rowOff>35321</xdr:rowOff>
    </xdr:to>
    <xdr:cxnSp macro="">
      <xdr:nvCxnSpPr>
        <xdr:cNvPr id="123" name="直線コネクタ 122"/>
        <xdr:cNvCxnSpPr/>
      </xdr:nvCxnSpPr>
      <xdr:spPr>
        <a:xfrm>
          <a:off x="2908300" y="9767633"/>
          <a:ext cx="889000" cy="4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150124</xdr:rowOff>
    </xdr:from>
    <xdr:to>
      <xdr:col>4</xdr:col>
      <xdr:colOff>155575</xdr:colOff>
      <xdr:row>56</xdr:row>
      <xdr:rowOff>166433</xdr:rowOff>
    </xdr:to>
    <xdr:cxnSp macro="">
      <xdr:nvCxnSpPr>
        <xdr:cNvPr id="126" name="直線コネクタ 125"/>
        <xdr:cNvCxnSpPr/>
      </xdr:nvCxnSpPr>
      <xdr:spPr>
        <a:xfrm>
          <a:off x="2019300" y="9751324"/>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150124</xdr:rowOff>
    </xdr:from>
    <xdr:to>
      <xdr:col>2</xdr:col>
      <xdr:colOff>638175</xdr:colOff>
      <xdr:row>57</xdr:row>
      <xdr:rowOff>70568</xdr:rowOff>
    </xdr:to>
    <xdr:cxnSp macro="">
      <xdr:nvCxnSpPr>
        <xdr:cNvPr id="129" name="直線コネクタ 128"/>
        <xdr:cNvCxnSpPr/>
      </xdr:nvCxnSpPr>
      <xdr:spPr>
        <a:xfrm flipV="1">
          <a:off x="1130300" y="9751324"/>
          <a:ext cx="889000" cy="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121397</xdr:rowOff>
    </xdr:from>
    <xdr:to>
      <xdr:col>6</xdr:col>
      <xdr:colOff>561975</xdr:colOff>
      <xdr:row>57</xdr:row>
      <xdr:rowOff>51547</xdr:rowOff>
    </xdr:to>
    <xdr:sp macro="" textlink="">
      <xdr:nvSpPr>
        <xdr:cNvPr id="139" name="円/楕円 138"/>
        <xdr:cNvSpPr/>
      </xdr:nvSpPr>
      <xdr:spPr>
        <a:xfrm>
          <a:off x="4584700" y="97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99824</xdr:rowOff>
    </xdr:from>
    <xdr:ext cx="599010" cy="259045"/>
    <xdr:sp macro="" textlink="">
      <xdr:nvSpPr>
        <xdr:cNvPr id="140" name="総務費該当値テキスト"/>
        <xdr:cNvSpPr txBox="1"/>
      </xdr:nvSpPr>
      <xdr:spPr>
        <a:xfrm>
          <a:off x="4686300" y="97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155971</xdr:rowOff>
    </xdr:from>
    <xdr:to>
      <xdr:col>5</xdr:col>
      <xdr:colOff>409575</xdr:colOff>
      <xdr:row>57</xdr:row>
      <xdr:rowOff>86121</xdr:rowOff>
    </xdr:to>
    <xdr:sp macro="" textlink="">
      <xdr:nvSpPr>
        <xdr:cNvPr id="141" name="円/楕円 140"/>
        <xdr:cNvSpPr/>
      </xdr:nvSpPr>
      <xdr:spPr>
        <a:xfrm>
          <a:off x="3746500" y="97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77248</xdr:rowOff>
    </xdr:from>
    <xdr:ext cx="599010" cy="259045"/>
    <xdr:sp macro="" textlink="">
      <xdr:nvSpPr>
        <xdr:cNvPr id="142" name="テキスト ボックス 141"/>
        <xdr:cNvSpPr txBox="1"/>
      </xdr:nvSpPr>
      <xdr:spPr>
        <a:xfrm>
          <a:off x="3497794" y="984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115633</xdr:rowOff>
    </xdr:from>
    <xdr:to>
      <xdr:col>4</xdr:col>
      <xdr:colOff>206375</xdr:colOff>
      <xdr:row>57</xdr:row>
      <xdr:rowOff>45783</xdr:rowOff>
    </xdr:to>
    <xdr:sp macro="" textlink="">
      <xdr:nvSpPr>
        <xdr:cNvPr id="143" name="円/楕円 142"/>
        <xdr:cNvSpPr/>
      </xdr:nvSpPr>
      <xdr:spPr>
        <a:xfrm>
          <a:off x="2857500" y="97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36910</xdr:rowOff>
    </xdr:from>
    <xdr:ext cx="599010" cy="259045"/>
    <xdr:sp macro="" textlink="">
      <xdr:nvSpPr>
        <xdr:cNvPr id="144" name="テキスト ボックス 143"/>
        <xdr:cNvSpPr txBox="1"/>
      </xdr:nvSpPr>
      <xdr:spPr>
        <a:xfrm>
          <a:off x="2608794" y="980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99324</xdr:rowOff>
    </xdr:from>
    <xdr:to>
      <xdr:col>3</xdr:col>
      <xdr:colOff>3175</xdr:colOff>
      <xdr:row>57</xdr:row>
      <xdr:rowOff>29474</xdr:rowOff>
    </xdr:to>
    <xdr:sp macro="" textlink="">
      <xdr:nvSpPr>
        <xdr:cNvPr id="145" name="円/楕円 144"/>
        <xdr:cNvSpPr/>
      </xdr:nvSpPr>
      <xdr:spPr>
        <a:xfrm>
          <a:off x="1968500" y="9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20601</xdr:rowOff>
    </xdr:from>
    <xdr:ext cx="599010" cy="259045"/>
    <xdr:sp macro="" textlink="">
      <xdr:nvSpPr>
        <xdr:cNvPr id="146" name="テキスト ボックス 145"/>
        <xdr:cNvSpPr txBox="1"/>
      </xdr:nvSpPr>
      <xdr:spPr>
        <a:xfrm>
          <a:off x="1719794" y="97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19768</xdr:rowOff>
    </xdr:from>
    <xdr:to>
      <xdr:col>1</xdr:col>
      <xdr:colOff>485775</xdr:colOff>
      <xdr:row>57</xdr:row>
      <xdr:rowOff>121368</xdr:rowOff>
    </xdr:to>
    <xdr:sp macro="" textlink="">
      <xdr:nvSpPr>
        <xdr:cNvPr id="147" name="円/楕円 146"/>
        <xdr:cNvSpPr/>
      </xdr:nvSpPr>
      <xdr:spPr>
        <a:xfrm>
          <a:off x="1079500" y="97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112495</xdr:rowOff>
    </xdr:from>
    <xdr:ext cx="599010" cy="259045"/>
    <xdr:sp macro="" textlink="">
      <xdr:nvSpPr>
        <xdr:cNvPr id="148" name="テキスト ボックス 147"/>
        <xdr:cNvSpPr txBox="1"/>
      </xdr:nvSpPr>
      <xdr:spPr>
        <a:xfrm>
          <a:off x="830794" y="988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59525</xdr:rowOff>
    </xdr:from>
    <xdr:to>
      <xdr:col>6</xdr:col>
      <xdr:colOff>511175</xdr:colOff>
      <xdr:row>77</xdr:row>
      <xdr:rowOff>118441</xdr:rowOff>
    </xdr:to>
    <xdr:cxnSp macro="">
      <xdr:nvCxnSpPr>
        <xdr:cNvPr id="176" name="直線コネクタ 175"/>
        <xdr:cNvCxnSpPr/>
      </xdr:nvCxnSpPr>
      <xdr:spPr>
        <a:xfrm flipV="1">
          <a:off x="3797300" y="13261175"/>
          <a:ext cx="8382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88759</xdr:rowOff>
    </xdr:from>
    <xdr:to>
      <xdr:col>5</xdr:col>
      <xdr:colOff>358775</xdr:colOff>
      <xdr:row>77</xdr:row>
      <xdr:rowOff>118441</xdr:rowOff>
    </xdr:to>
    <xdr:cxnSp macro="">
      <xdr:nvCxnSpPr>
        <xdr:cNvPr id="179" name="直線コネクタ 178"/>
        <xdr:cNvCxnSpPr/>
      </xdr:nvCxnSpPr>
      <xdr:spPr>
        <a:xfrm>
          <a:off x="2908300" y="13290409"/>
          <a:ext cx="889000" cy="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88759</xdr:rowOff>
    </xdr:from>
    <xdr:to>
      <xdr:col>4</xdr:col>
      <xdr:colOff>155575</xdr:colOff>
      <xdr:row>77</xdr:row>
      <xdr:rowOff>143165</xdr:rowOff>
    </xdr:to>
    <xdr:cxnSp macro="">
      <xdr:nvCxnSpPr>
        <xdr:cNvPr id="182" name="直線コネクタ 181"/>
        <xdr:cNvCxnSpPr/>
      </xdr:nvCxnSpPr>
      <xdr:spPr>
        <a:xfrm flipV="1">
          <a:off x="2019300" y="13290409"/>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143165</xdr:rowOff>
    </xdr:from>
    <xdr:to>
      <xdr:col>2</xdr:col>
      <xdr:colOff>638175</xdr:colOff>
      <xdr:row>77</xdr:row>
      <xdr:rowOff>149667</xdr:rowOff>
    </xdr:to>
    <xdr:cxnSp macro="">
      <xdr:nvCxnSpPr>
        <xdr:cNvPr id="185" name="直線コネクタ 184"/>
        <xdr:cNvCxnSpPr/>
      </xdr:nvCxnSpPr>
      <xdr:spPr>
        <a:xfrm flipV="1">
          <a:off x="1130300" y="13344815"/>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8725</xdr:rowOff>
    </xdr:from>
    <xdr:to>
      <xdr:col>6</xdr:col>
      <xdr:colOff>561975</xdr:colOff>
      <xdr:row>77</xdr:row>
      <xdr:rowOff>110325</xdr:rowOff>
    </xdr:to>
    <xdr:sp macro="" textlink="">
      <xdr:nvSpPr>
        <xdr:cNvPr id="195" name="円/楕円 194"/>
        <xdr:cNvSpPr/>
      </xdr:nvSpPr>
      <xdr:spPr>
        <a:xfrm>
          <a:off x="4584700" y="132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158602</xdr:rowOff>
    </xdr:from>
    <xdr:ext cx="599010" cy="259045"/>
    <xdr:sp macro="" textlink="">
      <xdr:nvSpPr>
        <xdr:cNvPr id="196" name="民生費該当値テキスト"/>
        <xdr:cNvSpPr txBox="1"/>
      </xdr:nvSpPr>
      <xdr:spPr>
        <a:xfrm>
          <a:off x="4686300" y="1318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67641</xdr:rowOff>
    </xdr:from>
    <xdr:to>
      <xdr:col>5</xdr:col>
      <xdr:colOff>409575</xdr:colOff>
      <xdr:row>77</xdr:row>
      <xdr:rowOff>169241</xdr:rowOff>
    </xdr:to>
    <xdr:sp macro="" textlink="">
      <xdr:nvSpPr>
        <xdr:cNvPr id="197" name="円/楕円 196"/>
        <xdr:cNvSpPr/>
      </xdr:nvSpPr>
      <xdr:spPr>
        <a:xfrm>
          <a:off x="3746500" y="13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160368</xdr:rowOff>
    </xdr:from>
    <xdr:ext cx="599010" cy="259045"/>
    <xdr:sp macro="" textlink="">
      <xdr:nvSpPr>
        <xdr:cNvPr id="198" name="テキスト ボックス 197"/>
        <xdr:cNvSpPr txBox="1"/>
      </xdr:nvSpPr>
      <xdr:spPr>
        <a:xfrm>
          <a:off x="3497794" y="1336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37959</xdr:rowOff>
    </xdr:from>
    <xdr:to>
      <xdr:col>4</xdr:col>
      <xdr:colOff>206375</xdr:colOff>
      <xdr:row>77</xdr:row>
      <xdr:rowOff>139559</xdr:rowOff>
    </xdr:to>
    <xdr:sp macro="" textlink="">
      <xdr:nvSpPr>
        <xdr:cNvPr id="199" name="円/楕円 198"/>
        <xdr:cNvSpPr/>
      </xdr:nvSpPr>
      <xdr:spPr>
        <a:xfrm>
          <a:off x="2857500" y="132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130686</xdr:rowOff>
    </xdr:from>
    <xdr:ext cx="599010" cy="259045"/>
    <xdr:sp macro="" textlink="">
      <xdr:nvSpPr>
        <xdr:cNvPr id="200" name="テキスト ボックス 199"/>
        <xdr:cNvSpPr txBox="1"/>
      </xdr:nvSpPr>
      <xdr:spPr>
        <a:xfrm>
          <a:off x="2608794" y="133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92365</xdr:rowOff>
    </xdr:from>
    <xdr:to>
      <xdr:col>3</xdr:col>
      <xdr:colOff>3175</xdr:colOff>
      <xdr:row>78</xdr:row>
      <xdr:rowOff>22515</xdr:rowOff>
    </xdr:to>
    <xdr:sp macro="" textlink="">
      <xdr:nvSpPr>
        <xdr:cNvPr id="201" name="円/楕円 200"/>
        <xdr:cNvSpPr/>
      </xdr:nvSpPr>
      <xdr:spPr>
        <a:xfrm>
          <a:off x="1968500" y="132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13642</xdr:rowOff>
    </xdr:from>
    <xdr:ext cx="599010" cy="259045"/>
    <xdr:sp macro="" textlink="">
      <xdr:nvSpPr>
        <xdr:cNvPr id="202" name="テキスト ボックス 201"/>
        <xdr:cNvSpPr txBox="1"/>
      </xdr:nvSpPr>
      <xdr:spPr>
        <a:xfrm>
          <a:off x="1719794" y="1338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98867</xdr:rowOff>
    </xdr:from>
    <xdr:to>
      <xdr:col>1</xdr:col>
      <xdr:colOff>485775</xdr:colOff>
      <xdr:row>78</xdr:row>
      <xdr:rowOff>29017</xdr:rowOff>
    </xdr:to>
    <xdr:sp macro="" textlink="">
      <xdr:nvSpPr>
        <xdr:cNvPr id="203" name="円/楕円 202"/>
        <xdr:cNvSpPr/>
      </xdr:nvSpPr>
      <xdr:spPr>
        <a:xfrm>
          <a:off x="1079500" y="133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20144</xdr:rowOff>
    </xdr:from>
    <xdr:ext cx="599010" cy="259045"/>
    <xdr:sp macro="" textlink="">
      <xdr:nvSpPr>
        <xdr:cNvPr id="204" name="テキスト ボックス 203"/>
        <xdr:cNvSpPr txBox="1"/>
      </xdr:nvSpPr>
      <xdr:spPr>
        <a:xfrm>
          <a:off x="830794" y="1339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168751</xdr:rowOff>
    </xdr:from>
    <xdr:to>
      <xdr:col>6</xdr:col>
      <xdr:colOff>511175</xdr:colOff>
      <xdr:row>97</xdr:row>
      <xdr:rowOff>73036</xdr:rowOff>
    </xdr:to>
    <xdr:cxnSp macro="">
      <xdr:nvCxnSpPr>
        <xdr:cNvPr id="231" name="直線コネクタ 230"/>
        <xdr:cNvCxnSpPr/>
      </xdr:nvCxnSpPr>
      <xdr:spPr>
        <a:xfrm>
          <a:off x="3797300" y="16627951"/>
          <a:ext cx="8382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168751</xdr:rowOff>
    </xdr:from>
    <xdr:to>
      <xdr:col>5</xdr:col>
      <xdr:colOff>358775</xdr:colOff>
      <xdr:row>97</xdr:row>
      <xdr:rowOff>71723</xdr:rowOff>
    </xdr:to>
    <xdr:cxnSp macro="">
      <xdr:nvCxnSpPr>
        <xdr:cNvPr id="234" name="直線コネクタ 233"/>
        <xdr:cNvCxnSpPr/>
      </xdr:nvCxnSpPr>
      <xdr:spPr>
        <a:xfrm flipV="1">
          <a:off x="2908300" y="16627951"/>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71723</xdr:rowOff>
    </xdr:from>
    <xdr:to>
      <xdr:col>4</xdr:col>
      <xdr:colOff>155575</xdr:colOff>
      <xdr:row>97</xdr:row>
      <xdr:rowOff>95526</xdr:rowOff>
    </xdr:to>
    <xdr:cxnSp macro="">
      <xdr:nvCxnSpPr>
        <xdr:cNvPr id="237" name="直線コネクタ 236"/>
        <xdr:cNvCxnSpPr/>
      </xdr:nvCxnSpPr>
      <xdr:spPr>
        <a:xfrm flipV="1">
          <a:off x="2019300" y="16702373"/>
          <a:ext cx="8890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39537</xdr:rowOff>
    </xdr:from>
    <xdr:to>
      <xdr:col>2</xdr:col>
      <xdr:colOff>638175</xdr:colOff>
      <xdr:row>97</xdr:row>
      <xdr:rowOff>95526</xdr:rowOff>
    </xdr:to>
    <xdr:cxnSp macro="">
      <xdr:nvCxnSpPr>
        <xdr:cNvPr id="240" name="直線コネクタ 239"/>
        <xdr:cNvCxnSpPr/>
      </xdr:nvCxnSpPr>
      <xdr:spPr>
        <a:xfrm>
          <a:off x="1130300" y="16670187"/>
          <a:ext cx="889000" cy="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22236</xdr:rowOff>
    </xdr:from>
    <xdr:to>
      <xdr:col>6</xdr:col>
      <xdr:colOff>561975</xdr:colOff>
      <xdr:row>97</xdr:row>
      <xdr:rowOff>123836</xdr:rowOff>
    </xdr:to>
    <xdr:sp macro="" textlink="">
      <xdr:nvSpPr>
        <xdr:cNvPr id="250" name="円/楕円 249"/>
        <xdr:cNvSpPr/>
      </xdr:nvSpPr>
      <xdr:spPr>
        <a:xfrm>
          <a:off x="4584700" y="166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663</xdr:rowOff>
    </xdr:from>
    <xdr:ext cx="534377" cy="259045"/>
    <xdr:sp macro="" textlink="">
      <xdr:nvSpPr>
        <xdr:cNvPr id="251" name="衛生費該当値テキスト"/>
        <xdr:cNvSpPr txBox="1"/>
      </xdr:nvSpPr>
      <xdr:spPr>
        <a:xfrm>
          <a:off x="4686300" y="1663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117951</xdr:rowOff>
    </xdr:from>
    <xdr:to>
      <xdr:col>5</xdr:col>
      <xdr:colOff>409575</xdr:colOff>
      <xdr:row>97</xdr:row>
      <xdr:rowOff>48101</xdr:rowOff>
    </xdr:to>
    <xdr:sp macro="" textlink="">
      <xdr:nvSpPr>
        <xdr:cNvPr id="252" name="円/楕円 251"/>
        <xdr:cNvSpPr/>
      </xdr:nvSpPr>
      <xdr:spPr>
        <a:xfrm>
          <a:off x="3746500" y="165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39228</xdr:rowOff>
    </xdr:from>
    <xdr:ext cx="534377" cy="259045"/>
    <xdr:sp macro="" textlink="">
      <xdr:nvSpPr>
        <xdr:cNvPr id="253" name="テキスト ボックス 252"/>
        <xdr:cNvSpPr txBox="1"/>
      </xdr:nvSpPr>
      <xdr:spPr>
        <a:xfrm>
          <a:off x="3530111" y="166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20923</xdr:rowOff>
    </xdr:from>
    <xdr:to>
      <xdr:col>4</xdr:col>
      <xdr:colOff>206375</xdr:colOff>
      <xdr:row>97</xdr:row>
      <xdr:rowOff>122523</xdr:rowOff>
    </xdr:to>
    <xdr:sp macro="" textlink="">
      <xdr:nvSpPr>
        <xdr:cNvPr id="254" name="円/楕円 253"/>
        <xdr:cNvSpPr/>
      </xdr:nvSpPr>
      <xdr:spPr>
        <a:xfrm>
          <a:off x="2857500" y="166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113650</xdr:rowOff>
    </xdr:from>
    <xdr:ext cx="534377" cy="259045"/>
    <xdr:sp macro="" textlink="">
      <xdr:nvSpPr>
        <xdr:cNvPr id="255" name="テキスト ボックス 254"/>
        <xdr:cNvSpPr txBox="1"/>
      </xdr:nvSpPr>
      <xdr:spPr>
        <a:xfrm>
          <a:off x="2641111" y="1674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44726</xdr:rowOff>
    </xdr:from>
    <xdr:to>
      <xdr:col>3</xdr:col>
      <xdr:colOff>3175</xdr:colOff>
      <xdr:row>97</xdr:row>
      <xdr:rowOff>146326</xdr:rowOff>
    </xdr:to>
    <xdr:sp macro="" textlink="">
      <xdr:nvSpPr>
        <xdr:cNvPr id="256" name="円/楕円 255"/>
        <xdr:cNvSpPr/>
      </xdr:nvSpPr>
      <xdr:spPr>
        <a:xfrm>
          <a:off x="1968500" y="16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137453</xdr:rowOff>
    </xdr:from>
    <xdr:ext cx="534377" cy="259045"/>
    <xdr:sp macro="" textlink="">
      <xdr:nvSpPr>
        <xdr:cNvPr id="257" name="テキスト ボックス 256"/>
        <xdr:cNvSpPr txBox="1"/>
      </xdr:nvSpPr>
      <xdr:spPr>
        <a:xfrm>
          <a:off x="1752111" y="16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160187</xdr:rowOff>
    </xdr:from>
    <xdr:to>
      <xdr:col>1</xdr:col>
      <xdr:colOff>485775</xdr:colOff>
      <xdr:row>97</xdr:row>
      <xdr:rowOff>90337</xdr:rowOff>
    </xdr:to>
    <xdr:sp macro="" textlink="">
      <xdr:nvSpPr>
        <xdr:cNvPr id="258" name="円/楕円 257"/>
        <xdr:cNvSpPr/>
      </xdr:nvSpPr>
      <xdr:spPr>
        <a:xfrm>
          <a:off x="1079500" y="166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81464</xdr:rowOff>
    </xdr:from>
    <xdr:ext cx="534377" cy="259045"/>
    <xdr:sp macro="" textlink="">
      <xdr:nvSpPr>
        <xdr:cNvPr id="259" name="テキスト ボックス 258"/>
        <xdr:cNvSpPr txBox="1"/>
      </xdr:nvSpPr>
      <xdr:spPr>
        <a:xfrm>
          <a:off x="863111" y="167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132797</xdr:rowOff>
    </xdr:from>
    <xdr:to>
      <xdr:col>15</xdr:col>
      <xdr:colOff>180975</xdr:colOff>
      <xdr:row>38</xdr:row>
      <xdr:rowOff>134488</xdr:rowOff>
    </xdr:to>
    <xdr:cxnSp macro="">
      <xdr:nvCxnSpPr>
        <xdr:cNvPr id="286" name="直線コネクタ 285"/>
        <xdr:cNvCxnSpPr/>
      </xdr:nvCxnSpPr>
      <xdr:spPr>
        <a:xfrm flipV="1">
          <a:off x="9639300" y="6647897"/>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133162</xdr:rowOff>
    </xdr:from>
    <xdr:to>
      <xdr:col>14</xdr:col>
      <xdr:colOff>28575</xdr:colOff>
      <xdr:row>38</xdr:row>
      <xdr:rowOff>134488</xdr:rowOff>
    </xdr:to>
    <xdr:cxnSp macro="">
      <xdr:nvCxnSpPr>
        <xdr:cNvPr id="289" name="直線コネクタ 288"/>
        <xdr:cNvCxnSpPr/>
      </xdr:nvCxnSpPr>
      <xdr:spPr>
        <a:xfrm>
          <a:off x="8750300" y="664826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133162</xdr:rowOff>
    </xdr:from>
    <xdr:to>
      <xdr:col>12</xdr:col>
      <xdr:colOff>511175</xdr:colOff>
      <xdr:row>38</xdr:row>
      <xdr:rowOff>134671</xdr:rowOff>
    </xdr:to>
    <xdr:cxnSp macro="">
      <xdr:nvCxnSpPr>
        <xdr:cNvPr id="292" name="直線コネクタ 291"/>
        <xdr:cNvCxnSpPr/>
      </xdr:nvCxnSpPr>
      <xdr:spPr>
        <a:xfrm flipV="1">
          <a:off x="7861300" y="664826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134671</xdr:rowOff>
    </xdr:from>
    <xdr:to>
      <xdr:col>11</xdr:col>
      <xdr:colOff>307975</xdr:colOff>
      <xdr:row>38</xdr:row>
      <xdr:rowOff>137551</xdr:rowOff>
    </xdr:to>
    <xdr:cxnSp macro="">
      <xdr:nvCxnSpPr>
        <xdr:cNvPr id="295" name="直線コネクタ 294"/>
        <xdr:cNvCxnSpPr/>
      </xdr:nvCxnSpPr>
      <xdr:spPr>
        <a:xfrm flipV="1">
          <a:off x="6972300" y="6649771"/>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81997</xdr:rowOff>
    </xdr:from>
    <xdr:to>
      <xdr:col>15</xdr:col>
      <xdr:colOff>231775</xdr:colOff>
      <xdr:row>39</xdr:row>
      <xdr:rowOff>12147</xdr:rowOff>
    </xdr:to>
    <xdr:sp macro="" textlink="">
      <xdr:nvSpPr>
        <xdr:cNvPr id="305" name="円/楕円 304"/>
        <xdr:cNvSpPr/>
      </xdr:nvSpPr>
      <xdr:spPr>
        <a:xfrm>
          <a:off x="104267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13790</xdr:rowOff>
    </xdr:from>
    <xdr:ext cx="378565" cy="259045"/>
    <xdr:sp macro="" textlink="">
      <xdr:nvSpPr>
        <xdr:cNvPr id="306" name="労働費該当値テキスト"/>
        <xdr:cNvSpPr txBox="1"/>
      </xdr:nvSpPr>
      <xdr:spPr>
        <a:xfrm>
          <a:off x="10528300" y="6528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83688</xdr:rowOff>
    </xdr:from>
    <xdr:to>
      <xdr:col>14</xdr:col>
      <xdr:colOff>79375</xdr:colOff>
      <xdr:row>39</xdr:row>
      <xdr:rowOff>13838</xdr:rowOff>
    </xdr:to>
    <xdr:sp macro="" textlink="">
      <xdr:nvSpPr>
        <xdr:cNvPr id="307" name="円/楕円 306"/>
        <xdr:cNvSpPr/>
      </xdr:nvSpPr>
      <xdr:spPr>
        <a:xfrm>
          <a:off x="9588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4965</xdr:rowOff>
    </xdr:from>
    <xdr:ext cx="378565" cy="259045"/>
    <xdr:sp macro="" textlink="">
      <xdr:nvSpPr>
        <xdr:cNvPr id="308" name="テキスト ボックス 307"/>
        <xdr:cNvSpPr txBox="1"/>
      </xdr:nvSpPr>
      <xdr:spPr>
        <a:xfrm>
          <a:off x="9450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82362</xdr:rowOff>
    </xdr:from>
    <xdr:to>
      <xdr:col>12</xdr:col>
      <xdr:colOff>561975</xdr:colOff>
      <xdr:row>39</xdr:row>
      <xdr:rowOff>12512</xdr:rowOff>
    </xdr:to>
    <xdr:sp macro="" textlink="">
      <xdr:nvSpPr>
        <xdr:cNvPr id="309" name="円/楕円 308"/>
        <xdr:cNvSpPr/>
      </xdr:nvSpPr>
      <xdr:spPr>
        <a:xfrm>
          <a:off x="86995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3639</xdr:rowOff>
    </xdr:from>
    <xdr:ext cx="378565" cy="259045"/>
    <xdr:sp macro="" textlink="">
      <xdr:nvSpPr>
        <xdr:cNvPr id="310" name="テキスト ボックス 309"/>
        <xdr:cNvSpPr txBox="1"/>
      </xdr:nvSpPr>
      <xdr:spPr>
        <a:xfrm>
          <a:off x="8561017" y="6690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83871</xdr:rowOff>
    </xdr:from>
    <xdr:to>
      <xdr:col>11</xdr:col>
      <xdr:colOff>358775</xdr:colOff>
      <xdr:row>39</xdr:row>
      <xdr:rowOff>14021</xdr:rowOff>
    </xdr:to>
    <xdr:sp macro="" textlink="">
      <xdr:nvSpPr>
        <xdr:cNvPr id="311" name="円/楕円 310"/>
        <xdr:cNvSpPr/>
      </xdr:nvSpPr>
      <xdr:spPr>
        <a:xfrm>
          <a:off x="7810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5148</xdr:rowOff>
    </xdr:from>
    <xdr:ext cx="378565" cy="259045"/>
    <xdr:sp macro="" textlink="">
      <xdr:nvSpPr>
        <xdr:cNvPr id="312" name="テキスト ボックス 311"/>
        <xdr:cNvSpPr txBox="1"/>
      </xdr:nvSpPr>
      <xdr:spPr>
        <a:xfrm>
          <a:off x="7672017" y="66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86751</xdr:rowOff>
    </xdr:from>
    <xdr:to>
      <xdr:col>10</xdr:col>
      <xdr:colOff>155575</xdr:colOff>
      <xdr:row>39</xdr:row>
      <xdr:rowOff>16901</xdr:rowOff>
    </xdr:to>
    <xdr:sp macro="" textlink="">
      <xdr:nvSpPr>
        <xdr:cNvPr id="313" name="円/楕円 312"/>
        <xdr:cNvSpPr/>
      </xdr:nvSpPr>
      <xdr:spPr>
        <a:xfrm>
          <a:off x="6921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8028</xdr:rowOff>
    </xdr:from>
    <xdr:ext cx="313932" cy="259045"/>
    <xdr:sp macro="" textlink="">
      <xdr:nvSpPr>
        <xdr:cNvPr id="314" name="テキスト ボックス 313"/>
        <xdr:cNvSpPr txBox="1"/>
      </xdr:nvSpPr>
      <xdr:spPr>
        <a:xfrm>
          <a:off x="6815333" y="669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76717</xdr:rowOff>
    </xdr:from>
    <xdr:to>
      <xdr:col>15</xdr:col>
      <xdr:colOff>180975</xdr:colOff>
      <xdr:row>57</xdr:row>
      <xdr:rowOff>133101</xdr:rowOff>
    </xdr:to>
    <xdr:cxnSp macro="">
      <xdr:nvCxnSpPr>
        <xdr:cNvPr id="343" name="直線コネクタ 342"/>
        <xdr:cNvCxnSpPr/>
      </xdr:nvCxnSpPr>
      <xdr:spPr>
        <a:xfrm flipV="1">
          <a:off x="9639300" y="9849367"/>
          <a:ext cx="838200" cy="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133101</xdr:rowOff>
    </xdr:from>
    <xdr:to>
      <xdr:col>14</xdr:col>
      <xdr:colOff>28575</xdr:colOff>
      <xdr:row>57</xdr:row>
      <xdr:rowOff>143468</xdr:rowOff>
    </xdr:to>
    <xdr:cxnSp macro="">
      <xdr:nvCxnSpPr>
        <xdr:cNvPr id="346" name="直線コネクタ 345"/>
        <xdr:cNvCxnSpPr/>
      </xdr:nvCxnSpPr>
      <xdr:spPr>
        <a:xfrm flipV="1">
          <a:off x="8750300" y="9905751"/>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113602</xdr:rowOff>
    </xdr:from>
    <xdr:to>
      <xdr:col>12</xdr:col>
      <xdr:colOff>511175</xdr:colOff>
      <xdr:row>57</xdr:row>
      <xdr:rowOff>143468</xdr:rowOff>
    </xdr:to>
    <xdr:cxnSp macro="">
      <xdr:nvCxnSpPr>
        <xdr:cNvPr id="349" name="直線コネクタ 348"/>
        <xdr:cNvCxnSpPr/>
      </xdr:nvCxnSpPr>
      <xdr:spPr>
        <a:xfrm>
          <a:off x="7861300" y="9886252"/>
          <a:ext cx="889000" cy="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113602</xdr:rowOff>
    </xdr:from>
    <xdr:to>
      <xdr:col>11</xdr:col>
      <xdr:colOff>307975</xdr:colOff>
      <xdr:row>57</xdr:row>
      <xdr:rowOff>138195</xdr:rowOff>
    </xdr:to>
    <xdr:cxnSp macro="">
      <xdr:nvCxnSpPr>
        <xdr:cNvPr id="352" name="直線コネクタ 351"/>
        <xdr:cNvCxnSpPr/>
      </xdr:nvCxnSpPr>
      <xdr:spPr>
        <a:xfrm flipV="1">
          <a:off x="6972300" y="9886252"/>
          <a:ext cx="889000" cy="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25917</xdr:rowOff>
    </xdr:from>
    <xdr:to>
      <xdr:col>15</xdr:col>
      <xdr:colOff>231775</xdr:colOff>
      <xdr:row>57</xdr:row>
      <xdr:rowOff>127517</xdr:rowOff>
    </xdr:to>
    <xdr:sp macro="" textlink="">
      <xdr:nvSpPr>
        <xdr:cNvPr id="362" name="円/楕円 361"/>
        <xdr:cNvSpPr/>
      </xdr:nvSpPr>
      <xdr:spPr>
        <a:xfrm>
          <a:off x="10426700" y="97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4344</xdr:rowOff>
    </xdr:from>
    <xdr:ext cx="534377" cy="259045"/>
    <xdr:sp macro="" textlink="">
      <xdr:nvSpPr>
        <xdr:cNvPr id="363" name="農林水産業費該当値テキスト"/>
        <xdr:cNvSpPr txBox="1"/>
      </xdr:nvSpPr>
      <xdr:spPr>
        <a:xfrm>
          <a:off x="10528300" y="97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82301</xdr:rowOff>
    </xdr:from>
    <xdr:to>
      <xdr:col>14</xdr:col>
      <xdr:colOff>79375</xdr:colOff>
      <xdr:row>58</xdr:row>
      <xdr:rowOff>12451</xdr:rowOff>
    </xdr:to>
    <xdr:sp macro="" textlink="">
      <xdr:nvSpPr>
        <xdr:cNvPr id="364" name="円/楕円 363"/>
        <xdr:cNvSpPr/>
      </xdr:nvSpPr>
      <xdr:spPr>
        <a:xfrm>
          <a:off x="9588500" y="98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3578</xdr:rowOff>
    </xdr:from>
    <xdr:ext cx="534377" cy="259045"/>
    <xdr:sp macro="" textlink="">
      <xdr:nvSpPr>
        <xdr:cNvPr id="365" name="テキスト ボックス 364"/>
        <xdr:cNvSpPr txBox="1"/>
      </xdr:nvSpPr>
      <xdr:spPr>
        <a:xfrm>
          <a:off x="9372111" y="99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92668</xdr:rowOff>
    </xdr:from>
    <xdr:to>
      <xdr:col>12</xdr:col>
      <xdr:colOff>561975</xdr:colOff>
      <xdr:row>58</xdr:row>
      <xdr:rowOff>22818</xdr:rowOff>
    </xdr:to>
    <xdr:sp macro="" textlink="">
      <xdr:nvSpPr>
        <xdr:cNvPr id="366" name="円/楕円 365"/>
        <xdr:cNvSpPr/>
      </xdr:nvSpPr>
      <xdr:spPr>
        <a:xfrm>
          <a:off x="8699500" y="98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13945</xdr:rowOff>
    </xdr:from>
    <xdr:ext cx="534377" cy="259045"/>
    <xdr:sp macro="" textlink="">
      <xdr:nvSpPr>
        <xdr:cNvPr id="367" name="テキスト ボックス 366"/>
        <xdr:cNvSpPr txBox="1"/>
      </xdr:nvSpPr>
      <xdr:spPr>
        <a:xfrm>
          <a:off x="8483111" y="995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62802</xdr:rowOff>
    </xdr:from>
    <xdr:to>
      <xdr:col>11</xdr:col>
      <xdr:colOff>358775</xdr:colOff>
      <xdr:row>57</xdr:row>
      <xdr:rowOff>164402</xdr:rowOff>
    </xdr:to>
    <xdr:sp macro="" textlink="">
      <xdr:nvSpPr>
        <xdr:cNvPr id="368" name="円/楕円 367"/>
        <xdr:cNvSpPr/>
      </xdr:nvSpPr>
      <xdr:spPr>
        <a:xfrm>
          <a:off x="7810500" y="98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155529</xdr:rowOff>
    </xdr:from>
    <xdr:ext cx="534377" cy="259045"/>
    <xdr:sp macro="" textlink="">
      <xdr:nvSpPr>
        <xdr:cNvPr id="369" name="テキスト ボックス 368"/>
        <xdr:cNvSpPr txBox="1"/>
      </xdr:nvSpPr>
      <xdr:spPr>
        <a:xfrm>
          <a:off x="7594111" y="99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87395</xdr:rowOff>
    </xdr:from>
    <xdr:to>
      <xdr:col>10</xdr:col>
      <xdr:colOff>155575</xdr:colOff>
      <xdr:row>58</xdr:row>
      <xdr:rowOff>17545</xdr:rowOff>
    </xdr:to>
    <xdr:sp macro="" textlink="">
      <xdr:nvSpPr>
        <xdr:cNvPr id="370" name="円/楕円 369"/>
        <xdr:cNvSpPr/>
      </xdr:nvSpPr>
      <xdr:spPr>
        <a:xfrm>
          <a:off x="6921500" y="98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8672</xdr:rowOff>
    </xdr:from>
    <xdr:ext cx="534377" cy="259045"/>
    <xdr:sp macro="" textlink="">
      <xdr:nvSpPr>
        <xdr:cNvPr id="371" name="テキスト ボックス 370"/>
        <xdr:cNvSpPr txBox="1"/>
      </xdr:nvSpPr>
      <xdr:spPr>
        <a:xfrm>
          <a:off x="6705111" y="99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51688</xdr:rowOff>
    </xdr:from>
    <xdr:to>
      <xdr:col>15</xdr:col>
      <xdr:colOff>180975</xdr:colOff>
      <xdr:row>77</xdr:row>
      <xdr:rowOff>145517</xdr:rowOff>
    </xdr:to>
    <xdr:cxnSp macro="">
      <xdr:nvCxnSpPr>
        <xdr:cNvPr id="400" name="直線コネクタ 399"/>
        <xdr:cNvCxnSpPr/>
      </xdr:nvCxnSpPr>
      <xdr:spPr>
        <a:xfrm flipV="1">
          <a:off x="9639300" y="13253338"/>
          <a:ext cx="838200" cy="9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145517</xdr:rowOff>
    </xdr:from>
    <xdr:to>
      <xdr:col>14</xdr:col>
      <xdr:colOff>28575</xdr:colOff>
      <xdr:row>78</xdr:row>
      <xdr:rowOff>23025</xdr:rowOff>
    </xdr:to>
    <xdr:cxnSp macro="">
      <xdr:nvCxnSpPr>
        <xdr:cNvPr id="403" name="直線コネクタ 402"/>
        <xdr:cNvCxnSpPr/>
      </xdr:nvCxnSpPr>
      <xdr:spPr>
        <a:xfrm flipV="1">
          <a:off x="8750300" y="13347167"/>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23025</xdr:rowOff>
    </xdr:from>
    <xdr:to>
      <xdr:col>12</xdr:col>
      <xdr:colOff>511175</xdr:colOff>
      <xdr:row>78</xdr:row>
      <xdr:rowOff>57938</xdr:rowOff>
    </xdr:to>
    <xdr:cxnSp macro="">
      <xdr:nvCxnSpPr>
        <xdr:cNvPr id="406" name="直線コネクタ 405"/>
        <xdr:cNvCxnSpPr/>
      </xdr:nvCxnSpPr>
      <xdr:spPr>
        <a:xfrm flipV="1">
          <a:off x="7861300" y="13396125"/>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46913</xdr:rowOff>
    </xdr:from>
    <xdr:to>
      <xdr:col>11</xdr:col>
      <xdr:colOff>307975</xdr:colOff>
      <xdr:row>78</xdr:row>
      <xdr:rowOff>57938</xdr:rowOff>
    </xdr:to>
    <xdr:cxnSp macro="">
      <xdr:nvCxnSpPr>
        <xdr:cNvPr id="409" name="直線コネクタ 408"/>
        <xdr:cNvCxnSpPr/>
      </xdr:nvCxnSpPr>
      <xdr:spPr>
        <a:xfrm>
          <a:off x="6972300" y="13420013"/>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888</xdr:rowOff>
    </xdr:from>
    <xdr:to>
      <xdr:col>15</xdr:col>
      <xdr:colOff>231775</xdr:colOff>
      <xdr:row>77</xdr:row>
      <xdr:rowOff>102488</xdr:rowOff>
    </xdr:to>
    <xdr:sp macro="" textlink="">
      <xdr:nvSpPr>
        <xdr:cNvPr id="419" name="円/楕円 418"/>
        <xdr:cNvSpPr/>
      </xdr:nvSpPr>
      <xdr:spPr>
        <a:xfrm>
          <a:off x="104267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150765</xdr:rowOff>
    </xdr:from>
    <xdr:ext cx="534377" cy="259045"/>
    <xdr:sp macro="" textlink="">
      <xdr:nvSpPr>
        <xdr:cNvPr id="420" name="商工費該当値テキスト"/>
        <xdr:cNvSpPr txBox="1"/>
      </xdr:nvSpPr>
      <xdr:spPr>
        <a:xfrm>
          <a:off x="10528300" y="1318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94717</xdr:rowOff>
    </xdr:from>
    <xdr:to>
      <xdr:col>14</xdr:col>
      <xdr:colOff>79375</xdr:colOff>
      <xdr:row>78</xdr:row>
      <xdr:rowOff>24867</xdr:rowOff>
    </xdr:to>
    <xdr:sp macro="" textlink="">
      <xdr:nvSpPr>
        <xdr:cNvPr id="421" name="円/楕円 420"/>
        <xdr:cNvSpPr/>
      </xdr:nvSpPr>
      <xdr:spPr>
        <a:xfrm>
          <a:off x="9588500" y="132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15994</xdr:rowOff>
    </xdr:from>
    <xdr:ext cx="534377" cy="259045"/>
    <xdr:sp macro="" textlink="">
      <xdr:nvSpPr>
        <xdr:cNvPr id="422" name="テキスト ボックス 421"/>
        <xdr:cNvSpPr txBox="1"/>
      </xdr:nvSpPr>
      <xdr:spPr>
        <a:xfrm>
          <a:off x="9372111" y="133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143675</xdr:rowOff>
    </xdr:from>
    <xdr:to>
      <xdr:col>12</xdr:col>
      <xdr:colOff>561975</xdr:colOff>
      <xdr:row>78</xdr:row>
      <xdr:rowOff>73825</xdr:rowOff>
    </xdr:to>
    <xdr:sp macro="" textlink="">
      <xdr:nvSpPr>
        <xdr:cNvPr id="423" name="円/楕円 422"/>
        <xdr:cNvSpPr/>
      </xdr:nvSpPr>
      <xdr:spPr>
        <a:xfrm>
          <a:off x="8699500" y="133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64952</xdr:rowOff>
    </xdr:from>
    <xdr:ext cx="534377" cy="259045"/>
    <xdr:sp macro="" textlink="">
      <xdr:nvSpPr>
        <xdr:cNvPr id="424" name="テキスト ボックス 423"/>
        <xdr:cNvSpPr txBox="1"/>
      </xdr:nvSpPr>
      <xdr:spPr>
        <a:xfrm>
          <a:off x="8483111" y="134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7138</xdr:rowOff>
    </xdr:from>
    <xdr:to>
      <xdr:col>11</xdr:col>
      <xdr:colOff>358775</xdr:colOff>
      <xdr:row>78</xdr:row>
      <xdr:rowOff>108738</xdr:rowOff>
    </xdr:to>
    <xdr:sp macro="" textlink="">
      <xdr:nvSpPr>
        <xdr:cNvPr id="425" name="円/楕円 424"/>
        <xdr:cNvSpPr/>
      </xdr:nvSpPr>
      <xdr:spPr>
        <a:xfrm>
          <a:off x="7810500" y="133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99865</xdr:rowOff>
    </xdr:from>
    <xdr:ext cx="534377" cy="259045"/>
    <xdr:sp macro="" textlink="">
      <xdr:nvSpPr>
        <xdr:cNvPr id="426" name="テキスト ボックス 425"/>
        <xdr:cNvSpPr txBox="1"/>
      </xdr:nvSpPr>
      <xdr:spPr>
        <a:xfrm>
          <a:off x="7594111" y="1347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167563</xdr:rowOff>
    </xdr:from>
    <xdr:to>
      <xdr:col>10</xdr:col>
      <xdr:colOff>155575</xdr:colOff>
      <xdr:row>78</xdr:row>
      <xdr:rowOff>97713</xdr:rowOff>
    </xdr:to>
    <xdr:sp macro="" textlink="">
      <xdr:nvSpPr>
        <xdr:cNvPr id="427" name="円/楕円 426"/>
        <xdr:cNvSpPr/>
      </xdr:nvSpPr>
      <xdr:spPr>
        <a:xfrm>
          <a:off x="6921500" y="133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88840</xdr:rowOff>
    </xdr:from>
    <xdr:ext cx="534377" cy="259045"/>
    <xdr:sp macro="" textlink="">
      <xdr:nvSpPr>
        <xdr:cNvPr id="428" name="テキスト ボックス 427"/>
        <xdr:cNvSpPr txBox="1"/>
      </xdr:nvSpPr>
      <xdr:spPr>
        <a:xfrm>
          <a:off x="6705111" y="134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15548</xdr:rowOff>
    </xdr:from>
    <xdr:to>
      <xdr:col>15</xdr:col>
      <xdr:colOff>180975</xdr:colOff>
      <xdr:row>97</xdr:row>
      <xdr:rowOff>42430</xdr:rowOff>
    </xdr:to>
    <xdr:cxnSp macro="">
      <xdr:nvCxnSpPr>
        <xdr:cNvPr id="457" name="直線コネクタ 456"/>
        <xdr:cNvCxnSpPr/>
      </xdr:nvCxnSpPr>
      <xdr:spPr>
        <a:xfrm>
          <a:off x="9639300" y="16646198"/>
          <a:ext cx="838200" cy="2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15548</xdr:rowOff>
    </xdr:from>
    <xdr:to>
      <xdr:col>14</xdr:col>
      <xdr:colOff>28575</xdr:colOff>
      <xdr:row>97</xdr:row>
      <xdr:rowOff>108305</xdr:rowOff>
    </xdr:to>
    <xdr:cxnSp macro="">
      <xdr:nvCxnSpPr>
        <xdr:cNvPr id="460" name="直線コネクタ 459"/>
        <xdr:cNvCxnSpPr/>
      </xdr:nvCxnSpPr>
      <xdr:spPr>
        <a:xfrm flipV="1">
          <a:off x="8750300" y="16646198"/>
          <a:ext cx="889000" cy="9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100175</xdr:rowOff>
    </xdr:from>
    <xdr:to>
      <xdr:col>12</xdr:col>
      <xdr:colOff>511175</xdr:colOff>
      <xdr:row>97</xdr:row>
      <xdr:rowOff>108305</xdr:rowOff>
    </xdr:to>
    <xdr:cxnSp macro="">
      <xdr:nvCxnSpPr>
        <xdr:cNvPr id="463" name="直線コネクタ 462"/>
        <xdr:cNvCxnSpPr/>
      </xdr:nvCxnSpPr>
      <xdr:spPr>
        <a:xfrm>
          <a:off x="7861300" y="16559375"/>
          <a:ext cx="889000" cy="17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100175</xdr:rowOff>
    </xdr:from>
    <xdr:to>
      <xdr:col>11</xdr:col>
      <xdr:colOff>307975</xdr:colOff>
      <xdr:row>97</xdr:row>
      <xdr:rowOff>112207</xdr:rowOff>
    </xdr:to>
    <xdr:cxnSp macro="">
      <xdr:nvCxnSpPr>
        <xdr:cNvPr id="466" name="直線コネクタ 465"/>
        <xdr:cNvCxnSpPr/>
      </xdr:nvCxnSpPr>
      <xdr:spPr>
        <a:xfrm flipV="1">
          <a:off x="6972300" y="16559375"/>
          <a:ext cx="889000" cy="1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163080</xdr:rowOff>
    </xdr:from>
    <xdr:to>
      <xdr:col>15</xdr:col>
      <xdr:colOff>231775</xdr:colOff>
      <xdr:row>97</xdr:row>
      <xdr:rowOff>93230</xdr:rowOff>
    </xdr:to>
    <xdr:sp macro="" textlink="">
      <xdr:nvSpPr>
        <xdr:cNvPr id="476" name="円/楕円 475"/>
        <xdr:cNvSpPr/>
      </xdr:nvSpPr>
      <xdr:spPr>
        <a:xfrm>
          <a:off x="10426700" y="16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141507</xdr:rowOff>
    </xdr:from>
    <xdr:ext cx="534377" cy="259045"/>
    <xdr:sp macro="" textlink="">
      <xdr:nvSpPr>
        <xdr:cNvPr id="477" name="土木費該当値テキスト"/>
        <xdr:cNvSpPr txBox="1"/>
      </xdr:nvSpPr>
      <xdr:spPr>
        <a:xfrm>
          <a:off x="10528300" y="166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136198</xdr:rowOff>
    </xdr:from>
    <xdr:to>
      <xdr:col>14</xdr:col>
      <xdr:colOff>79375</xdr:colOff>
      <xdr:row>97</xdr:row>
      <xdr:rowOff>66348</xdr:rowOff>
    </xdr:to>
    <xdr:sp macro="" textlink="">
      <xdr:nvSpPr>
        <xdr:cNvPr id="478" name="円/楕円 477"/>
        <xdr:cNvSpPr/>
      </xdr:nvSpPr>
      <xdr:spPr>
        <a:xfrm>
          <a:off x="9588500" y="16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57475</xdr:rowOff>
    </xdr:from>
    <xdr:ext cx="534377" cy="259045"/>
    <xdr:sp macro="" textlink="">
      <xdr:nvSpPr>
        <xdr:cNvPr id="479" name="テキスト ボックス 478"/>
        <xdr:cNvSpPr txBox="1"/>
      </xdr:nvSpPr>
      <xdr:spPr>
        <a:xfrm>
          <a:off x="9372111" y="166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57505</xdr:rowOff>
    </xdr:from>
    <xdr:to>
      <xdr:col>12</xdr:col>
      <xdr:colOff>561975</xdr:colOff>
      <xdr:row>97</xdr:row>
      <xdr:rowOff>159105</xdr:rowOff>
    </xdr:to>
    <xdr:sp macro="" textlink="">
      <xdr:nvSpPr>
        <xdr:cNvPr id="480" name="円/楕円 479"/>
        <xdr:cNvSpPr/>
      </xdr:nvSpPr>
      <xdr:spPr>
        <a:xfrm>
          <a:off x="8699500" y="166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150232</xdr:rowOff>
    </xdr:from>
    <xdr:ext cx="534377" cy="259045"/>
    <xdr:sp macro="" textlink="">
      <xdr:nvSpPr>
        <xdr:cNvPr id="481" name="テキスト ボックス 480"/>
        <xdr:cNvSpPr txBox="1"/>
      </xdr:nvSpPr>
      <xdr:spPr>
        <a:xfrm>
          <a:off x="8483111" y="1678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49375</xdr:rowOff>
    </xdr:from>
    <xdr:to>
      <xdr:col>11</xdr:col>
      <xdr:colOff>358775</xdr:colOff>
      <xdr:row>96</xdr:row>
      <xdr:rowOff>150975</xdr:rowOff>
    </xdr:to>
    <xdr:sp macro="" textlink="">
      <xdr:nvSpPr>
        <xdr:cNvPr id="482" name="円/楕円 481"/>
        <xdr:cNvSpPr/>
      </xdr:nvSpPr>
      <xdr:spPr>
        <a:xfrm>
          <a:off x="7810500" y="165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142102</xdr:rowOff>
    </xdr:from>
    <xdr:ext cx="534377" cy="259045"/>
    <xdr:sp macro="" textlink="">
      <xdr:nvSpPr>
        <xdr:cNvPr id="483" name="テキスト ボックス 482"/>
        <xdr:cNvSpPr txBox="1"/>
      </xdr:nvSpPr>
      <xdr:spPr>
        <a:xfrm>
          <a:off x="7594111" y="166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61407</xdr:rowOff>
    </xdr:from>
    <xdr:to>
      <xdr:col>10</xdr:col>
      <xdr:colOff>155575</xdr:colOff>
      <xdr:row>97</xdr:row>
      <xdr:rowOff>163007</xdr:rowOff>
    </xdr:to>
    <xdr:sp macro="" textlink="">
      <xdr:nvSpPr>
        <xdr:cNvPr id="484" name="円/楕円 483"/>
        <xdr:cNvSpPr/>
      </xdr:nvSpPr>
      <xdr:spPr>
        <a:xfrm>
          <a:off x="6921500" y="166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154134</xdr:rowOff>
    </xdr:from>
    <xdr:ext cx="534377" cy="259045"/>
    <xdr:sp macro="" textlink="">
      <xdr:nvSpPr>
        <xdr:cNvPr id="485" name="テキスト ボックス 484"/>
        <xdr:cNvSpPr txBox="1"/>
      </xdr:nvSpPr>
      <xdr:spPr>
        <a:xfrm>
          <a:off x="6705111" y="167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18923</xdr:rowOff>
    </xdr:from>
    <xdr:to>
      <xdr:col>23</xdr:col>
      <xdr:colOff>517525</xdr:colOff>
      <xdr:row>38</xdr:row>
      <xdr:rowOff>20035</xdr:rowOff>
    </xdr:to>
    <xdr:cxnSp macro="">
      <xdr:nvCxnSpPr>
        <xdr:cNvPr id="514" name="直線コネクタ 513"/>
        <xdr:cNvCxnSpPr/>
      </xdr:nvCxnSpPr>
      <xdr:spPr>
        <a:xfrm>
          <a:off x="15481300" y="6534023"/>
          <a:ext cx="8382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18923</xdr:rowOff>
    </xdr:from>
    <xdr:to>
      <xdr:col>22</xdr:col>
      <xdr:colOff>365125</xdr:colOff>
      <xdr:row>38</xdr:row>
      <xdr:rowOff>47392</xdr:rowOff>
    </xdr:to>
    <xdr:cxnSp macro="">
      <xdr:nvCxnSpPr>
        <xdr:cNvPr id="517" name="直線コネクタ 516"/>
        <xdr:cNvCxnSpPr/>
      </xdr:nvCxnSpPr>
      <xdr:spPr>
        <a:xfrm flipV="1">
          <a:off x="14592300" y="6534023"/>
          <a:ext cx="8890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47392</xdr:rowOff>
    </xdr:from>
    <xdr:to>
      <xdr:col>21</xdr:col>
      <xdr:colOff>161925</xdr:colOff>
      <xdr:row>38</xdr:row>
      <xdr:rowOff>53701</xdr:rowOff>
    </xdr:to>
    <xdr:cxnSp macro="">
      <xdr:nvCxnSpPr>
        <xdr:cNvPr id="520" name="直線コネクタ 519"/>
        <xdr:cNvCxnSpPr/>
      </xdr:nvCxnSpPr>
      <xdr:spPr>
        <a:xfrm flipV="1">
          <a:off x="13703300" y="6562492"/>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28250</xdr:rowOff>
    </xdr:from>
    <xdr:to>
      <xdr:col>19</xdr:col>
      <xdr:colOff>644525</xdr:colOff>
      <xdr:row>38</xdr:row>
      <xdr:rowOff>53701</xdr:rowOff>
    </xdr:to>
    <xdr:cxnSp macro="">
      <xdr:nvCxnSpPr>
        <xdr:cNvPr id="523" name="直線コネクタ 522"/>
        <xdr:cNvCxnSpPr/>
      </xdr:nvCxnSpPr>
      <xdr:spPr>
        <a:xfrm>
          <a:off x="12814300" y="6543350"/>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140686</xdr:rowOff>
    </xdr:from>
    <xdr:to>
      <xdr:col>23</xdr:col>
      <xdr:colOff>568325</xdr:colOff>
      <xdr:row>38</xdr:row>
      <xdr:rowOff>70836</xdr:rowOff>
    </xdr:to>
    <xdr:sp macro="" textlink="">
      <xdr:nvSpPr>
        <xdr:cNvPr id="533" name="円/楕円 532"/>
        <xdr:cNvSpPr/>
      </xdr:nvSpPr>
      <xdr:spPr>
        <a:xfrm>
          <a:off x="16268700" y="648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55613</xdr:rowOff>
    </xdr:from>
    <xdr:ext cx="534377" cy="259045"/>
    <xdr:sp macro="" textlink="">
      <xdr:nvSpPr>
        <xdr:cNvPr id="534" name="消防費該当値テキスト"/>
        <xdr:cNvSpPr txBox="1"/>
      </xdr:nvSpPr>
      <xdr:spPr>
        <a:xfrm>
          <a:off x="16370300" y="639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139573</xdr:rowOff>
    </xdr:from>
    <xdr:to>
      <xdr:col>22</xdr:col>
      <xdr:colOff>415925</xdr:colOff>
      <xdr:row>38</xdr:row>
      <xdr:rowOff>69723</xdr:rowOff>
    </xdr:to>
    <xdr:sp macro="" textlink="">
      <xdr:nvSpPr>
        <xdr:cNvPr id="535" name="円/楕円 534"/>
        <xdr:cNvSpPr/>
      </xdr:nvSpPr>
      <xdr:spPr>
        <a:xfrm>
          <a:off x="15430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60850</xdr:rowOff>
    </xdr:from>
    <xdr:ext cx="534377" cy="259045"/>
    <xdr:sp macro="" textlink="">
      <xdr:nvSpPr>
        <xdr:cNvPr id="536" name="テキスト ボックス 535"/>
        <xdr:cNvSpPr txBox="1"/>
      </xdr:nvSpPr>
      <xdr:spPr>
        <a:xfrm>
          <a:off x="15214111" y="65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168042</xdr:rowOff>
    </xdr:from>
    <xdr:to>
      <xdr:col>21</xdr:col>
      <xdr:colOff>212725</xdr:colOff>
      <xdr:row>38</xdr:row>
      <xdr:rowOff>98192</xdr:rowOff>
    </xdr:to>
    <xdr:sp macro="" textlink="">
      <xdr:nvSpPr>
        <xdr:cNvPr id="537" name="円/楕円 536"/>
        <xdr:cNvSpPr/>
      </xdr:nvSpPr>
      <xdr:spPr>
        <a:xfrm>
          <a:off x="14541500" y="65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89319</xdr:rowOff>
    </xdr:from>
    <xdr:ext cx="534377" cy="259045"/>
    <xdr:sp macro="" textlink="">
      <xdr:nvSpPr>
        <xdr:cNvPr id="538" name="テキスト ボックス 537"/>
        <xdr:cNvSpPr txBox="1"/>
      </xdr:nvSpPr>
      <xdr:spPr>
        <a:xfrm>
          <a:off x="14325111" y="660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2901</xdr:rowOff>
    </xdr:from>
    <xdr:to>
      <xdr:col>20</xdr:col>
      <xdr:colOff>9525</xdr:colOff>
      <xdr:row>38</xdr:row>
      <xdr:rowOff>104501</xdr:rowOff>
    </xdr:to>
    <xdr:sp macro="" textlink="">
      <xdr:nvSpPr>
        <xdr:cNvPr id="539" name="円/楕円 538"/>
        <xdr:cNvSpPr/>
      </xdr:nvSpPr>
      <xdr:spPr>
        <a:xfrm>
          <a:off x="13652500" y="65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95628</xdr:rowOff>
    </xdr:from>
    <xdr:ext cx="534377" cy="259045"/>
    <xdr:sp macro="" textlink="">
      <xdr:nvSpPr>
        <xdr:cNvPr id="540" name="テキスト ボックス 539"/>
        <xdr:cNvSpPr txBox="1"/>
      </xdr:nvSpPr>
      <xdr:spPr>
        <a:xfrm>
          <a:off x="13436111" y="66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148900</xdr:rowOff>
    </xdr:from>
    <xdr:to>
      <xdr:col>18</xdr:col>
      <xdr:colOff>492125</xdr:colOff>
      <xdr:row>38</xdr:row>
      <xdr:rowOff>79049</xdr:rowOff>
    </xdr:to>
    <xdr:sp macro="" textlink="">
      <xdr:nvSpPr>
        <xdr:cNvPr id="541" name="円/楕円 540"/>
        <xdr:cNvSpPr/>
      </xdr:nvSpPr>
      <xdr:spPr>
        <a:xfrm>
          <a:off x="12763500" y="64925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70177</xdr:rowOff>
    </xdr:from>
    <xdr:ext cx="534377" cy="259045"/>
    <xdr:sp macro="" textlink="">
      <xdr:nvSpPr>
        <xdr:cNvPr id="542" name="テキスト ボックス 541"/>
        <xdr:cNvSpPr txBox="1"/>
      </xdr:nvSpPr>
      <xdr:spPr>
        <a:xfrm>
          <a:off x="12547111" y="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101048</xdr:rowOff>
    </xdr:from>
    <xdr:to>
      <xdr:col>23</xdr:col>
      <xdr:colOff>517525</xdr:colOff>
      <xdr:row>57</xdr:row>
      <xdr:rowOff>21518</xdr:rowOff>
    </xdr:to>
    <xdr:cxnSp macro="">
      <xdr:nvCxnSpPr>
        <xdr:cNvPr id="569" name="直線コネクタ 568"/>
        <xdr:cNvCxnSpPr/>
      </xdr:nvCxnSpPr>
      <xdr:spPr>
        <a:xfrm flipV="1">
          <a:off x="15481300" y="9702248"/>
          <a:ext cx="8382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21518</xdr:rowOff>
    </xdr:from>
    <xdr:to>
      <xdr:col>22</xdr:col>
      <xdr:colOff>365125</xdr:colOff>
      <xdr:row>57</xdr:row>
      <xdr:rowOff>31426</xdr:rowOff>
    </xdr:to>
    <xdr:cxnSp macro="">
      <xdr:nvCxnSpPr>
        <xdr:cNvPr id="572" name="直線コネクタ 571"/>
        <xdr:cNvCxnSpPr/>
      </xdr:nvCxnSpPr>
      <xdr:spPr>
        <a:xfrm flipV="1">
          <a:off x="14592300" y="9794168"/>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31426</xdr:rowOff>
    </xdr:from>
    <xdr:to>
      <xdr:col>21</xdr:col>
      <xdr:colOff>161925</xdr:colOff>
      <xdr:row>57</xdr:row>
      <xdr:rowOff>32327</xdr:rowOff>
    </xdr:to>
    <xdr:cxnSp macro="">
      <xdr:nvCxnSpPr>
        <xdr:cNvPr id="575" name="直線コネクタ 574"/>
        <xdr:cNvCxnSpPr/>
      </xdr:nvCxnSpPr>
      <xdr:spPr>
        <a:xfrm flipV="1">
          <a:off x="13703300" y="9804076"/>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27508</xdr:rowOff>
    </xdr:from>
    <xdr:to>
      <xdr:col>19</xdr:col>
      <xdr:colOff>644525</xdr:colOff>
      <xdr:row>57</xdr:row>
      <xdr:rowOff>32327</xdr:rowOff>
    </xdr:to>
    <xdr:cxnSp macro="">
      <xdr:nvCxnSpPr>
        <xdr:cNvPr id="578" name="直線コネクタ 577"/>
        <xdr:cNvCxnSpPr/>
      </xdr:nvCxnSpPr>
      <xdr:spPr>
        <a:xfrm>
          <a:off x="12814300" y="9800158"/>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50248</xdr:rowOff>
    </xdr:from>
    <xdr:to>
      <xdr:col>23</xdr:col>
      <xdr:colOff>568325</xdr:colOff>
      <xdr:row>56</xdr:row>
      <xdr:rowOff>151848</xdr:rowOff>
    </xdr:to>
    <xdr:sp macro="" textlink="">
      <xdr:nvSpPr>
        <xdr:cNvPr id="588" name="円/楕円 587"/>
        <xdr:cNvSpPr/>
      </xdr:nvSpPr>
      <xdr:spPr>
        <a:xfrm>
          <a:off x="16268700" y="96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28675</xdr:rowOff>
    </xdr:from>
    <xdr:ext cx="534377" cy="259045"/>
    <xdr:sp macro="" textlink="">
      <xdr:nvSpPr>
        <xdr:cNvPr id="589" name="教育費該当値テキスト"/>
        <xdr:cNvSpPr txBox="1"/>
      </xdr:nvSpPr>
      <xdr:spPr>
        <a:xfrm>
          <a:off x="16370300" y="96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142168</xdr:rowOff>
    </xdr:from>
    <xdr:to>
      <xdr:col>22</xdr:col>
      <xdr:colOff>415925</xdr:colOff>
      <xdr:row>57</xdr:row>
      <xdr:rowOff>72318</xdr:rowOff>
    </xdr:to>
    <xdr:sp macro="" textlink="">
      <xdr:nvSpPr>
        <xdr:cNvPr id="590" name="円/楕円 589"/>
        <xdr:cNvSpPr/>
      </xdr:nvSpPr>
      <xdr:spPr>
        <a:xfrm>
          <a:off x="15430500" y="97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63445</xdr:rowOff>
    </xdr:from>
    <xdr:ext cx="534377" cy="259045"/>
    <xdr:sp macro="" textlink="">
      <xdr:nvSpPr>
        <xdr:cNvPr id="591" name="テキスト ボックス 590"/>
        <xdr:cNvSpPr txBox="1"/>
      </xdr:nvSpPr>
      <xdr:spPr>
        <a:xfrm>
          <a:off x="15214111" y="983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152076</xdr:rowOff>
    </xdr:from>
    <xdr:to>
      <xdr:col>21</xdr:col>
      <xdr:colOff>212725</xdr:colOff>
      <xdr:row>57</xdr:row>
      <xdr:rowOff>82226</xdr:rowOff>
    </xdr:to>
    <xdr:sp macro="" textlink="">
      <xdr:nvSpPr>
        <xdr:cNvPr id="592" name="円/楕円 591"/>
        <xdr:cNvSpPr/>
      </xdr:nvSpPr>
      <xdr:spPr>
        <a:xfrm>
          <a:off x="14541500" y="97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73353</xdr:rowOff>
    </xdr:from>
    <xdr:ext cx="534377" cy="259045"/>
    <xdr:sp macro="" textlink="">
      <xdr:nvSpPr>
        <xdr:cNvPr id="593" name="テキスト ボックス 592"/>
        <xdr:cNvSpPr txBox="1"/>
      </xdr:nvSpPr>
      <xdr:spPr>
        <a:xfrm>
          <a:off x="14325111" y="98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152977</xdr:rowOff>
    </xdr:from>
    <xdr:to>
      <xdr:col>20</xdr:col>
      <xdr:colOff>9525</xdr:colOff>
      <xdr:row>57</xdr:row>
      <xdr:rowOff>83127</xdr:rowOff>
    </xdr:to>
    <xdr:sp macro="" textlink="">
      <xdr:nvSpPr>
        <xdr:cNvPr id="594" name="円/楕円 593"/>
        <xdr:cNvSpPr/>
      </xdr:nvSpPr>
      <xdr:spPr>
        <a:xfrm>
          <a:off x="13652500" y="97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74254</xdr:rowOff>
    </xdr:from>
    <xdr:ext cx="534377" cy="259045"/>
    <xdr:sp macro="" textlink="">
      <xdr:nvSpPr>
        <xdr:cNvPr id="595" name="テキスト ボックス 594"/>
        <xdr:cNvSpPr txBox="1"/>
      </xdr:nvSpPr>
      <xdr:spPr>
        <a:xfrm>
          <a:off x="13436111" y="98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148158</xdr:rowOff>
    </xdr:from>
    <xdr:to>
      <xdr:col>18</xdr:col>
      <xdr:colOff>492125</xdr:colOff>
      <xdr:row>57</xdr:row>
      <xdr:rowOff>78308</xdr:rowOff>
    </xdr:to>
    <xdr:sp macro="" textlink="">
      <xdr:nvSpPr>
        <xdr:cNvPr id="596" name="円/楕円 595"/>
        <xdr:cNvSpPr/>
      </xdr:nvSpPr>
      <xdr:spPr>
        <a:xfrm>
          <a:off x="12763500" y="97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69435</xdr:rowOff>
    </xdr:from>
    <xdr:ext cx="534377" cy="259045"/>
    <xdr:sp macro="" textlink="">
      <xdr:nvSpPr>
        <xdr:cNvPr id="597" name="テキスト ボックス 596"/>
        <xdr:cNvSpPr txBox="1"/>
      </xdr:nvSpPr>
      <xdr:spPr>
        <a:xfrm>
          <a:off x="12547111" y="98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57184</xdr:rowOff>
    </xdr:from>
    <xdr:to>
      <xdr:col>23</xdr:col>
      <xdr:colOff>517525</xdr:colOff>
      <xdr:row>78</xdr:row>
      <xdr:rowOff>139480</xdr:rowOff>
    </xdr:to>
    <xdr:cxnSp macro="">
      <xdr:nvCxnSpPr>
        <xdr:cNvPr id="624" name="直線コネクタ 623"/>
        <xdr:cNvCxnSpPr/>
      </xdr:nvCxnSpPr>
      <xdr:spPr>
        <a:xfrm>
          <a:off x="15481300" y="134302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14624</xdr:rowOff>
    </xdr:from>
    <xdr:to>
      <xdr:col>22</xdr:col>
      <xdr:colOff>365125</xdr:colOff>
      <xdr:row>78</xdr:row>
      <xdr:rowOff>57184</xdr:rowOff>
    </xdr:to>
    <xdr:cxnSp macro="">
      <xdr:nvCxnSpPr>
        <xdr:cNvPr id="627" name="直線コネクタ 626"/>
        <xdr:cNvCxnSpPr/>
      </xdr:nvCxnSpPr>
      <xdr:spPr>
        <a:xfrm>
          <a:off x="14592300" y="13387724"/>
          <a:ext cx="889000" cy="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14624</xdr:rowOff>
    </xdr:from>
    <xdr:to>
      <xdr:col>21</xdr:col>
      <xdr:colOff>161925</xdr:colOff>
      <xdr:row>78</xdr:row>
      <xdr:rowOff>87178</xdr:rowOff>
    </xdr:to>
    <xdr:cxnSp macro="">
      <xdr:nvCxnSpPr>
        <xdr:cNvPr id="630" name="直線コネクタ 629"/>
        <xdr:cNvCxnSpPr/>
      </xdr:nvCxnSpPr>
      <xdr:spPr>
        <a:xfrm flipV="1">
          <a:off x="13703300" y="13387724"/>
          <a:ext cx="889000" cy="7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83195</xdr:rowOff>
    </xdr:from>
    <xdr:to>
      <xdr:col>19</xdr:col>
      <xdr:colOff>644525</xdr:colOff>
      <xdr:row>78</xdr:row>
      <xdr:rowOff>87178</xdr:rowOff>
    </xdr:to>
    <xdr:cxnSp macro="">
      <xdr:nvCxnSpPr>
        <xdr:cNvPr id="633" name="直線コネクタ 632"/>
        <xdr:cNvCxnSpPr/>
      </xdr:nvCxnSpPr>
      <xdr:spPr>
        <a:xfrm>
          <a:off x="12814300" y="13456295"/>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88680</xdr:rowOff>
    </xdr:from>
    <xdr:to>
      <xdr:col>23</xdr:col>
      <xdr:colOff>568325</xdr:colOff>
      <xdr:row>79</xdr:row>
      <xdr:rowOff>18830</xdr:rowOff>
    </xdr:to>
    <xdr:sp macro="" textlink="">
      <xdr:nvSpPr>
        <xdr:cNvPr id="643" name="円/楕円 642"/>
        <xdr:cNvSpPr/>
      </xdr:nvSpPr>
      <xdr:spPr>
        <a:xfrm>
          <a:off x="16268700" y="134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313932" cy="259045"/>
    <xdr:sp macro="" textlink="">
      <xdr:nvSpPr>
        <xdr:cNvPr id="644" name="災害復旧費該当値テキスト"/>
        <xdr:cNvSpPr txBox="1"/>
      </xdr:nvSpPr>
      <xdr:spPr>
        <a:xfrm>
          <a:off x="16370300" y="13390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6384</xdr:rowOff>
    </xdr:from>
    <xdr:to>
      <xdr:col>22</xdr:col>
      <xdr:colOff>415925</xdr:colOff>
      <xdr:row>78</xdr:row>
      <xdr:rowOff>107984</xdr:rowOff>
    </xdr:to>
    <xdr:sp macro="" textlink="">
      <xdr:nvSpPr>
        <xdr:cNvPr id="645" name="円/楕円 644"/>
        <xdr:cNvSpPr/>
      </xdr:nvSpPr>
      <xdr:spPr>
        <a:xfrm>
          <a:off x="15430500" y="133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124511</xdr:rowOff>
    </xdr:from>
    <xdr:ext cx="534377" cy="259045"/>
    <xdr:sp macro="" textlink="">
      <xdr:nvSpPr>
        <xdr:cNvPr id="646" name="テキスト ボックス 645"/>
        <xdr:cNvSpPr txBox="1"/>
      </xdr:nvSpPr>
      <xdr:spPr>
        <a:xfrm>
          <a:off x="15214111" y="131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135274</xdr:rowOff>
    </xdr:from>
    <xdr:to>
      <xdr:col>21</xdr:col>
      <xdr:colOff>212725</xdr:colOff>
      <xdr:row>78</xdr:row>
      <xdr:rowOff>65424</xdr:rowOff>
    </xdr:to>
    <xdr:sp macro="" textlink="">
      <xdr:nvSpPr>
        <xdr:cNvPr id="647" name="円/楕円 646"/>
        <xdr:cNvSpPr/>
      </xdr:nvSpPr>
      <xdr:spPr>
        <a:xfrm>
          <a:off x="14541500" y="133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81951</xdr:rowOff>
    </xdr:from>
    <xdr:ext cx="534377" cy="259045"/>
    <xdr:sp macro="" textlink="">
      <xdr:nvSpPr>
        <xdr:cNvPr id="648" name="テキスト ボックス 647"/>
        <xdr:cNvSpPr txBox="1"/>
      </xdr:nvSpPr>
      <xdr:spPr>
        <a:xfrm>
          <a:off x="14325111" y="131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36378</xdr:rowOff>
    </xdr:from>
    <xdr:to>
      <xdr:col>20</xdr:col>
      <xdr:colOff>9525</xdr:colOff>
      <xdr:row>78</xdr:row>
      <xdr:rowOff>137978</xdr:rowOff>
    </xdr:to>
    <xdr:sp macro="" textlink="">
      <xdr:nvSpPr>
        <xdr:cNvPr id="649" name="円/楕円 648"/>
        <xdr:cNvSpPr/>
      </xdr:nvSpPr>
      <xdr:spPr>
        <a:xfrm>
          <a:off x="13652500" y="134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154505</xdr:rowOff>
    </xdr:from>
    <xdr:ext cx="534377" cy="259045"/>
    <xdr:sp macro="" textlink="">
      <xdr:nvSpPr>
        <xdr:cNvPr id="650" name="テキスト ボックス 649"/>
        <xdr:cNvSpPr txBox="1"/>
      </xdr:nvSpPr>
      <xdr:spPr>
        <a:xfrm>
          <a:off x="13436111" y="131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32395</xdr:rowOff>
    </xdr:from>
    <xdr:to>
      <xdr:col>18</xdr:col>
      <xdr:colOff>492125</xdr:colOff>
      <xdr:row>78</xdr:row>
      <xdr:rowOff>133995</xdr:rowOff>
    </xdr:to>
    <xdr:sp macro="" textlink="">
      <xdr:nvSpPr>
        <xdr:cNvPr id="651" name="円/楕円 650"/>
        <xdr:cNvSpPr/>
      </xdr:nvSpPr>
      <xdr:spPr>
        <a:xfrm>
          <a:off x="12763500" y="134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150522</xdr:rowOff>
    </xdr:from>
    <xdr:ext cx="534377" cy="259045"/>
    <xdr:sp macro="" textlink="">
      <xdr:nvSpPr>
        <xdr:cNvPr id="652" name="テキスト ボックス 651"/>
        <xdr:cNvSpPr txBox="1"/>
      </xdr:nvSpPr>
      <xdr:spPr>
        <a:xfrm>
          <a:off x="12547111" y="131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135513</xdr:rowOff>
    </xdr:from>
    <xdr:to>
      <xdr:col>23</xdr:col>
      <xdr:colOff>517525</xdr:colOff>
      <xdr:row>95</xdr:row>
      <xdr:rowOff>142960</xdr:rowOff>
    </xdr:to>
    <xdr:cxnSp macro="">
      <xdr:nvCxnSpPr>
        <xdr:cNvPr id="679" name="直線コネクタ 678"/>
        <xdr:cNvCxnSpPr/>
      </xdr:nvCxnSpPr>
      <xdr:spPr>
        <a:xfrm>
          <a:off x="15481300" y="16423263"/>
          <a:ext cx="8382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112030</xdr:rowOff>
    </xdr:from>
    <xdr:to>
      <xdr:col>22</xdr:col>
      <xdr:colOff>365125</xdr:colOff>
      <xdr:row>95</xdr:row>
      <xdr:rowOff>135513</xdr:rowOff>
    </xdr:to>
    <xdr:cxnSp macro="">
      <xdr:nvCxnSpPr>
        <xdr:cNvPr id="682" name="直線コネクタ 681"/>
        <xdr:cNvCxnSpPr/>
      </xdr:nvCxnSpPr>
      <xdr:spPr>
        <a:xfrm>
          <a:off x="14592300" y="16399780"/>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112030</xdr:rowOff>
    </xdr:from>
    <xdr:to>
      <xdr:col>21</xdr:col>
      <xdr:colOff>161925</xdr:colOff>
      <xdr:row>95</xdr:row>
      <xdr:rowOff>113928</xdr:rowOff>
    </xdr:to>
    <xdr:cxnSp macro="">
      <xdr:nvCxnSpPr>
        <xdr:cNvPr id="685" name="直線コネクタ 684"/>
        <xdr:cNvCxnSpPr/>
      </xdr:nvCxnSpPr>
      <xdr:spPr>
        <a:xfrm flipV="1">
          <a:off x="13703300" y="16399780"/>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101592</xdr:rowOff>
    </xdr:from>
    <xdr:to>
      <xdr:col>19</xdr:col>
      <xdr:colOff>644525</xdr:colOff>
      <xdr:row>95</xdr:row>
      <xdr:rowOff>113928</xdr:rowOff>
    </xdr:to>
    <xdr:cxnSp macro="">
      <xdr:nvCxnSpPr>
        <xdr:cNvPr id="688" name="直線コネクタ 687"/>
        <xdr:cNvCxnSpPr/>
      </xdr:nvCxnSpPr>
      <xdr:spPr>
        <a:xfrm>
          <a:off x="12814300" y="16389342"/>
          <a:ext cx="889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92160</xdr:rowOff>
    </xdr:from>
    <xdr:to>
      <xdr:col>23</xdr:col>
      <xdr:colOff>568325</xdr:colOff>
      <xdr:row>96</xdr:row>
      <xdr:rowOff>22310</xdr:rowOff>
    </xdr:to>
    <xdr:sp macro="" textlink="">
      <xdr:nvSpPr>
        <xdr:cNvPr id="698" name="円/楕円 697"/>
        <xdr:cNvSpPr/>
      </xdr:nvSpPr>
      <xdr:spPr>
        <a:xfrm>
          <a:off x="162687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115037</xdr:rowOff>
    </xdr:from>
    <xdr:ext cx="599010" cy="259045"/>
    <xdr:sp macro="" textlink="">
      <xdr:nvSpPr>
        <xdr:cNvPr id="699" name="公債費該当値テキスト"/>
        <xdr:cNvSpPr txBox="1"/>
      </xdr:nvSpPr>
      <xdr:spPr>
        <a:xfrm>
          <a:off x="16370300" y="162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111,787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84713</xdr:rowOff>
    </xdr:from>
    <xdr:to>
      <xdr:col>22</xdr:col>
      <xdr:colOff>415925</xdr:colOff>
      <xdr:row>96</xdr:row>
      <xdr:rowOff>14863</xdr:rowOff>
    </xdr:to>
    <xdr:sp macro="" textlink="">
      <xdr:nvSpPr>
        <xdr:cNvPr id="700" name="円/楕円 699"/>
        <xdr:cNvSpPr/>
      </xdr:nvSpPr>
      <xdr:spPr>
        <a:xfrm>
          <a:off x="15430500" y="163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31390</xdr:rowOff>
    </xdr:from>
    <xdr:ext cx="599010" cy="259045"/>
    <xdr:sp macro="" textlink="">
      <xdr:nvSpPr>
        <xdr:cNvPr id="701" name="テキスト ボックス 700"/>
        <xdr:cNvSpPr txBox="1"/>
      </xdr:nvSpPr>
      <xdr:spPr>
        <a:xfrm>
          <a:off x="15181794" y="161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61230</xdr:rowOff>
    </xdr:from>
    <xdr:to>
      <xdr:col>21</xdr:col>
      <xdr:colOff>212725</xdr:colOff>
      <xdr:row>95</xdr:row>
      <xdr:rowOff>162830</xdr:rowOff>
    </xdr:to>
    <xdr:sp macro="" textlink="">
      <xdr:nvSpPr>
        <xdr:cNvPr id="702" name="円/楕円 701"/>
        <xdr:cNvSpPr/>
      </xdr:nvSpPr>
      <xdr:spPr>
        <a:xfrm>
          <a:off x="14541500" y="163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7907</xdr:rowOff>
    </xdr:from>
    <xdr:ext cx="599010" cy="259045"/>
    <xdr:sp macro="" textlink="">
      <xdr:nvSpPr>
        <xdr:cNvPr id="703" name="テキスト ボックス 702"/>
        <xdr:cNvSpPr txBox="1"/>
      </xdr:nvSpPr>
      <xdr:spPr>
        <a:xfrm>
          <a:off x="14292794" y="1612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63128</xdr:rowOff>
    </xdr:from>
    <xdr:to>
      <xdr:col>20</xdr:col>
      <xdr:colOff>9525</xdr:colOff>
      <xdr:row>95</xdr:row>
      <xdr:rowOff>164728</xdr:rowOff>
    </xdr:to>
    <xdr:sp macro="" textlink="">
      <xdr:nvSpPr>
        <xdr:cNvPr id="704" name="円/楕円 703"/>
        <xdr:cNvSpPr/>
      </xdr:nvSpPr>
      <xdr:spPr>
        <a:xfrm>
          <a:off x="13652500" y="1635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9805</xdr:rowOff>
    </xdr:from>
    <xdr:ext cx="599010" cy="259045"/>
    <xdr:sp macro="" textlink="">
      <xdr:nvSpPr>
        <xdr:cNvPr id="705" name="テキスト ボックス 704"/>
        <xdr:cNvSpPr txBox="1"/>
      </xdr:nvSpPr>
      <xdr:spPr>
        <a:xfrm>
          <a:off x="13403794" y="1612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50792</xdr:rowOff>
    </xdr:from>
    <xdr:to>
      <xdr:col>18</xdr:col>
      <xdr:colOff>492125</xdr:colOff>
      <xdr:row>95</xdr:row>
      <xdr:rowOff>152392</xdr:rowOff>
    </xdr:to>
    <xdr:sp macro="" textlink="">
      <xdr:nvSpPr>
        <xdr:cNvPr id="706" name="円/楕円 705"/>
        <xdr:cNvSpPr/>
      </xdr:nvSpPr>
      <xdr:spPr>
        <a:xfrm>
          <a:off x="12763500" y="1633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168919</xdr:rowOff>
    </xdr:from>
    <xdr:ext cx="599010" cy="259045"/>
    <xdr:sp macro="" textlink="">
      <xdr:nvSpPr>
        <xdr:cNvPr id="707" name="テキスト ボックス 706"/>
        <xdr:cNvSpPr txBox="1"/>
      </xdr:nvSpPr>
      <xdr:spPr>
        <a:xfrm>
          <a:off x="12514794" y="161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及び商工費が年々増加傾向となっている。これは、町の特産物をはじめとする農業全体の活性化及び商工業の活性化に対する事業に重点的に取り組んできたことによるものである。特に商工費は前年度決算と比較すると</a:t>
          </a:r>
          <a:r>
            <a:rPr kumimoji="1" lang="en-US" altLang="ja-JP" sz="1300">
              <a:latin typeface="ＭＳ Ｐゴシック"/>
            </a:rPr>
            <a:t>38.8%</a:t>
          </a:r>
          <a:r>
            <a:rPr kumimoji="1" lang="ja-JP" altLang="en-US" sz="1300">
              <a:latin typeface="ＭＳ Ｐゴシック"/>
            </a:rPr>
            <a:t>増加しているが、観光施設の改修に係る普通建設事業費の増加が要因である。</a:t>
          </a:r>
          <a:endParaRPr kumimoji="1" lang="en-US" altLang="ja-JP" sz="1300">
            <a:latin typeface="ＭＳ Ｐゴシック"/>
          </a:endParaRPr>
        </a:p>
        <a:p>
          <a:r>
            <a:rPr kumimoji="1" lang="ja-JP" altLang="en-US" sz="1300">
              <a:latin typeface="ＭＳ Ｐゴシック"/>
            </a:rPr>
            <a:t>　教育費においても、前年度決算と比較し</a:t>
          </a:r>
          <a:r>
            <a:rPr kumimoji="1" lang="en-US" altLang="ja-JP" sz="1300">
              <a:latin typeface="ＭＳ Ｐゴシック"/>
            </a:rPr>
            <a:t>31.7%</a:t>
          </a:r>
          <a:r>
            <a:rPr kumimoji="1" lang="ja-JP" altLang="en-US" sz="1300">
              <a:latin typeface="ＭＳ Ｐゴシック"/>
            </a:rPr>
            <a:t>と大きく増加している。これは、中学校のグラウンド改修及び小学校施設の修繕に係る普通建設事業費の増加が主な要因である。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財政調整基金残高及び実質収支額は額・標準財政規模比ともに増加傾向にあります。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今後も事務事業全般の見直し等歳出の削減を図り、定員適正化計画に基づく適正な定員管理等により、健全な財政運営に努めます。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一般会計及び特別会計において赤字は生じていません。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4624773</v>
      </c>
      <c r="BO4" s="409"/>
      <c r="BP4" s="409"/>
      <c r="BQ4" s="409"/>
      <c r="BR4" s="409"/>
      <c r="BS4" s="409"/>
      <c r="BT4" s="409"/>
      <c r="BU4" s="410"/>
      <c r="BV4" s="408">
        <v>4528574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7.9</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4372840</v>
      </c>
      <c r="BO5" s="414"/>
      <c r="BP5" s="414"/>
      <c r="BQ5" s="414"/>
      <c r="BR5" s="414"/>
      <c r="BS5" s="414"/>
      <c r="BT5" s="414"/>
      <c r="BU5" s="415"/>
      <c r="BV5" s="413">
        <v>4330761</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89</v>
      </c>
      <c r="CU5" s="384"/>
      <c r="CV5" s="384"/>
      <c r="CW5" s="384"/>
      <c r="CX5" s="384"/>
      <c r="CY5" s="384"/>
      <c r="CZ5" s="384"/>
      <c r="DA5" s="385"/>
      <c r="DB5" s="383">
        <v>91.3</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251933</v>
      </c>
      <c r="BO6" s="414"/>
      <c r="BP6" s="414"/>
      <c r="BQ6" s="414"/>
      <c r="BR6" s="414"/>
      <c r="BS6" s="414"/>
      <c r="BT6" s="414"/>
      <c r="BU6" s="415"/>
      <c r="BV6" s="413">
        <v>197813</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93.6</v>
      </c>
      <c r="CU6" s="560"/>
      <c r="CV6" s="560"/>
      <c r="CW6" s="560"/>
      <c r="CX6" s="560"/>
      <c r="CY6" s="560"/>
      <c r="CZ6" s="560"/>
      <c r="DA6" s="561"/>
      <c r="DB6" s="559">
        <v>96.3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12951</v>
      </c>
      <c r="BO7" s="414"/>
      <c r="BP7" s="414"/>
      <c r="BQ7" s="414"/>
      <c r="BR7" s="414"/>
      <c r="BS7" s="414"/>
      <c r="BT7" s="414"/>
      <c r="BU7" s="415"/>
      <c r="BV7" s="413">
        <v>18489</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3016690</v>
      </c>
      <c r="CU7" s="414"/>
      <c r="CV7" s="414"/>
      <c r="CW7" s="414"/>
      <c r="CX7" s="414"/>
      <c r="CY7" s="414"/>
      <c r="CZ7" s="414"/>
      <c r="DA7" s="415"/>
      <c r="DB7" s="413">
        <v>2927857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76</v>
      </c>
      <c r="AV8" s="471"/>
      <c r="AW8" s="471"/>
      <c r="AX8" s="471"/>
      <c r="AY8" s="393" t="s">
        <v>90</v>
      </c>
      <c r="AZ8" s="394"/>
      <c r="BA8" s="394"/>
      <c r="BB8" s="394"/>
      <c r="BC8" s="394"/>
      <c r="BD8" s="394"/>
      <c r="BE8" s="394"/>
      <c r="BF8" s="394"/>
      <c r="BG8" s="394"/>
      <c r="BH8" s="394"/>
      <c r="BI8" s="394"/>
      <c r="BJ8" s="394"/>
      <c r="BK8" s="394"/>
      <c r="BL8" s="394"/>
      <c r="BM8" s="395"/>
      <c r="BN8" s="413">
        <v>238982</v>
      </c>
      <c r="BO8" s="414"/>
      <c r="BP8" s="414"/>
      <c r="BQ8" s="414"/>
      <c r="BR8" s="414"/>
      <c r="BS8" s="414"/>
      <c r="BT8" s="414"/>
      <c r="BU8" s="415"/>
      <c r="BV8" s="413">
        <v>179324</v>
      </c>
      <c r="BW8" s="414"/>
      <c r="BX8" s="414"/>
      <c r="BY8" s="414"/>
      <c r="BZ8" s="414"/>
      <c r="CA8" s="414"/>
      <c r="CB8" s="414"/>
      <c r="CC8" s="415"/>
      <c r="CD8" s="422" t="s">
        <v>91</v>
      </c>
      <c r="CE8" s="423"/>
      <c r="CF8" s="423"/>
      <c r="CG8" s="423"/>
      <c r="CH8" s="423"/>
      <c r="CI8" s="423"/>
      <c r="CJ8" s="423"/>
      <c r="CK8" s="423"/>
      <c r="CL8" s="423"/>
      <c r="CM8" s="423"/>
      <c r="CN8" s="423"/>
      <c r="CO8" s="423"/>
      <c r="CP8" s="423"/>
      <c r="CQ8" s="423"/>
      <c r="CR8" s="423"/>
      <c r="CS8" s="424"/>
      <c r="CT8" s="522">
        <v>0.18</v>
      </c>
      <c r="CU8" s="523"/>
      <c r="CV8" s="523"/>
      <c r="CW8" s="523"/>
      <c r="CX8" s="523"/>
      <c r="CY8" s="523"/>
      <c r="CZ8" s="523"/>
      <c r="DA8" s="524"/>
      <c r="DB8" s="522">
        <v>0.18</v>
      </c>
      <c r="DC8" s="523"/>
      <c r="DD8" s="523"/>
      <c r="DE8" s="523"/>
      <c r="DF8" s="523"/>
      <c r="DG8" s="523"/>
      <c r="DH8" s="523"/>
      <c r="DI8" s="524"/>
      <c r="DJ8" s="137"/>
      <c r="DK8" s="137"/>
      <c r="DL8" s="137"/>
      <c r="DM8" s="137"/>
      <c r="DN8" s="137"/>
      <c r="DO8" s="137"/>
    </row>
    <row r="9" spans="1:119" ht="18.75" customHeight="1" thickBot="1" x14ac:dyDescent="0.2">
      <c r="A9" s="138"/>
      <c r="B9" s="548" t="s">
        <v>92</v>
      </c>
      <c r="C9" s="549"/>
      <c r="D9" s="549"/>
      <c r="E9" s="549"/>
      <c r="F9" s="549"/>
      <c r="G9" s="549"/>
      <c r="H9" s="549"/>
      <c r="I9" s="549"/>
      <c r="J9" s="549"/>
      <c r="K9" s="476"/>
      <c r="L9" s="550" t="s">
        <v>93</v>
      </c>
      <c r="M9" s="551"/>
      <c r="N9" s="551"/>
      <c r="O9" s="551"/>
      <c r="P9" s="551"/>
      <c r="Q9" s="552"/>
      <c r="R9" s="553">
        <v>5554</v>
      </c>
      <c r="S9" s="554"/>
      <c r="T9" s="554"/>
      <c r="U9" s="554"/>
      <c r="V9" s="555"/>
      <c r="W9" s="492" t="s">
        <v>94</v>
      </c>
      <c r="X9" s="493"/>
      <c r="Y9" s="493"/>
      <c r="Z9" s="493"/>
      <c r="AA9" s="493"/>
      <c r="AB9" s="493"/>
      <c r="AC9" s="493"/>
      <c r="AD9" s="493"/>
      <c r="AE9" s="493"/>
      <c r="AF9" s="493"/>
      <c r="AG9" s="493"/>
      <c r="AH9" s="493"/>
      <c r="AI9" s="493"/>
      <c r="AJ9" s="493"/>
      <c r="AK9" s="493"/>
      <c r="AL9" s="556"/>
      <c r="AM9" s="482" t="s">
        <v>95</v>
      </c>
      <c r="AN9" s="387"/>
      <c r="AO9" s="387"/>
      <c r="AP9" s="387"/>
      <c r="AQ9" s="387"/>
      <c r="AR9" s="387"/>
      <c r="AS9" s="387"/>
      <c r="AT9" s="388"/>
      <c r="AU9" s="470" t="s">
        <v>76</v>
      </c>
      <c r="AV9" s="471"/>
      <c r="AW9" s="471"/>
      <c r="AX9" s="471"/>
      <c r="AY9" s="393" t="s">
        <v>96</v>
      </c>
      <c r="AZ9" s="394"/>
      <c r="BA9" s="394"/>
      <c r="BB9" s="394"/>
      <c r="BC9" s="394"/>
      <c r="BD9" s="394"/>
      <c r="BE9" s="394"/>
      <c r="BF9" s="394"/>
      <c r="BG9" s="394"/>
      <c r="BH9" s="394"/>
      <c r="BI9" s="394"/>
      <c r="BJ9" s="394"/>
      <c r="BK9" s="394"/>
      <c r="BL9" s="394"/>
      <c r="BM9" s="395"/>
      <c r="BN9" s="413">
        <v>59674</v>
      </c>
      <c r="BO9" s="414"/>
      <c r="BP9" s="414"/>
      <c r="BQ9" s="414"/>
      <c r="BR9" s="414"/>
      <c r="BS9" s="414"/>
      <c r="BT9" s="414"/>
      <c r="BU9" s="415"/>
      <c r="BV9" s="413">
        <v>17894</v>
      </c>
      <c r="BW9" s="414"/>
      <c r="BX9" s="414"/>
      <c r="BY9" s="414"/>
      <c r="BZ9" s="414"/>
      <c r="CA9" s="414"/>
      <c r="CB9" s="414"/>
      <c r="CC9" s="415"/>
      <c r="CD9" s="422" t="s">
        <v>97</v>
      </c>
      <c r="CE9" s="423"/>
      <c r="CF9" s="423"/>
      <c r="CG9" s="423"/>
      <c r="CH9" s="423"/>
      <c r="CI9" s="423"/>
      <c r="CJ9" s="423"/>
      <c r="CK9" s="423"/>
      <c r="CL9" s="423"/>
      <c r="CM9" s="423"/>
      <c r="CN9" s="423"/>
      <c r="CO9" s="423"/>
      <c r="CP9" s="423"/>
      <c r="CQ9" s="423"/>
      <c r="CR9" s="423"/>
      <c r="CS9" s="424"/>
      <c r="CT9" s="383">
        <v>19.399999999999999</v>
      </c>
      <c r="CU9" s="384"/>
      <c r="CV9" s="384"/>
      <c r="CW9" s="384"/>
      <c r="CX9" s="384"/>
      <c r="CY9" s="384"/>
      <c r="CZ9" s="384"/>
      <c r="DA9" s="385"/>
      <c r="DB9" s="383">
        <v>21.1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98</v>
      </c>
      <c r="M10" s="387"/>
      <c r="N10" s="387"/>
      <c r="O10" s="387"/>
      <c r="P10" s="387"/>
      <c r="Q10" s="388"/>
      <c r="R10" s="389">
        <v>6175</v>
      </c>
      <c r="S10" s="390"/>
      <c r="T10" s="390"/>
      <c r="U10" s="390"/>
      <c r="V10" s="392"/>
      <c r="W10" s="557"/>
      <c r="X10" s="375"/>
      <c r="Y10" s="375"/>
      <c r="Z10" s="375"/>
      <c r="AA10" s="375"/>
      <c r="AB10" s="375"/>
      <c r="AC10" s="375"/>
      <c r="AD10" s="375"/>
      <c r="AE10" s="375"/>
      <c r="AF10" s="375"/>
      <c r="AG10" s="375"/>
      <c r="AH10" s="375"/>
      <c r="AI10" s="375"/>
      <c r="AJ10" s="375"/>
      <c r="AK10" s="375"/>
      <c r="AL10" s="558"/>
      <c r="AM10" s="482" t="s">
        <v>99</v>
      </c>
      <c r="AN10" s="387"/>
      <c r="AO10" s="387"/>
      <c r="AP10" s="387"/>
      <c r="AQ10" s="387"/>
      <c r="AR10" s="387"/>
      <c r="AS10" s="387"/>
      <c r="AT10" s="388"/>
      <c r="AU10" s="470" t="s">
        <v>100</v>
      </c>
      <c r="AV10" s="471"/>
      <c r="AW10" s="471"/>
      <c r="AX10" s="471"/>
      <c r="AY10" s="393" t="s">
        <v>101</v>
      </c>
      <c r="AZ10" s="394"/>
      <c r="BA10" s="394"/>
      <c r="BB10" s="394"/>
      <c r="BC10" s="394"/>
      <c r="BD10" s="394"/>
      <c r="BE10" s="394"/>
      <c r="BF10" s="394"/>
      <c r="BG10" s="394"/>
      <c r="BH10" s="394"/>
      <c r="BI10" s="394"/>
      <c r="BJ10" s="394"/>
      <c r="BK10" s="394"/>
      <c r="BL10" s="394"/>
      <c r="BM10" s="395"/>
      <c r="BN10" s="413" t="s">
        <v>102</v>
      </c>
      <c r="BO10" s="414"/>
      <c r="BP10" s="414"/>
      <c r="BQ10" s="414"/>
      <c r="BR10" s="414"/>
      <c r="BS10" s="414"/>
      <c r="BT10" s="414"/>
      <c r="BU10" s="415"/>
      <c r="BV10" s="413" t="s">
        <v>102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100</v>
      </c>
      <c r="AV11" s="471"/>
      <c r="AW11" s="471"/>
      <c r="AX11" s="471"/>
      <c r="AY11" s="393" t="s">
        <v>107</v>
      </c>
      <c r="AZ11" s="394"/>
      <c r="BA11" s="394"/>
      <c r="BB11" s="394"/>
      <c r="BC11" s="394"/>
      <c r="BD11" s="394"/>
      <c r="BE11" s="394"/>
      <c r="BF11" s="394"/>
      <c r="BG11" s="394"/>
      <c r="BH11" s="394"/>
      <c r="BI11" s="394"/>
      <c r="BJ11" s="394"/>
      <c r="BK11" s="394"/>
      <c r="BL11" s="394"/>
      <c r="BM11" s="395"/>
      <c r="BN11" s="413" t="s">
        <v>102</v>
      </c>
      <c r="BO11" s="414"/>
      <c r="BP11" s="414"/>
      <c r="BQ11" s="414"/>
      <c r="BR11" s="414"/>
      <c r="BS11" s="414"/>
      <c r="BT11" s="414"/>
      <c r="BU11" s="415"/>
      <c r="BV11" s="413" t="s">
        <v>102</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102</v>
      </c>
      <c r="CU11" s="523"/>
      <c r="CV11" s="523"/>
      <c r="CW11" s="523"/>
      <c r="CX11" s="523"/>
      <c r="CY11" s="523"/>
      <c r="CZ11" s="523"/>
      <c r="DA11" s="524"/>
      <c r="DB11" s="522" t="s">
        <v>102</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5988</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5972</v>
      </c>
      <c r="S13" s="515"/>
      <c r="T13" s="515"/>
      <c r="U13" s="515"/>
      <c r="V13" s="516"/>
      <c r="W13" s="502" t="s">
        <v>119</v>
      </c>
      <c r="X13" s="426"/>
      <c r="Y13" s="426"/>
      <c r="Z13" s="426"/>
      <c r="AA13" s="426"/>
      <c r="AB13" s="427"/>
      <c r="AC13" s="389">
        <v>1254</v>
      </c>
      <c r="AD13" s="390"/>
      <c r="AE13" s="390"/>
      <c r="AF13" s="390"/>
      <c r="AG13" s="391"/>
      <c r="AH13" s="389">
        <v>1494</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59674</v>
      </c>
      <c r="BO13" s="414"/>
      <c r="BP13" s="414"/>
      <c r="BQ13" s="414"/>
      <c r="BR13" s="414"/>
      <c r="BS13" s="414"/>
      <c r="BT13" s="414"/>
      <c r="BU13" s="415"/>
      <c r="BV13" s="413">
        <v>17894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10.9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6159</v>
      </c>
      <c r="S14" s="515"/>
      <c r="T14" s="515"/>
      <c r="U14" s="515"/>
      <c r="V14" s="516"/>
      <c r="W14" s="517"/>
      <c r="X14" s="429"/>
      <c r="Y14" s="429"/>
      <c r="Z14" s="429"/>
      <c r="AA14" s="429"/>
      <c r="AB14" s="430"/>
      <c r="AC14" s="507">
        <v>38.4</v>
      </c>
      <c r="AD14" s="508"/>
      <c r="AE14" s="508"/>
      <c r="AF14" s="508"/>
      <c r="AG14" s="509"/>
      <c r="AH14" s="507">
        <v>39.5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32.1</v>
      </c>
      <c r="CU14" s="486"/>
      <c r="CV14" s="486"/>
      <c r="CW14" s="486"/>
      <c r="CX14" s="486"/>
      <c r="CY14" s="486"/>
      <c r="CZ14" s="486"/>
      <c r="DA14" s="487"/>
      <c r="DB14" s="518">
        <v>47.9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6141</v>
      </c>
      <c r="S15" s="515"/>
      <c r="T15" s="515"/>
      <c r="U15" s="515"/>
      <c r="V15" s="516"/>
      <c r="W15" s="502" t="s">
        <v>126</v>
      </c>
      <c r="X15" s="426"/>
      <c r="Y15" s="426"/>
      <c r="Z15" s="426"/>
      <c r="AA15" s="426"/>
      <c r="AB15" s="427"/>
      <c r="AC15" s="389">
        <v>711</v>
      </c>
      <c r="AD15" s="390"/>
      <c r="AE15" s="390"/>
      <c r="AF15" s="390"/>
      <c r="AG15" s="391"/>
      <c r="AH15" s="389">
        <v>870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523684</v>
      </c>
      <c r="BO15" s="409"/>
      <c r="BP15" s="409"/>
      <c r="BQ15" s="409"/>
      <c r="BR15" s="409"/>
      <c r="BS15" s="409"/>
      <c r="BT15" s="409"/>
      <c r="BU15" s="410"/>
      <c r="BV15" s="408">
        <v>488266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21.8</v>
      </c>
      <c r="AD16" s="508"/>
      <c r="AE16" s="508"/>
      <c r="AF16" s="508"/>
      <c r="AG16" s="509"/>
      <c r="AH16" s="507">
        <v>23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2744450</v>
      </c>
      <c r="BO16" s="414"/>
      <c r="BP16" s="414"/>
      <c r="BQ16" s="414"/>
      <c r="BR16" s="414"/>
      <c r="BS16" s="414"/>
      <c r="BT16" s="414"/>
      <c r="BU16" s="415"/>
      <c r="BV16" s="413">
        <v>2654499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1298</v>
      </c>
      <c r="AD17" s="390"/>
      <c r="AE17" s="390"/>
      <c r="AF17" s="390"/>
      <c r="AG17" s="391"/>
      <c r="AH17" s="389">
        <v>1414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646310</v>
      </c>
      <c r="BO17" s="414"/>
      <c r="BP17" s="414"/>
      <c r="BQ17" s="414"/>
      <c r="BR17" s="414"/>
      <c r="BS17" s="414"/>
      <c r="BT17" s="414"/>
      <c r="BU17" s="415"/>
      <c r="BV17" s="413">
        <v>606361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241.98</v>
      </c>
      <c r="M18" s="478"/>
      <c r="N18" s="478"/>
      <c r="O18" s="478"/>
      <c r="P18" s="478"/>
      <c r="Q18" s="478"/>
      <c r="R18" s="479"/>
      <c r="S18" s="479"/>
      <c r="T18" s="479"/>
      <c r="U18" s="479"/>
      <c r="V18" s="480"/>
      <c r="W18" s="494"/>
      <c r="X18" s="495"/>
      <c r="Y18" s="495"/>
      <c r="Z18" s="495"/>
      <c r="AA18" s="495"/>
      <c r="AB18" s="503"/>
      <c r="AC18" s="377">
        <v>39.799999999999997</v>
      </c>
      <c r="AD18" s="378"/>
      <c r="AE18" s="378"/>
      <c r="AF18" s="378"/>
      <c r="AG18" s="481"/>
      <c r="AH18" s="377">
        <v>37.4</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2735477</v>
      </c>
      <c r="BO18" s="414"/>
      <c r="BP18" s="414"/>
      <c r="BQ18" s="414"/>
      <c r="BR18" s="414"/>
      <c r="BS18" s="414"/>
      <c r="BT18" s="414"/>
      <c r="BU18" s="415"/>
      <c r="BV18" s="413">
        <v>2690221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3451961</v>
      </c>
      <c r="BO19" s="414"/>
      <c r="BP19" s="414"/>
      <c r="BQ19" s="414"/>
      <c r="BR19" s="414"/>
      <c r="BS19" s="414"/>
      <c r="BT19" s="414"/>
      <c r="BU19" s="415"/>
      <c r="BV19" s="413">
        <v>3307477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2006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5674836</v>
      </c>
      <c r="BO23" s="414"/>
      <c r="BP23" s="414"/>
      <c r="BQ23" s="414"/>
      <c r="BR23" s="414"/>
      <c r="BS23" s="414"/>
      <c r="BT23" s="414"/>
      <c r="BU23" s="415"/>
      <c r="BV23" s="413">
        <v>5755896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7630</v>
      </c>
      <c r="R24" s="390"/>
      <c r="S24" s="390"/>
      <c r="T24" s="390"/>
      <c r="U24" s="390"/>
      <c r="V24" s="391"/>
      <c r="W24" s="455"/>
      <c r="X24" s="446"/>
      <c r="Y24" s="447"/>
      <c r="Z24" s="386" t="s">
        <v>149</v>
      </c>
      <c r="AA24" s="387"/>
      <c r="AB24" s="387"/>
      <c r="AC24" s="387"/>
      <c r="AD24" s="387"/>
      <c r="AE24" s="387"/>
      <c r="AF24" s="387"/>
      <c r="AG24" s="388"/>
      <c r="AH24" s="389">
        <v>82</v>
      </c>
      <c r="AI24" s="390"/>
      <c r="AJ24" s="390"/>
      <c r="AK24" s="390"/>
      <c r="AL24" s="391"/>
      <c r="AM24" s="389">
        <v>232798</v>
      </c>
      <c r="AN24" s="390"/>
      <c r="AO24" s="390"/>
      <c r="AP24" s="390"/>
      <c r="AQ24" s="390"/>
      <c r="AR24" s="391"/>
      <c r="AS24" s="389">
        <v>2839</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5172895</v>
      </c>
      <c r="BO24" s="414"/>
      <c r="BP24" s="414"/>
      <c r="BQ24" s="414"/>
      <c r="BR24" s="414"/>
      <c r="BS24" s="414"/>
      <c r="BT24" s="414"/>
      <c r="BU24" s="415"/>
      <c r="BV24" s="413">
        <v>5123483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6040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377467</v>
      </c>
      <c r="BO25" s="409"/>
      <c r="BP25" s="409"/>
      <c r="BQ25" s="409"/>
      <c r="BR25" s="409"/>
      <c r="BS25" s="409"/>
      <c r="BT25" s="409"/>
      <c r="BU25" s="410"/>
      <c r="BV25" s="408">
        <v>494863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5560</v>
      </c>
      <c r="R26" s="390"/>
      <c r="S26" s="390"/>
      <c r="T26" s="390"/>
      <c r="U26" s="390"/>
      <c r="V26" s="391"/>
      <c r="W26" s="455"/>
      <c r="X26" s="446"/>
      <c r="Y26" s="447"/>
      <c r="Z26" s="386" t="s">
        <v>155</v>
      </c>
      <c r="AA26" s="468"/>
      <c r="AB26" s="468"/>
      <c r="AC26" s="468"/>
      <c r="AD26" s="468"/>
      <c r="AE26" s="468"/>
      <c r="AF26" s="468"/>
      <c r="AG26" s="469"/>
      <c r="AH26" s="389">
        <v>3</v>
      </c>
      <c r="AI26" s="390"/>
      <c r="AJ26" s="390"/>
      <c r="AK26" s="390"/>
      <c r="AL26" s="391"/>
      <c r="AM26" s="389">
        <v>7428</v>
      </c>
      <c r="AN26" s="390"/>
      <c r="AO26" s="390"/>
      <c r="AP26" s="390"/>
      <c r="AQ26" s="390"/>
      <c r="AR26" s="391"/>
      <c r="AS26" s="389">
        <v>2476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2830</v>
      </c>
      <c r="R27" s="390"/>
      <c r="S27" s="390"/>
      <c r="T27" s="390"/>
      <c r="U27" s="390"/>
      <c r="V27" s="391"/>
      <c r="W27" s="455"/>
      <c r="X27" s="446"/>
      <c r="Y27" s="447"/>
      <c r="Z27" s="386" t="s">
        <v>158</v>
      </c>
      <c r="AA27" s="387"/>
      <c r="AB27" s="387"/>
      <c r="AC27" s="387"/>
      <c r="AD27" s="387"/>
      <c r="AE27" s="387"/>
      <c r="AF27" s="387"/>
      <c r="AG27" s="388"/>
      <c r="AH27" s="389">
        <v>3</v>
      </c>
      <c r="AI27" s="390"/>
      <c r="AJ27" s="390"/>
      <c r="AK27" s="390"/>
      <c r="AL27" s="391"/>
      <c r="AM27" s="389">
        <v>10152</v>
      </c>
      <c r="AN27" s="390"/>
      <c r="AO27" s="390"/>
      <c r="AP27" s="390"/>
      <c r="AQ27" s="390"/>
      <c r="AR27" s="391"/>
      <c r="AS27" s="389">
        <v>3384</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116</v>
      </c>
      <c r="BO27" s="417"/>
      <c r="BP27" s="417"/>
      <c r="BQ27" s="417"/>
      <c r="BR27" s="417"/>
      <c r="BS27" s="417"/>
      <c r="BT27" s="417"/>
      <c r="BU27" s="418"/>
      <c r="BV27" s="416" t="s">
        <v>116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2400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849948</v>
      </c>
      <c r="BO28" s="409"/>
      <c r="BP28" s="409"/>
      <c r="BQ28" s="409"/>
      <c r="BR28" s="409"/>
      <c r="BS28" s="409"/>
      <c r="BT28" s="409"/>
      <c r="BU28" s="410"/>
      <c r="BV28" s="408">
        <v>749948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8</v>
      </c>
      <c r="M29" s="390"/>
      <c r="N29" s="390"/>
      <c r="O29" s="390"/>
      <c r="P29" s="391"/>
      <c r="Q29" s="389">
        <v>2250</v>
      </c>
      <c r="R29" s="390"/>
      <c r="S29" s="390"/>
      <c r="T29" s="390"/>
      <c r="U29" s="390"/>
      <c r="V29" s="391"/>
      <c r="W29" s="456"/>
      <c r="X29" s="457"/>
      <c r="Y29" s="458"/>
      <c r="Z29" s="386" t="s">
        <v>165</v>
      </c>
      <c r="AA29" s="387"/>
      <c r="AB29" s="387"/>
      <c r="AC29" s="387"/>
      <c r="AD29" s="387"/>
      <c r="AE29" s="387"/>
      <c r="AF29" s="387"/>
      <c r="AG29" s="388"/>
      <c r="AH29" s="389">
        <v>85</v>
      </c>
      <c r="AI29" s="390"/>
      <c r="AJ29" s="390"/>
      <c r="AK29" s="390"/>
      <c r="AL29" s="391"/>
      <c r="AM29" s="389">
        <v>242950</v>
      </c>
      <c r="AN29" s="390"/>
      <c r="AO29" s="390"/>
      <c r="AP29" s="390"/>
      <c r="AQ29" s="390"/>
      <c r="AR29" s="391"/>
      <c r="AS29" s="389">
        <v>2858</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330154</v>
      </c>
      <c r="BO29" s="414"/>
      <c r="BP29" s="414"/>
      <c r="BQ29" s="414"/>
      <c r="BR29" s="414"/>
      <c r="BS29" s="414"/>
      <c r="BT29" s="414"/>
      <c r="BU29" s="415"/>
      <c r="BV29" s="413">
        <v>270154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92.8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369050</v>
      </c>
      <c r="BO30" s="417"/>
      <c r="BP30" s="417"/>
      <c r="BQ30" s="417"/>
      <c r="BR30" s="417"/>
      <c r="BS30" s="417"/>
      <c r="BT30" s="417"/>
      <c r="BU30" s="418"/>
      <c r="BV30" s="416">
        <v>380249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水道事業特別会計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青森県市町村総合事務組合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（公財）にんにくネットワーク</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国民健康保険町立田子診療所及び介護老人保健施設事業特別会計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青森県市町村職員退職手当組合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（一財）田子町にんにく国際交流協会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介護保険事業勘定特別会計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田子高原広域事務組合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八戸地域広域市町村圏事務組合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青森県交通災害共済組合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三戸郡福祉事務組合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青森県後期高齢者医療広域連合（一般会計）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青森県後期高齢者医療広域連合（後期高齢者医療特別会計）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三戸地区環境整備事務組合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528</v>
      </c>
      <c r="D34" s="1181"/>
      <c r="E34" s="1182"/>
      <c r="F34" s="32">
        <v>4.16</v>
      </c>
      <c r="G34" s="33">
        <v>4.97</v>
      </c>
      <c r="H34" s="33">
        <v>5.26</v>
      </c>
      <c r="I34" s="33">
        <v>6.12</v>
      </c>
      <c r="J34" s="34">
        <v>7.92</v>
      </c>
      <c r="K34" s="22"/>
      <c r="L34" s="22"/>
      <c r="M34" s="22"/>
      <c r="N34" s="22"/>
      <c r="O34" s="22"/>
      <c r="P34" s="22"/>
    </row>
    <row r="35" spans="1:16" ht="39" customHeight="1" x14ac:dyDescent="0.15">
      <c r="A35" s="22"/>
      <c r="B35" s="35"/>
      <c r="C35" s="1175" t="s">
        <v>529</v>
      </c>
      <c r="D35" s="1176"/>
      <c r="E35" s="1177"/>
      <c r="F35" s="36">
        <v>3.18</v>
      </c>
      <c r="G35" s="37">
        <v>2.25</v>
      </c>
      <c r="H35" s="37">
        <v>2.13</v>
      </c>
      <c r="I35" s="37">
        <v>1.89</v>
      </c>
      <c r="J35" s="38">
        <v>1.53</v>
      </c>
      <c r="K35" s="22"/>
      <c r="L35" s="22"/>
      <c r="M35" s="22"/>
      <c r="N35" s="22"/>
      <c r="O35" s="22"/>
      <c r="P35" s="22"/>
    </row>
    <row r="36" spans="1:16" ht="39" customHeight="1" x14ac:dyDescent="0.15">
      <c r="A36" s="22"/>
      <c r="B36" s="35"/>
      <c r="C36" s="1175" t="s">
        <v>530</v>
      </c>
      <c r="D36" s="1176"/>
      <c r="E36" s="1177"/>
      <c r="F36" s="36">
        <v>0.14000000000000001</v>
      </c>
      <c r="G36" s="37">
        <v>0.32</v>
      </c>
      <c r="H36" s="37">
        <v>0.22</v>
      </c>
      <c r="I36" s="37">
        <v>0.1</v>
      </c>
      <c r="J36" s="38">
        <v>1.33</v>
      </c>
      <c r="K36" s="22"/>
      <c r="L36" s="22"/>
      <c r="M36" s="22"/>
      <c r="N36" s="22"/>
      <c r="O36" s="22"/>
      <c r="P36" s="22"/>
    </row>
    <row r="37" spans="1:16" ht="39" customHeight="1" x14ac:dyDescent="0.15">
      <c r="A37" s="22"/>
      <c r="B37" s="35"/>
      <c r="C37" s="1175" t="s">
        <v>531</v>
      </c>
      <c r="D37" s="1176"/>
      <c r="E37" s="1177"/>
      <c r="F37" s="36">
        <v>0.87</v>
      </c>
      <c r="G37" s="37">
        <v>0.38</v>
      </c>
      <c r="H37" s="37">
        <v>0.56999999999999995</v>
      </c>
      <c r="I37" s="37">
        <v>1.21</v>
      </c>
      <c r="J37" s="38">
        <v>0.22</v>
      </c>
      <c r="K37" s="22"/>
      <c r="L37" s="22"/>
      <c r="M37" s="22"/>
      <c r="N37" s="22"/>
      <c r="O37" s="22"/>
      <c r="P37" s="22"/>
    </row>
    <row r="38" spans="1:16" ht="39" customHeight="1" x14ac:dyDescent="0.15">
      <c r="A38" s="22"/>
      <c r="B38" s="35"/>
      <c r="C38" s="1175" t="s">
        <v>532</v>
      </c>
      <c r="D38" s="1176"/>
      <c r="E38" s="1177"/>
      <c r="F38" s="36">
        <v>0.76</v>
      </c>
      <c r="G38" s="37">
        <v>1.39</v>
      </c>
      <c r="H38" s="37">
        <v>1.1000000000000001</v>
      </c>
      <c r="I38" s="37">
        <v>1.06</v>
      </c>
      <c r="J38" s="38">
        <v>0.12</v>
      </c>
      <c r="K38" s="22"/>
      <c r="L38" s="22"/>
      <c r="M38" s="22"/>
      <c r="N38" s="22"/>
      <c r="O38" s="22"/>
      <c r="P38" s="22"/>
    </row>
    <row r="39" spans="1:16" ht="39" customHeight="1" x14ac:dyDescent="0.15">
      <c r="A39" s="22"/>
      <c r="B39" s="35"/>
      <c r="C39" s="1175" t="s">
        <v>533</v>
      </c>
      <c r="D39" s="1176"/>
      <c r="E39" s="1177"/>
      <c r="F39" s="36">
        <v>0</v>
      </c>
      <c r="G39" s="37">
        <v>0</v>
      </c>
      <c r="H39" s="37">
        <v>0.02</v>
      </c>
      <c r="I39" s="37">
        <v>0</v>
      </c>
      <c r="J39" s="38">
        <v>0.01</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535</v>
      </c>
      <c r="D43" s="1179"/>
      <c r="E43" s="1180"/>
      <c r="F43" s="41">
        <v>0.03</v>
      </c>
      <c r="G43" s="42">
        <v>0.01</v>
      </c>
      <c r="H43" s="42">
        <v>0.03</v>
      </c>
      <c r="I43" s="42">
        <v>0</v>
      </c>
      <c r="J43" s="43" t="s">
        <v>483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745</v>
      </c>
      <c r="L45" s="60">
        <v>724</v>
      </c>
      <c r="M45" s="60">
        <v>749</v>
      </c>
      <c r="N45" s="60">
        <v>699</v>
      </c>
      <c r="O45" s="61">
        <v>669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0</v>
      </c>
      <c r="L48" s="64">
        <v>0</v>
      </c>
      <c r="M48" s="64">
        <v>1</v>
      </c>
      <c r="N48" s="64">
        <v>2</v>
      </c>
      <c r="O48" s="65">
        <v>2</v>
      </c>
      <c r="P48" s="48"/>
      <c r="Q48" s="48"/>
      <c r="R48" s="48"/>
      <c r="S48" s="48"/>
      <c r="T48" s="48"/>
      <c r="U48" s="48"/>
    </row>
    <row r="49" spans="1:21" ht="30.75" customHeight="1" x14ac:dyDescent="0.15">
      <c r="A49" s="48"/>
      <c r="B49" s="1193"/>
      <c r="C49" s="1194"/>
      <c r="D49" s="62"/>
      <c r="E49" s="1185" t="s">
        <v>15</v>
      </c>
      <c r="F49" s="1185"/>
      <c r="G49" s="1185"/>
      <c r="H49" s="1185"/>
      <c r="I49" s="1185"/>
      <c r="J49" s="1186"/>
      <c r="K49" s="63">
        <v>37</v>
      </c>
      <c r="L49" s="64">
        <v>29</v>
      </c>
      <c r="M49" s="64">
        <v>22</v>
      </c>
      <c r="N49" s="64">
        <v>21</v>
      </c>
      <c r="O49" s="65">
        <v>18</v>
      </c>
      <c r="P49" s="48"/>
      <c r="Q49" s="48"/>
      <c r="R49" s="48"/>
      <c r="S49" s="48"/>
      <c r="T49" s="48"/>
      <c r="U49" s="48"/>
    </row>
    <row r="50" spans="1:21" ht="30.75" customHeight="1" x14ac:dyDescent="0.15">
      <c r="A50" s="48"/>
      <c r="B50" s="1193"/>
      <c r="C50" s="1194"/>
      <c r="D50" s="62"/>
      <c r="E50" s="1185" t="s">
        <v>16</v>
      </c>
      <c r="F50" s="1185"/>
      <c r="G50" s="1185"/>
      <c r="H50" s="1185"/>
      <c r="I50" s="1185"/>
      <c r="J50" s="1186"/>
      <c r="K50" s="63">
        <v>11</v>
      </c>
      <c r="L50" s="64">
        <v>10</v>
      </c>
      <c r="M50" s="64">
        <v>10</v>
      </c>
      <c r="N50" s="64">
        <v>10</v>
      </c>
      <c r="O50" s="65">
        <v>10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483</v>
      </c>
      <c r="L51" s="64">
        <v>0</v>
      </c>
      <c r="M51" s="64" t="s">
        <v>483</v>
      </c>
      <c r="N51" s="64" t="s">
        <v>483</v>
      </c>
      <c r="O51" s="65" t="s">
        <v>483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465</v>
      </c>
      <c r="L52" s="64">
        <v>460</v>
      </c>
      <c r="M52" s="64">
        <v>497</v>
      </c>
      <c r="N52" s="64">
        <v>491</v>
      </c>
      <c r="O52" s="65">
        <v>483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328</v>
      </c>
      <c r="L53" s="69">
        <v>303</v>
      </c>
      <c r="M53" s="69">
        <v>285</v>
      </c>
      <c r="N53" s="69">
        <v>241</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211" t="s">
        <v>23</v>
      </c>
      <c r="C41" s="1212"/>
      <c r="D41" s="81"/>
      <c r="E41" s="1213" t="s">
        <v>24</v>
      </c>
      <c r="F41" s="1213"/>
      <c r="G41" s="1213"/>
      <c r="H41" s="1214"/>
      <c r="I41" s="82">
        <v>6306</v>
      </c>
      <c r="J41" s="83">
        <v>6109</v>
      </c>
      <c r="K41" s="83">
        <v>5894</v>
      </c>
      <c r="L41" s="83">
        <v>5756</v>
      </c>
      <c r="M41" s="84">
        <v>5675</v>
      </c>
    </row>
    <row r="42" spans="2:13" ht="27.75" customHeight="1" x14ac:dyDescent="0.15">
      <c r="B42" s="1201"/>
      <c r="C42" s="1202"/>
      <c r="D42" s="85"/>
      <c r="E42" s="1205" t="s">
        <v>25</v>
      </c>
      <c r="F42" s="1205"/>
      <c r="G42" s="1205"/>
      <c r="H42" s="1206"/>
      <c r="I42" s="86">
        <v>75</v>
      </c>
      <c r="J42" s="87">
        <v>67</v>
      </c>
      <c r="K42" s="87">
        <v>58</v>
      </c>
      <c r="L42" s="87">
        <v>50</v>
      </c>
      <c r="M42" s="88">
        <v>42</v>
      </c>
    </row>
    <row r="43" spans="2:13" ht="27.75" customHeight="1" x14ac:dyDescent="0.15">
      <c r="B43" s="1201"/>
      <c r="C43" s="1202"/>
      <c r="D43" s="85"/>
      <c r="E43" s="1205" t="s">
        <v>26</v>
      </c>
      <c r="F43" s="1205"/>
      <c r="G43" s="1205"/>
      <c r="H43" s="1206"/>
      <c r="I43" s="86">
        <v>8</v>
      </c>
      <c r="J43" s="87">
        <v>4</v>
      </c>
      <c r="K43" s="87">
        <v>6</v>
      </c>
      <c r="L43" s="87">
        <v>6</v>
      </c>
      <c r="M43" s="88">
        <v>5</v>
      </c>
    </row>
    <row r="44" spans="2:13" ht="27.75" customHeight="1" x14ac:dyDescent="0.15">
      <c r="B44" s="1201"/>
      <c r="C44" s="1202"/>
      <c r="D44" s="85"/>
      <c r="E44" s="1205" t="s">
        <v>27</v>
      </c>
      <c r="F44" s="1205"/>
      <c r="G44" s="1205"/>
      <c r="H44" s="1206"/>
      <c r="I44" s="86">
        <v>169</v>
      </c>
      <c r="J44" s="87">
        <v>141</v>
      </c>
      <c r="K44" s="87">
        <v>123</v>
      </c>
      <c r="L44" s="87">
        <v>113</v>
      </c>
      <c r="M44" s="88">
        <v>138</v>
      </c>
    </row>
    <row r="45" spans="2:13" ht="27.75" customHeight="1" x14ac:dyDescent="0.15">
      <c r="B45" s="1201"/>
      <c r="C45" s="1202"/>
      <c r="D45" s="85"/>
      <c r="E45" s="1205" t="s">
        <v>28</v>
      </c>
      <c r="F45" s="1205"/>
      <c r="G45" s="1205"/>
      <c r="H45" s="1206"/>
      <c r="I45" s="86">
        <v>1255</v>
      </c>
      <c r="J45" s="87">
        <v>839</v>
      </c>
      <c r="K45" s="87">
        <v>786</v>
      </c>
      <c r="L45" s="87">
        <v>718</v>
      </c>
      <c r="M45" s="88">
        <v>699</v>
      </c>
    </row>
    <row r="46" spans="2:13" ht="27.75" customHeight="1" x14ac:dyDescent="0.15">
      <c r="B46" s="1201"/>
      <c r="C46" s="1202"/>
      <c r="D46" s="85"/>
      <c r="E46" s="1205" t="s">
        <v>29</v>
      </c>
      <c r="F46" s="1205"/>
      <c r="G46" s="1205"/>
      <c r="H46" s="1206"/>
      <c r="I46" s="86" t="s">
        <v>483</v>
      </c>
      <c r="J46" s="87" t="s">
        <v>483</v>
      </c>
      <c r="K46" s="87" t="s">
        <v>483</v>
      </c>
      <c r="L46" s="87" t="s">
        <v>483</v>
      </c>
      <c r="M46" s="88" t="s">
        <v>483</v>
      </c>
    </row>
    <row r="47" spans="2:13" ht="27.75" customHeight="1" x14ac:dyDescent="0.15">
      <c r="B47" s="1201"/>
      <c r="C47" s="1202"/>
      <c r="D47" s="85"/>
      <c r="E47" s="1205" t="s">
        <v>30</v>
      </c>
      <c r="F47" s="1205"/>
      <c r="G47" s="1205"/>
      <c r="H47" s="1206"/>
      <c r="I47" s="86" t="s">
        <v>483</v>
      </c>
      <c r="J47" s="87" t="s">
        <v>483</v>
      </c>
      <c r="K47" s="87" t="s">
        <v>483</v>
      </c>
      <c r="L47" s="87" t="s">
        <v>483</v>
      </c>
      <c r="M47" s="88" t="s">
        <v>483</v>
      </c>
    </row>
    <row r="48" spans="2:13" ht="27.75" customHeight="1" x14ac:dyDescent="0.15">
      <c r="B48" s="1203"/>
      <c r="C48" s="1204"/>
      <c r="D48" s="85"/>
      <c r="E48" s="1205" t="s">
        <v>31</v>
      </c>
      <c r="F48" s="1205"/>
      <c r="G48" s="1205"/>
      <c r="H48" s="1206"/>
      <c r="I48" s="86" t="s">
        <v>483</v>
      </c>
      <c r="J48" s="87" t="s">
        <v>483</v>
      </c>
      <c r="K48" s="87" t="s">
        <v>483</v>
      </c>
      <c r="L48" s="87" t="s">
        <v>483</v>
      </c>
      <c r="M48" s="88" t="s">
        <v>483</v>
      </c>
    </row>
    <row r="49" spans="2:13" ht="27.75" customHeight="1" x14ac:dyDescent="0.15">
      <c r="B49" s="1199" t="s">
        <v>32</v>
      </c>
      <c r="C49" s="1200"/>
      <c r="D49" s="89"/>
      <c r="E49" s="1205" t="s">
        <v>33</v>
      </c>
      <c r="F49" s="1205"/>
      <c r="G49" s="1205"/>
      <c r="H49" s="1206"/>
      <c r="I49" s="86">
        <v>930</v>
      </c>
      <c r="J49" s="87">
        <v>1203</v>
      </c>
      <c r="K49" s="87">
        <v>1478</v>
      </c>
      <c r="L49" s="87">
        <v>1505</v>
      </c>
      <c r="M49" s="88">
        <v>1678</v>
      </c>
    </row>
    <row r="50" spans="2:13" ht="27.75" customHeight="1" x14ac:dyDescent="0.15">
      <c r="B50" s="1201"/>
      <c r="C50" s="1202"/>
      <c r="D50" s="85"/>
      <c r="E50" s="1205" t="s">
        <v>34</v>
      </c>
      <c r="F50" s="1205"/>
      <c r="G50" s="1205"/>
      <c r="H50" s="1206"/>
      <c r="I50" s="86" t="s">
        <v>483</v>
      </c>
      <c r="J50" s="87" t="s">
        <v>483</v>
      </c>
      <c r="K50" s="87" t="s">
        <v>483</v>
      </c>
      <c r="L50" s="87" t="s">
        <v>483</v>
      </c>
      <c r="M50" s="88" t="s">
        <v>483</v>
      </c>
    </row>
    <row r="51" spans="2:13" ht="27.75" customHeight="1" x14ac:dyDescent="0.15">
      <c r="B51" s="1203"/>
      <c r="C51" s="1204"/>
      <c r="D51" s="85"/>
      <c r="E51" s="1205" t="s">
        <v>35</v>
      </c>
      <c r="F51" s="1205"/>
      <c r="G51" s="1205"/>
      <c r="H51" s="1206"/>
      <c r="I51" s="86">
        <v>4200</v>
      </c>
      <c r="J51" s="87">
        <v>4113</v>
      </c>
      <c r="K51" s="87">
        <v>4071</v>
      </c>
      <c r="L51" s="87">
        <v>3968</v>
      </c>
      <c r="M51" s="88">
        <v>4066</v>
      </c>
    </row>
    <row r="52" spans="2:13" ht="27.75" customHeight="1" thickBot="1" x14ac:dyDescent="0.2">
      <c r="B52" s="1207" t="s">
        <v>20</v>
      </c>
      <c r="C52" s="1208"/>
      <c r="D52" s="90"/>
      <c r="E52" s="1209" t="s">
        <v>36</v>
      </c>
      <c r="F52" s="1209"/>
      <c r="G52" s="1209"/>
      <c r="H52" s="1210"/>
      <c r="I52" s="91">
        <v>2682</v>
      </c>
      <c r="J52" s="92">
        <v>1844</v>
      </c>
      <c r="K52" s="92">
        <v>1318</v>
      </c>
      <c r="L52" s="92">
        <v>1169</v>
      </c>
      <c r="M52" s="93">
        <v>815</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38"/>
      <c r="H50" s="1239"/>
      <c r="I50" s="1239"/>
      <c r="J50" s="1240"/>
      <c r="K50" s="354" t="s">
        <v>523</v>
      </c>
      <c r="L50" s="354" t="s">
        <v>524</v>
      </c>
      <c r="M50" s="354" t="s">
        <v>525</v>
      </c>
      <c r="N50" s="354" t="s">
        <v>526</v>
      </c>
      <c r="O50" s="354" t="s">
        <v>527</v>
      </c>
    </row>
    <row r="51" spans="1:17" x14ac:dyDescent="0.15">
      <c r="B51" s="248"/>
      <c r="C51" s="244"/>
      <c r="D51" s="244"/>
      <c r="E51" s="244"/>
      <c r="F51" s="244"/>
      <c r="G51" s="1241" t="s">
        <v>552</v>
      </c>
      <c r="H51" s="1242"/>
      <c r="I51" s="1247" t="s">
        <v>553</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554</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555</v>
      </c>
      <c r="H55" s="1222"/>
      <c r="I55" s="1227" t="s">
        <v>553</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51" t="s">
        <v>560</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38"/>
      <c r="H72" s="1239"/>
      <c r="I72" s="1239"/>
      <c r="J72" s="1240"/>
      <c r="K72" s="354" t="s">
        <v>523</v>
      </c>
      <c r="L72" s="354" t="s">
        <v>524</v>
      </c>
      <c r="M72" s="354" t="s">
        <v>525</v>
      </c>
      <c r="N72" s="354" t="s">
        <v>526</v>
      </c>
      <c r="O72" s="354" t="s">
        <v>527</v>
      </c>
    </row>
    <row r="73" spans="2:30" x14ac:dyDescent="0.15">
      <c r="B73" s="248"/>
      <c r="C73" s="244"/>
      <c r="D73" s="244"/>
      <c r="E73" s="244"/>
      <c r="F73" s="244"/>
      <c r="G73" s="1241" t="s">
        <v>552</v>
      </c>
      <c r="H73" s="1242"/>
      <c r="I73" s="1247" t="s">
        <v>553</v>
      </c>
      <c r="J73" s="1247"/>
      <c r="K73" s="1228">
        <v>104.7</v>
      </c>
      <c r="L73" s="1228">
        <v>72.400000000000006</v>
      </c>
      <c r="M73" s="1215">
        <v>51.2</v>
      </c>
      <c r="N73" s="1215">
        <v>47.9</v>
      </c>
      <c r="O73" s="1215">
        <v>32.1</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559</v>
      </c>
      <c r="J75" s="1227"/>
      <c r="K75" s="1219">
        <v>14</v>
      </c>
      <c r="L75" s="1219">
        <v>12.7</v>
      </c>
      <c r="M75" s="1219">
        <v>11.9</v>
      </c>
      <c r="N75" s="1219">
        <v>10.9</v>
      </c>
      <c r="O75" s="1219">
        <v>9.8000000000000007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555</v>
      </c>
      <c r="H77" s="1222"/>
      <c r="I77" s="1227" t="s">
        <v>553</v>
      </c>
      <c r="J77" s="1227"/>
      <c r="K77" s="1228">
        <v>20.3</v>
      </c>
      <c r="L77" s="1228">
        <v>5.7</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559</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522</v>
      </c>
      <c r="G2" s="111"/>
      <c r="H2" s="112"/>
    </row>
    <row r="3" spans="1:8" x14ac:dyDescent="0.15">
      <c r="A3" s="108" t="s">
        <v>515</v>
      </c>
      <c r="B3" s="113"/>
      <c r="C3" s="114"/>
      <c r="D3" s="115">
        <v>68701</v>
      </c>
      <c r="E3" s="116"/>
      <c r="F3" s="117">
        <v>146140</v>
      </c>
      <c r="G3" s="118"/>
      <c r="H3" s="119"/>
    </row>
    <row r="4" spans="1:8" x14ac:dyDescent="0.15">
      <c r="A4" s="120"/>
      <c r="B4" s="121"/>
      <c r="C4" s="122"/>
      <c r="D4" s="123">
        <v>34340</v>
      </c>
      <c r="E4" s="124"/>
      <c r="F4" s="125">
        <v>75451</v>
      </c>
      <c r="G4" s="126"/>
      <c r="H4" s="127"/>
    </row>
    <row r="5" spans="1:8" x14ac:dyDescent="0.15">
      <c r="A5" s="108" t="s">
        <v>517</v>
      </c>
      <c r="B5" s="113"/>
      <c r="C5" s="114"/>
      <c r="D5" s="115">
        <v>102836</v>
      </c>
      <c r="E5" s="116"/>
      <c r="F5" s="117">
        <v>146641</v>
      </c>
      <c r="G5" s="118"/>
      <c r="H5" s="119"/>
    </row>
    <row r="6" spans="1:8" x14ac:dyDescent="0.15">
      <c r="A6" s="120"/>
      <c r="B6" s="121"/>
      <c r="C6" s="122"/>
      <c r="D6" s="123">
        <v>36178</v>
      </c>
      <c r="E6" s="124"/>
      <c r="F6" s="125">
        <v>68142</v>
      </c>
      <c r="G6" s="126"/>
      <c r="H6" s="127"/>
    </row>
    <row r="7" spans="1:8" x14ac:dyDescent="0.15">
      <c r="A7" s="108" t="s">
        <v>518</v>
      </c>
      <c r="B7" s="113"/>
      <c r="C7" s="114"/>
      <c r="D7" s="115">
        <v>87207</v>
      </c>
      <c r="E7" s="116"/>
      <c r="F7" s="117">
        <v>174587</v>
      </c>
      <c r="G7" s="118"/>
      <c r="H7" s="119"/>
    </row>
    <row r="8" spans="1:8" x14ac:dyDescent="0.15">
      <c r="A8" s="120"/>
      <c r="B8" s="121"/>
      <c r="C8" s="122"/>
      <c r="D8" s="123">
        <v>47831</v>
      </c>
      <c r="E8" s="124"/>
      <c r="F8" s="125">
        <v>79695</v>
      </c>
      <c r="G8" s="126"/>
      <c r="H8" s="127"/>
    </row>
    <row r="9" spans="1:8" x14ac:dyDescent="0.15">
      <c r="A9" s="108" t="s">
        <v>519</v>
      </c>
      <c r="B9" s="113"/>
      <c r="C9" s="114"/>
      <c r="D9" s="115">
        <v>98670</v>
      </c>
      <c r="E9" s="116"/>
      <c r="F9" s="117">
        <v>175675</v>
      </c>
      <c r="G9" s="118"/>
      <c r="H9" s="119"/>
    </row>
    <row r="10" spans="1:8" x14ac:dyDescent="0.15">
      <c r="A10" s="120"/>
      <c r="B10" s="121"/>
      <c r="C10" s="122"/>
      <c r="D10" s="123">
        <v>63713</v>
      </c>
      <c r="E10" s="124"/>
      <c r="F10" s="125">
        <v>87698</v>
      </c>
      <c r="G10" s="126"/>
      <c r="H10" s="127"/>
    </row>
    <row r="11" spans="1:8" x14ac:dyDescent="0.15">
      <c r="A11" s="108" t="s">
        <v>520</v>
      </c>
      <c r="B11" s="113"/>
      <c r="C11" s="114"/>
      <c r="D11" s="115">
        <v>92370</v>
      </c>
      <c r="E11" s="116"/>
      <c r="F11" s="117">
        <v>162193</v>
      </c>
      <c r="G11" s="118"/>
      <c r="H11" s="119"/>
    </row>
    <row r="12" spans="1:8" x14ac:dyDescent="0.15">
      <c r="A12" s="120"/>
      <c r="B12" s="121"/>
      <c r="C12" s="128"/>
      <c r="D12" s="123">
        <v>62804</v>
      </c>
      <c r="E12" s="124"/>
      <c r="F12" s="125">
        <v>79985</v>
      </c>
      <c r="G12" s="126"/>
      <c r="H12" s="127"/>
    </row>
    <row r="13" spans="1:8" x14ac:dyDescent="0.15">
      <c r="A13" s="108"/>
      <c r="B13" s="113"/>
      <c r="C13" s="129"/>
      <c r="D13" s="130">
        <v>89957</v>
      </c>
      <c r="E13" s="131"/>
      <c r="F13" s="132">
        <v>161047</v>
      </c>
      <c r="G13" s="133"/>
      <c r="H13" s="119"/>
    </row>
    <row r="14" spans="1:8" x14ac:dyDescent="0.15">
      <c r="A14" s="120"/>
      <c r="B14" s="121"/>
      <c r="C14" s="122"/>
      <c r="D14" s="123">
        <v>48973</v>
      </c>
      <c r="E14" s="124"/>
      <c r="F14" s="125">
        <v>78194</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4.17</v>
      </c>
      <c r="C19" s="134">
        <f>ROUND(VALUE(SUBSTITUTE(実質収支比率等に係る経年分析!G$48,"▲","-")),2)</f>
        <v>4.9800000000000004</v>
      </c>
      <c r="D19" s="134">
        <f>ROUND(VALUE(SUBSTITUTE(実質収支比率等に係る経年分析!H$48,"▲","-")),2)</f>
        <v>5.26</v>
      </c>
      <c r="E19" s="134">
        <f>ROUND(VALUE(SUBSTITUTE(実質収支比率等に係る経年分析!I$48,"▲","-")),2)</f>
        <v>6.12</v>
      </c>
      <c r="F19" s="134">
        <f>ROUND(VALUE(SUBSTITUTE(実質収支比率等に係る経年分析!J$48,"▲","-")),2)</f>
        <v>7.92</v>
      </c>
    </row>
    <row r="20" spans="1:11" x14ac:dyDescent="0.15">
      <c r="A20" s="134" t="s">
        <v>41</v>
      </c>
      <c r="B20" s="134">
        <f>ROUND(VALUE(SUBSTITUTE(実質収支比率等に係る経年分析!F$47,"▲","-")),2)</f>
        <v>9.58</v>
      </c>
      <c r="C20" s="134">
        <f>ROUND(VALUE(SUBSTITUTE(実質収支比率等に係る経年分析!G$47,"▲","-")),2)</f>
        <v>15.31</v>
      </c>
      <c r="D20" s="134">
        <f>ROUND(VALUE(SUBSTITUTE(実質収支比率等に係る経年分析!H$47,"▲","-")),2)</f>
        <v>21.2</v>
      </c>
      <c r="E20" s="134">
        <f>ROUND(VALUE(SUBSTITUTE(実質収支比率等に係る経年分析!I$47,"▲","-")),2)</f>
        <v>25.61</v>
      </c>
      <c r="F20" s="134">
        <f>ROUND(VALUE(SUBSTITUTE(実質収支比率等に係る経年分析!J$47,"▲","-")),2)</f>
        <v>28.17</v>
      </c>
    </row>
    <row r="21" spans="1:11" x14ac:dyDescent="0.15">
      <c r="A21" s="134" t="s">
        <v>42</v>
      </c>
      <c r="B21" s="134">
        <f>IF(ISNUMBER(VALUE(SUBSTITUTE(実質収支比率等に係る経年分析!F$49,"▲","-"))),ROUND(VALUE(SUBSTITUTE(実質収支比率等に係る経年分析!F$49,"▲","-")),2),NA())</f>
        <v>1.08</v>
      </c>
      <c r="C21" s="134">
        <f>IF(ISNUMBER(VALUE(SUBSTITUTE(実質収支比率等に係る経年分析!G$49,"▲","-"))),ROUND(VALUE(SUBSTITUTE(実質収支比率等に係る経年分析!G$49,"▲","-")),2),NA())</f>
        <v>5.0999999999999996</v>
      </c>
      <c r="D21" s="134">
        <f>IF(ISNUMBER(VALUE(SUBSTITUTE(実質収支比率等に係る経年分析!H$49,"▲","-"))),ROUND(VALUE(SUBSTITUTE(実質収支比率等に係る経年分析!H$49,"▲","-")),2),NA())</f>
        <v>3.98</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1.98</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国民健康保険町立田子診療所及び介護老人保健施設事業特別会計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1.33</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7.92</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465</v>
      </c>
      <c r="E42" s="136"/>
      <c r="F42" s="136"/>
      <c r="G42" s="136">
        <f>'実質公債費比率（分子）の構造'!L$52</f>
        <v>460</v>
      </c>
      <c r="H42" s="136"/>
      <c r="I42" s="136"/>
      <c r="J42" s="136">
        <f>'実質公債費比率（分子）の構造'!M$52</f>
        <v>497</v>
      </c>
      <c r="K42" s="136"/>
      <c r="L42" s="136"/>
      <c r="M42" s="136">
        <f>'実質公債費比率（分子）の構造'!N$52</f>
        <v>491</v>
      </c>
      <c r="N42" s="136"/>
      <c r="O42" s="136"/>
      <c r="P42" s="136">
        <f>'実質公債費比率（分子）の構造'!O$52</f>
        <v>483</v>
      </c>
    </row>
    <row r="43" spans="1:16" x14ac:dyDescent="0.15">
      <c r="A43" s="136" t="s">
        <v>50</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11</v>
      </c>
      <c r="C44" s="136"/>
      <c r="D44" s="136"/>
      <c r="E44" s="136">
        <f>'実質公債費比率（分子）の構造'!L$50</f>
        <v>10</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x14ac:dyDescent="0.15">
      <c r="A45" s="136" t="s">
        <v>52</v>
      </c>
      <c r="B45" s="136">
        <f>'実質公債費比率（分子）の構造'!K$49</f>
        <v>37</v>
      </c>
      <c r="C45" s="136"/>
      <c r="D45" s="136"/>
      <c r="E45" s="136">
        <f>'実質公債費比率（分子）の構造'!L$49</f>
        <v>29</v>
      </c>
      <c r="F45" s="136"/>
      <c r="G45" s="136"/>
      <c r="H45" s="136">
        <f>'実質公債費比率（分子）の構造'!M$49</f>
        <v>22</v>
      </c>
      <c r="I45" s="136"/>
      <c r="J45" s="136"/>
      <c r="K45" s="136">
        <f>'実質公債費比率（分子）の構造'!N$49</f>
        <v>21</v>
      </c>
      <c r="L45" s="136"/>
      <c r="M45" s="136"/>
      <c r="N45" s="136">
        <f>'実質公債費比率（分子）の構造'!O$49</f>
        <v>18</v>
      </c>
      <c r="O45" s="136"/>
      <c r="P45" s="136"/>
    </row>
    <row r="46" spans="1:16" x14ac:dyDescent="0.15">
      <c r="A46" s="136" t="s">
        <v>53</v>
      </c>
      <c r="B46" s="136">
        <f>'実質公債費比率（分子）の構造'!K$48</f>
        <v>0</v>
      </c>
      <c r="C46" s="136"/>
      <c r="D46" s="136"/>
      <c r="E46" s="136">
        <f>'実質公債費比率（分子）の構造'!L$48</f>
        <v>0</v>
      </c>
      <c r="F46" s="136"/>
      <c r="G46" s="136"/>
      <c r="H46" s="136">
        <f>'実質公債費比率（分子）の構造'!M$48</f>
        <v>1</v>
      </c>
      <c r="I46" s="136"/>
      <c r="J46" s="136"/>
      <c r="K46" s="136">
        <f>'実質公債費比率（分子）の構造'!N$48</f>
        <v>2</v>
      </c>
      <c r="L46" s="136"/>
      <c r="M46" s="136"/>
      <c r="N46" s="136">
        <f>'実質公債費比率（分子）の構造'!O$48</f>
        <v>2</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745</v>
      </c>
      <c r="C49" s="136"/>
      <c r="D49" s="136"/>
      <c r="E49" s="136">
        <f>'実質公債費比率（分子）の構造'!L$45</f>
        <v>724</v>
      </c>
      <c r="F49" s="136"/>
      <c r="G49" s="136"/>
      <c r="H49" s="136">
        <f>'実質公債費比率（分子）の構造'!M$45</f>
        <v>749</v>
      </c>
      <c r="I49" s="136"/>
      <c r="J49" s="136"/>
      <c r="K49" s="136">
        <f>'実質公債費比率（分子）の構造'!N$45</f>
        <v>699</v>
      </c>
      <c r="L49" s="136"/>
      <c r="M49" s="136"/>
      <c r="N49" s="136">
        <f>'実質公債費比率（分子）の構造'!O$45</f>
        <v>669</v>
      </c>
      <c r="O49" s="136"/>
      <c r="P49" s="136"/>
    </row>
    <row r="50" spans="1:16" x14ac:dyDescent="0.15">
      <c r="A50" s="136" t="s">
        <v>57</v>
      </c>
      <c r="B50" s="136" t="e">
        <f>NA()</f>
        <v>#N/A</v>
      </c>
      <c r="C50" s="136">
        <f>IF(ISNUMBER('実質公債費比率（分子）の構造'!K$53),'実質公債費比率（分子）の構造'!K$53,NA())</f>
        <v>328</v>
      </c>
      <c r="D50" s="136" t="e">
        <f>NA()</f>
        <v>#N/A</v>
      </c>
      <c r="E50" s="136" t="e">
        <f>NA()</f>
        <v>#N/A</v>
      </c>
      <c r="F50" s="136">
        <f>IF(ISNUMBER('実質公債費比率（分子）の構造'!L$53),'実質公債費比率（分子）の構造'!L$53,NA())</f>
        <v>303</v>
      </c>
      <c r="G50" s="136" t="e">
        <f>NA()</f>
        <v>#N/A</v>
      </c>
      <c r="H50" s="136" t="e">
        <f>NA()</f>
        <v>#N/A</v>
      </c>
      <c r="I50" s="136">
        <f>IF(ISNUMBER('実質公債費比率（分子）の構造'!M$53),'実質公債費比率（分子）の構造'!M$53,NA())</f>
        <v>285</v>
      </c>
      <c r="J50" s="136" t="e">
        <f>NA()</f>
        <v>#N/A</v>
      </c>
      <c r="K50" s="136" t="e">
        <f>NA()</f>
        <v>#N/A</v>
      </c>
      <c r="L50" s="136">
        <f>IF(ISNUMBER('実質公債費比率（分子）の構造'!N$53),'実質公債費比率（分子）の構造'!N$53,NA())</f>
        <v>241</v>
      </c>
      <c r="M50" s="136" t="e">
        <f>NA()</f>
        <v>#N/A</v>
      </c>
      <c r="N50" s="136" t="e">
        <f>NA()</f>
        <v>#N/A</v>
      </c>
      <c r="O50" s="136">
        <f>IF(ISNUMBER('実質公債費比率（分子）の構造'!O$53),'実質公債費比率（分子）の構造'!O$53,NA())</f>
        <v>216</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4200</v>
      </c>
      <c r="E56" s="135"/>
      <c r="F56" s="135"/>
      <c r="G56" s="135">
        <f>'将来負担比率（分子）の構造'!J$51</f>
        <v>4113</v>
      </c>
      <c r="H56" s="135"/>
      <c r="I56" s="135"/>
      <c r="J56" s="135">
        <f>'将来負担比率（分子）の構造'!K$51</f>
        <v>4071</v>
      </c>
      <c r="K56" s="135"/>
      <c r="L56" s="135"/>
      <c r="M56" s="135">
        <f>'将来負担比率（分子）の構造'!L$51</f>
        <v>3968</v>
      </c>
      <c r="N56" s="135"/>
      <c r="O56" s="135"/>
      <c r="P56" s="135">
        <f>'将来負担比率（分子）の構造'!M$51</f>
        <v>4066</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930</v>
      </c>
      <c r="E58" s="135"/>
      <c r="F58" s="135"/>
      <c r="G58" s="135">
        <f>'将来負担比率（分子）の構造'!J$49</f>
        <v>1203</v>
      </c>
      <c r="H58" s="135"/>
      <c r="I58" s="135"/>
      <c r="J58" s="135">
        <f>'将来負担比率（分子）の構造'!K$49</f>
        <v>1478</v>
      </c>
      <c r="K58" s="135"/>
      <c r="L58" s="135"/>
      <c r="M58" s="135">
        <f>'将来負担比率（分子）の構造'!L$49</f>
        <v>1505</v>
      </c>
      <c r="N58" s="135"/>
      <c r="O58" s="135"/>
      <c r="P58" s="135">
        <f>'将来負担比率（分子）の構造'!M$49</f>
        <v>1678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1255</v>
      </c>
      <c r="C62" s="135"/>
      <c r="D62" s="135"/>
      <c r="E62" s="135">
        <f>'将来負担比率（分子）の構造'!J$45</f>
        <v>839</v>
      </c>
      <c r="F62" s="135"/>
      <c r="G62" s="135"/>
      <c r="H62" s="135">
        <f>'将来負担比率（分子）の構造'!K$45</f>
        <v>786</v>
      </c>
      <c r="I62" s="135"/>
      <c r="J62" s="135"/>
      <c r="K62" s="135">
        <f>'将来負担比率（分子）の構造'!L$45</f>
        <v>718</v>
      </c>
      <c r="L62" s="135"/>
      <c r="M62" s="135"/>
      <c r="N62" s="135">
        <f>'将来負担比率（分子）の構造'!M$45</f>
        <v>699</v>
      </c>
      <c r="O62" s="135"/>
      <c r="P62" s="135"/>
    </row>
    <row r="63" spans="1:16" x14ac:dyDescent="0.15">
      <c r="A63" s="135" t="s">
        <v>27</v>
      </c>
      <c r="B63" s="135">
        <f>'将来負担比率（分子）の構造'!I$44</f>
        <v>169</v>
      </c>
      <c r="C63" s="135"/>
      <c r="D63" s="135"/>
      <c r="E63" s="135">
        <f>'将来負担比率（分子）の構造'!J$44</f>
        <v>141</v>
      </c>
      <c r="F63" s="135"/>
      <c r="G63" s="135"/>
      <c r="H63" s="135">
        <f>'将来負担比率（分子）の構造'!K$44</f>
        <v>123</v>
      </c>
      <c r="I63" s="135"/>
      <c r="J63" s="135"/>
      <c r="K63" s="135">
        <f>'将来負担比率（分子）の構造'!L$44</f>
        <v>113</v>
      </c>
      <c r="L63" s="135"/>
      <c r="M63" s="135"/>
      <c r="N63" s="135">
        <f>'将来負担比率（分子）の構造'!M$44</f>
        <v>138</v>
      </c>
      <c r="O63" s="135"/>
      <c r="P63" s="135"/>
    </row>
    <row r="64" spans="1:16" x14ac:dyDescent="0.15">
      <c r="A64" s="135" t="s">
        <v>26</v>
      </c>
      <c r="B64" s="135">
        <f>'将来負担比率（分子）の構造'!I$43</f>
        <v>8</v>
      </c>
      <c r="C64" s="135"/>
      <c r="D64" s="135"/>
      <c r="E64" s="135">
        <f>'将来負担比率（分子）の構造'!J$43</f>
        <v>4</v>
      </c>
      <c r="F64" s="135"/>
      <c r="G64" s="135"/>
      <c r="H64" s="135">
        <f>'将来負担比率（分子）の構造'!K$43</f>
        <v>6</v>
      </c>
      <c r="I64" s="135"/>
      <c r="J64" s="135"/>
      <c r="K64" s="135">
        <f>'将来負担比率（分子）の構造'!L$43</f>
        <v>6</v>
      </c>
      <c r="L64" s="135"/>
      <c r="M64" s="135"/>
      <c r="N64" s="135">
        <f>'将来負担比率（分子）の構造'!M$43</f>
        <v>5</v>
      </c>
      <c r="O64" s="135"/>
      <c r="P64" s="135"/>
    </row>
    <row r="65" spans="1:16" x14ac:dyDescent="0.15">
      <c r="A65" s="135" t="s">
        <v>25</v>
      </c>
      <c r="B65" s="135">
        <f>'将来負担比率（分子）の構造'!I$42</f>
        <v>75</v>
      </c>
      <c r="C65" s="135"/>
      <c r="D65" s="135"/>
      <c r="E65" s="135">
        <f>'将来負担比率（分子）の構造'!J$42</f>
        <v>67</v>
      </c>
      <c r="F65" s="135"/>
      <c r="G65" s="135"/>
      <c r="H65" s="135">
        <f>'将来負担比率（分子）の構造'!K$42</f>
        <v>58</v>
      </c>
      <c r="I65" s="135"/>
      <c r="J65" s="135"/>
      <c r="K65" s="135">
        <f>'将来負担比率（分子）の構造'!L$42</f>
        <v>50</v>
      </c>
      <c r="L65" s="135"/>
      <c r="M65" s="135"/>
      <c r="N65" s="135">
        <f>'将来負担比率（分子）の構造'!M$42</f>
        <v>42</v>
      </c>
      <c r="O65" s="135"/>
      <c r="P65" s="135"/>
    </row>
    <row r="66" spans="1:16" x14ac:dyDescent="0.15">
      <c r="A66" s="135" t="s">
        <v>24</v>
      </c>
      <c r="B66" s="135">
        <f>'将来負担比率（分子）の構造'!I$41</f>
        <v>6306</v>
      </c>
      <c r="C66" s="135"/>
      <c r="D66" s="135"/>
      <c r="E66" s="135">
        <f>'将来負担比率（分子）の構造'!J$41</f>
        <v>6109</v>
      </c>
      <c r="F66" s="135"/>
      <c r="G66" s="135"/>
      <c r="H66" s="135">
        <f>'将来負担比率（分子）の構造'!K$41</f>
        <v>5894</v>
      </c>
      <c r="I66" s="135"/>
      <c r="J66" s="135"/>
      <c r="K66" s="135">
        <f>'将来負担比率（分子）の構造'!L$41</f>
        <v>5756</v>
      </c>
      <c r="L66" s="135"/>
      <c r="M66" s="135"/>
      <c r="N66" s="135">
        <f>'将来負担比率（分子）の構造'!M$41</f>
        <v>5675</v>
      </c>
      <c r="O66" s="135"/>
      <c r="P66" s="135"/>
    </row>
    <row r="67" spans="1:16" x14ac:dyDescent="0.15">
      <c r="A67" s="135" t="s">
        <v>61</v>
      </c>
      <c r="B67" s="135" t="e">
        <f>NA()</f>
        <v>#N/A</v>
      </c>
      <c r="C67" s="135">
        <f>IF(ISNUMBER('将来負担比率（分子）の構造'!I$52), IF('将来負担比率（分子）の構造'!I$52 &lt; 0, 0, '将来負担比率（分子）の構造'!I$52), NA())</f>
        <v>2682</v>
      </c>
      <c r="D67" s="135" t="e">
        <f>NA()</f>
        <v>#N/A</v>
      </c>
      <c r="E67" s="135" t="e">
        <f>NA()</f>
        <v>#N/A</v>
      </c>
      <c r="F67" s="135">
        <f>IF(ISNUMBER('将来負担比率（分子）の構造'!J$52), IF('将来負担比率（分子）の構造'!J$52 &lt; 0, 0, '将来負担比率（分子）の構造'!J$52), NA())</f>
        <v>1844</v>
      </c>
      <c r="G67" s="135" t="e">
        <f>NA()</f>
        <v>#N/A</v>
      </c>
      <c r="H67" s="135" t="e">
        <f>NA()</f>
        <v>#N/A</v>
      </c>
      <c r="I67" s="135">
        <f>IF(ISNUMBER('将来負担比率（分子）の構造'!K$52), IF('将来負担比率（分子）の構造'!K$52 &lt; 0, 0, '将来負担比率（分子）の構造'!K$52), NA())</f>
        <v>1318</v>
      </c>
      <c r="J67" s="135" t="e">
        <f>NA()</f>
        <v>#N/A</v>
      </c>
      <c r="K67" s="135" t="e">
        <f>NA()</f>
        <v>#N/A</v>
      </c>
      <c r="L67" s="135">
        <f>IF(ISNUMBER('将来負担比率（分子）の構造'!L$52), IF('将来負担比率（分子）の構造'!L$52 &lt; 0, 0, '将来負担比率（分子）の構造'!L$52), NA())</f>
        <v>1169</v>
      </c>
      <c r="M67" s="135" t="e">
        <f>NA()</f>
        <v>#N/A</v>
      </c>
      <c r="N67" s="135" t="e">
        <f>NA()</f>
        <v>#N/A</v>
      </c>
      <c r="O67" s="135">
        <f>IF(ISNUMBER('将来負担比率（分子）の構造'!M$52), IF('将来負担比率（分子）の構造'!M$52 &lt; 0, 0, '将来負担比率（分子）の構造'!M$52), NA())</f>
        <v>815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482752</v>
      </c>
      <c r="S5" s="669"/>
      <c r="T5" s="669"/>
      <c r="U5" s="669"/>
      <c r="V5" s="669"/>
      <c r="W5" s="669"/>
      <c r="X5" s="669"/>
      <c r="Y5" s="716"/>
      <c r="Z5" s="729">
        <v>10.4</v>
      </c>
      <c r="AA5" s="729"/>
      <c r="AB5" s="729"/>
      <c r="AC5" s="729"/>
      <c r="AD5" s="730">
        <v>482752</v>
      </c>
      <c r="AE5" s="730"/>
      <c r="AF5" s="730"/>
      <c r="AG5" s="730"/>
      <c r="AH5" s="730"/>
      <c r="AI5" s="730"/>
      <c r="AJ5" s="730"/>
      <c r="AK5" s="730"/>
      <c r="AL5" s="717">
        <v>16.5</v>
      </c>
      <c r="AM5" s="686"/>
      <c r="AN5" s="686"/>
      <c r="AO5" s="718"/>
      <c r="AP5" s="705" t="s">
        <v>204</v>
      </c>
      <c r="AQ5" s="706"/>
      <c r="AR5" s="706"/>
      <c r="AS5" s="706"/>
      <c r="AT5" s="706"/>
      <c r="AU5" s="706"/>
      <c r="AV5" s="706"/>
      <c r="AW5" s="706"/>
      <c r="AX5" s="706"/>
      <c r="AY5" s="706"/>
      <c r="AZ5" s="706"/>
      <c r="BA5" s="706"/>
      <c r="BB5" s="706"/>
      <c r="BC5" s="706"/>
      <c r="BD5" s="706"/>
      <c r="BE5" s="706"/>
      <c r="BF5" s="707"/>
      <c r="BG5" s="618">
        <v>482752</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82054</v>
      </c>
      <c r="S6" s="619"/>
      <c r="T6" s="619"/>
      <c r="U6" s="619"/>
      <c r="V6" s="619"/>
      <c r="W6" s="619"/>
      <c r="X6" s="619"/>
      <c r="Y6" s="620"/>
      <c r="Z6" s="671">
        <v>1.8</v>
      </c>
      <c r="AA6" s="671"/>
      <c r="AB6" s="671"/>
      <c r="AC6" s="671"/>
      <c r="AD6" s="672">
        <v>82054</v>
      </c>
      <c r="AE6" s="672"/>
      <c r="AF6" s="672"/>
      <c r="AG6" s="672"/>
      <c r="AH6" s="672"/>
      <c r="AI6" s="672"/>
      <c r="AJ6" s="672"/>
      <c r="AK6" s="672"/>
      <c r="AL6" s="641">
        <v>2.8</v>
      </c>
      <c r="AM6" s="673"/>
      <c r="AN6" s="673"/>
      <c r="AO6" s="674"/>
      <c r="AP6" s="615" t="s">
        <v>210</v>
      </c>
      <c r="AQ6" s="616"/>
      <c r="AR6" s="616"/>
      <c r="AS6" s="616"/>
      <c r="AT6" s="616"/>
      <c r="AU6" s="616"/>
      <c r="AV6" s="616"/>
      <c r="AW6" s="616"/>
      <c r="AX6" s="616"/>
      <c r="AY6" s="616"/>
      <c r="AZ6" s="616"/>
      <c r="BA6" s="616"/>
      <c r="BB6" s="616"/>
      <c r="BC6" s="616"/>
      <c r="BD6" s="616"/>
      <c r="BE6" s="616"/>
      <c r="BF6" s="617"/>
      <c r="BG6" s="618">
        <v>482752</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82225</v>
      </c>
      <c r="CS6" s="619"/>
      <c r="CT6" s="619"/>
      <c r="CU6" s="619"/>
      <c r="CV6" s="619"/>
      <c r="CW6" s="619"/>
      <c r="CX6" s="619"/>
      <c r="CY6" s="620"/>
      <c r="CZ6" s="671">
        <v>1.9</v>
      </c>
      <c r="DA6" s="671"/>
      <c r="DB6" s="671"/>
      <c r="DC6" s="671"/>
      <c r="DD6" s="624" t="s">
        <v>205</v>
      </c>
      <c r="DE6" s="619"/>
      <c r="DF6" s="619"/>
      <c r="DG6" s="619"/>
      <c r="DH6" s="619"/>
      <c r="DI6" s="619"/>
      <c r="DJ6" s="619"/>
      <c r="DK6" s="619"/>
      <c r="DL6" s="619"/>
      <c r="DM6" s="619"/>
      <c r="DN6" s="619"/>
      <c r="DO6" s="619"/>
      <c r="DP6" s="620"/>
      <c r="DQ6" s="624">
        <v>82225</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620</v>
      </c>
      <c r="S7" s="619"/>
      <c r="T7" s="619"/>
      <c r="U7" s="619"/>
      <c r="V7" s="619"/>
      <c r="W7" s="619"/>
      <c r="X7" s="619"/>
      <c r="Y7" s="620"/>
      <c r="Z7" s="671">
        <v>0</v>
      </c>
      <c r="AA7" s="671"/>
      <c r="AB7" s="671"/>
      <c r="AC7" s="671"/>
      <c r="AD7" s="672">
        <v>620</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199273</v>
      </c>
      <c r="BH7" s="619"/>
      <c r="BI7" s="619"/>
      <c r="BJ7" s="619"/>
      <c r="BK7" s="619"/>
      <c r="BL7" s="619"/>
      <c r="BM7" s="619"/>
      <c r="BN7" s="620"/>
      <c r="BO7" s="671">
        <v>41.3</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808674</v>
      </c>
      <c r="CS7" s="619"/>
      <c r="CT7" s="619"/>
      <c r="CU7" s="619"/>
      <c r="CV7" s="619"/>
      <c r="CW7" s="619"/>
      <c r="CX7" s="619"/>
      <c r="CY7" s="620"/>
      <c r="CZ7" s="671">
        <v>18.5</v>
      </c>
      <c r="DA7" s="671"/>
      <c r="DB7" s="671"/>
      <c r="DC7" s="671"/>
      <c r="DD7" s="624">
        <v>32392</v>
      </c>
      <c r="DE7" s="619"/>
      <c r="DF7" s="619"/>
      <c r="DG7" s="619"/>
      <c r="DH7" s="619"/>
      <c r="DI7" s="619"/>
      <c r="DJ7" s="619"/>
      <c r="DK7" s="619"/>
      <c r="DL7" s="619"/>
      <c r="DM7" s="619"/>
      <c r="DN7" s="619"/>
      <c r="DO7" s="619"/>
      <c r="DP7" s="620"/>
      <c r="DQ7" s="624">
        <v>722469</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1170</v>
      </c>
      <c r="S8" s="619"/>
      <c r="T8" s="619"/>
      <c r="U8" s="619"/>
      <c r="V8" s="619"/>
      <c r="W8" s="619"/>
      <c r="X8" s="619"/>
      <c r="Y8" s="620"/>
      <c r="Z8" s="671">
        <v>0</v>
      </c>
      <c r="AA8" s="671"/>
      <c r="AB8" s="671"/>
      <c r="AC8" s="671"/>
      <c r="AD8" s="672">
        <v>1170</v>
      </c>
      <c r="AE8" s="672"/>
      <c r="AF8" s="672"/>
      <c r="AG8" s="672"/>
      <c r="AH8" s="672"/>
      <c r="AI8" s="672"/>
      <c r="AJ8" s="672"/>
      <c r="AK8" s="672"/>
      <c r="AL8" s="641">
        <v>0</v>
      </c>
      <c r="AM8" s="673"/>
      <c r="AN8" s="673"/>
      <c r="AO8" s="674"/>
      <c r="AP8" s="615" t="s">
        <v>216</v>
      </c>
      <c r="AQ8" s="616"/>
      <c r="AR8" s="616"/>
      <c r="AS8" s="616"/>
      <c r="AT8" s="616"/>
      <c r="AU8" s="616"/>
      <c r="AV8" s="616"/>
      <c r="AW8" s="616"/>
      <c r="AX8" s="616"/>
      <c r="AY8" s="616"/>
      <c r="AZ8" s="616"/>
      <c r="BA8" s="616"/>
      <c r="BB8" s="616"/>
      <c r="BC8" s="616"/>
      <c r="BD8" s="616"/>
      <c r="BE8" s="616"/>
      <c r="BF8" s="617"/>
      <c r="BG8" s="618">
        <v>8914</v>
      </c>
      <c r="BH8" s="619"/>
      <c r="BI8" s="619"/>
      <c r="BJ8" s="619"/>
      <c r="BK8" s="619"/>
      <c r="BL8" s="619"/>
      <c r="BM8" s="619"/>
      <c r="BN8" s="620"/>
      <c r="BO8" s="671">
        <v>1.8</v>
      </c>
      <c r="BP8" s="671"/>
      <c r="BQ8" s="671"/>
      <c r="BR8" s="671"/>
      <c r="BS8" s="624" t="s">
        <v>102</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928355</v>
      </c>
      <c r="CS8" s="619"/>
      <c r="CT8" s="619"/>
      <c r="CU8" s="619"/>
      <c r="CV8" s="619"/>
      <c r="CW8" s="619"/>
      <c r="CX8" s="619"/>
      <c r="CY8" s="620"/>
      <c r="CZ8" s="671">
        <v>21.2</v>
      </c>
      <c r="DA8" s="671"/>
      <c r="DB8" s="671"/>
      <c r="DC8" s="671"/>
      <c r="DD8" s="624" t="s">
        <v>205</v>
      </c>
      <c r="DE8" s="619"/>
      <c r="DF8" s="619"/>
      <c r="DG8" s="619"/>
      <c r="DH8" s="619"/>
      <c r="DI8" s="619"/>
      <c r="DJ8" s="619"/>
      <c r="DK8" s="619"/>
      <c r="DL8" s="619"/>
      <c r="DM8" s="619"/>
      <c r="DN8" s="619"/>
      <c r="DO8" s="619"/>
      <c r="DP8" s="620"/>
      <c r="DQ8" s="624">
        <v>508080</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820</v>
      </c>
      <c r="S9" s="619"/>
      <c r="T9" s="619"/>
      <c r="U9" s="619"/>
      <c r="V9" s="619"/>
      <c r="W9" s="619"/>
      <c r="X9" s="619"/>
      <c r="Y9" s="620"/>
      <c r="Z9" s="671">
        <v>0</v>
      </c>
      <c r="AA9" s="671"/>
      <c r="AB9" s="671"/>
      <c r="AC9" s="671"/>
      <c r="AD9" s="672">
        <v>820</v>
      </c>
      <c r="AE9" s="672"/>
      <c r="AF9" s="672"/>
      <c r="AG9" s="672"/>
      <c r="AH9" s="672"/>
      <c r="AI9" s="672"/>
      <c r="AJ9" s="672"/>
      <c r="AK9" s="672"/>
      <c r="AL9" s="641">
        <v>0</v>
      </c>
      <c r="AM9" s="673"/>
      <c r="AN9" s="673"/>
      <c r="AO9" s="674"/>
      <c r="AP9" s="615" t="s">
        <v>219</v>
      </c>
      <c r="AQ9" s="616"/>
      <c r="AR9" s="616"/>
      <c r="AS9" s="616"/>
      <c r="AT9" s="616"/>
      <c r="AU9" s="616"/>
      <c r="AV9" s="616"/>
      <c r="AW9" s="616"/>
      <c r="AX9" s="616"/>
      <c r="AY9" s="616"/>
      <c r="AZ9" s="616"/>
      <c r="BA9" s="616"/>
      <c r="BB9" s="616"/>
      <c r="BC9" s="616"/>
      <c r="BD9" s="616"/>
      <c r="BE9" s="616"/>
      <c r="BF9" s="617"/>
      <c r="BG9" s="618">
        <v>140980</v>
      </c>
      <c r="BH9" s="619"/>
      <c r="BI9" s="619"/>
      <c r="BJ9" s="619"/>
      <c r="BK9" s="619"/>
      <c r="BL9" s="619"/>
      <c r="BM9" s="619"/>
      <c r="BN9" s="620"/>
      <c r="BO9" s="671">
        <v>29.2</v>
      </c>
      <c r="BP9" s="671"/>
      <c r="BQ9" s="671"/>
      <c r="BR9" s="671"/>
      <c r="BS9" s="624" t="s">
        <v>102</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311861</v>
      </c>
      <c r="CS9" s="619"/>
      <c r="CT9" s="619"/>
      <c r="CU9" s="619"/>
      <c r="CV9" s="619"/>
      <c r="CW9" s="619"/>
      <c r="CX9" s="619"/>
      <c r="CY9" s="620"/>
      <c r="CZ9" s="671">
        <v>7.1</v>
      </c>
      <c r="DA9" s="671"/>
      <c r="DB9" s="671"/>
      <c r="DC9" s="671"/>
      <c r="DD9" s="624">
        <v>5314</v>
      </c>
      <c r="DE9" s="619"/>
      <c r="DF9" s="619"/>
      <c r="DG9" s="619"/>
      <c r="DH9" s="619"/>
      <c r="DI9" s="619"/>
      <c r="DJ9" s="619"/>
      <c r="DK9" s="619"/>
      <c r="DL9" s="619"/>
      <c r="DM9" s="619"/>
      <c r="DN9" s="619"/>
      <c r="DO9" s="619"/>
      <c r="DP9" s="620"/>
      <c r="DQ9" s="624">
        <v>287611</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108248</v>
      </c>
      <c r="S10" s="619"/>
      <c r="T10" s="619"/>
      <c r="U10" s="619"/>
      <c r="V10" s="619"/>
      <c r="W10" s="619"/>
      <c r="X10" s="619"/>
      <c r="Y10" s="620"/>
      <c r="Z10" s="671">
        <v>2.2999999999999998</v>
      </c>
      <c r="AA10" s="671"/>
      <c r="AB10" s="671"/>
      <c r="AC10" s="671"/>
      <c r="AD10" s="672">
        <v>108248</v>
      </c>
      <c r="AE10" s="672"/>
      <c r="AF10" s="672"/>
      <c r="AG10" s="672"/>
      <c r="AH10" s="672"/>
      <c r="AI10" s="672"/>
      <c r="AJ10" s="672"/>
      <c r="AK10" s="672"/>
      <c r="AL10" s="641">
        <v>3.7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9485</v>
      </c>
      <c r="BH10" s="619"/>
      <c r="BI10" s="619"/>
      <c r="BJ10" s="619"/>
      <c r="BK10" s="619"/>
      <c r="BL10" s="619"/>
      <c r="BM10" s="619"/>
      <c r="BN10" s="620"/>
      <c r="BO10" s="671">
        <v>2</v>
      </c>
      <c r="BP10" s="671"/>
      <c r="BQ10" s="671"/>
      <c r="BR10" s="671"/>
      <c r="BS10" s="624" t="s">
        <v>102</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904</v>
      </c>
      <c r="CS10" s="619"/>
      <c r="CT10" s="619"/>
      <c r="CU10" s="619"/>
      <c r="CV10" s="619"/>
      <c r="CW10" s="619"/>
      <c r="CX10" s="619"/>
      <c r="CY10" s="620"/>
      <c r="CZ10" s="671">
        <v>0</v>
      </c>
      <c r="DA10" s="671"/>
      <c r="DB10" s="671"/>
      <c r="DC10" s="671"/>
      <c r="DD10" s="624" t="s">
        <v>102</v>
      </c>
      <c r="DE10" s="619"/>
      <c r="DF10" s="619"/>
      <c r="DG10" s="619"/>
      <c r="DH10" s="619"/>
      <c r="DI10" s="619"/>
      <c r="DJ10" s="619"/>
      <c r="DK10" s="619"/>
      <c r="DL10" s="619"/>
      <c r="DM10" s="619"/>
      <c r="DN10" s="619"/>
      <c r="DO10" s="619"/>
      <c r="DP10" s="620"/>
      <c r="DQ10" s="624">
        <v>704</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102</v>
      </c>
      <c r="S11" s="619"/>
      <c r="T11" s="619"/>
      <c r="U11" s="619"/>
      <c r="V11" s="619"/>
      <c r="W11" s="619"/>
      <c r="X11" s="619"/>
      <c r="Y11" s="620"/>
      <c r="Z11" s="671" t="s">
        <v>102</v>
      </c>
      <c r="AA11" s="671"/>
      <c r="AB11" s="671"/>
      <c r="AC11" s="671"/>
      <c r="AD11" s="672" t="s">
        <v>102</v>
      </c>
      <c r="AE11" s="672"/>
      <c r="AF11" s="672"/>
      <c r="AG11" s="672"/>
      <c r="AH11" s="672"/>
      <c r="AI11" s="672"/>
      <c r="AJ11" s="672"/>
      <c r="AK11" s="672"/>
      <c r="AL11" s="641" t="s">
        <v>102</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39894</v>
      </c>
      <c r="BH11" s="619"/>
      <c r="BI11" s="619"/>
      <c r="BJ11" s="619"/>
      <c r="BK11" s="619"/>
      <c r="BL11" s="619"/>
      <c r="BM11" s="619"/>
      <c r="BN11" s="620"/>
      <c r="BO11" s="671">
        <v>8.3000000000000007</v>
      </c>
      <c r="BP11" s="671"/>
      <c r="BQ11" s="671"/>
      <c r="BR11" s="671"/>
      <c r="BS11" s="624" t="s">
        <v>102</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488210</v>
      </c>
      <c r="CS11" s="619"/>
      <c r="CT11" s="619"/>
      <c r="CU11" s="619"/>
      <c r="CV11" s="619"/>
      <c r="CW11" s="619"/>
      <c r="CX11" s="619"/>
      <c r="CY11" s="620"/>
      <c r="CZ11" s="671">
        <v>11.2</v>
      </c>
      <c r="DA11" s="671"/>
      <c r="DB11" s="671"/>
      <c r="DC11" s="671"/>
      <c r="DD11" s="624">
        <v>195385</v>
      </c>
      <c r="DE11" s="619"/>
      <c r="DF11" s="619"/>
      <c r="DG11" s="619"/>
      <c r="DH11" s="619"/>
      <c r="DI11" s="619"/>
      <c r="DJ11" s="619"/>
      <c r="DK11" s="619"/>
      <c r="DL11" s="619"/>
      <c r="DM11" s="619"/>
      <c r="DN11" s="619"/>
      <c r="DO11" s="619"/>
      <c r="DP11" s="620"/>
      <c r="DQ11" s="624">
        <v>202026</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102</v>
      </c>
      <c r="S12" s="619"/>
      <c r="T12" s="619"/>
      <c r="U12" s="619"/>
      <c r="V12" s="619"/>
      <c r="W12" s="619"/>
      <c r="X12" s="619"/>
      <c r="Y12" s="620"/>
      <c r="Z12" s="671" t="s">
        <v>102</v>
      </c>
      <c r="AA12" s="671"/>
      <c r="AB12" s="671"/>
      <c r="AC12" s="671"/>
      <c r="AD12" s="672" t="s">
        <v>102</v>
      </c>
      <c r="AE12" s="672"/>
      <c r="AF12" s="672"/>
      <c r="AG12" s="672"/>
      <c r="AH12" s="672"/>
      <c r="AI12" s="672"/>
      <c r="AJ12" s="672"/>
      <c r="AK12" s="672"/>
      <c r="AL12" s="641" t="s">
        <v>102</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226270</v>
      </c>
      <c r="BH12" s="619"/>
      <c r="BI12" s="619"/>
      <c r="BJ12" s="619"/>
      <c r="BK12" s="619"/>
      <c r="BL12" s="619"/>
      <c r="BM12" s="619"/>
      <c r="BN12" s="620"/>
      <c r="BO12" s="671">
        <v>46.9</v>
      </c>
      <c r="BP12" s="671"/>
      <c r="BQ12" s="671"/>
      <c r="BR12" s="671"/>
      <c r="BS12" s="624" t="s">
        <v>102</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158262</v>
      </c>
      <c r="CS12" s="619"/>
      <c r="CT12" s="619"/>
      <c r="CU12" s="619"/>
      <c r="CV12" s="619"/>
      <c r="CW12" s="619"/>
      <c r="CX12" s="619"/>
      <c r="CY12" s="620"/>
      <c r="CZ12" s="671">
        <v>3.6</v>
      </c>
      <c r="DA12" s="671"/>
      <c r="DB12" s="671"/>
      <c r="DC12" s="671"/>
      <c r="DD12" s="624">
        <v>24873</v>
      </c>
      <c r="DE12" s="619"/>
      <c r="DF12" s="619"/>
      <c r="DG12" s="619"/>
      <c r="DH12" s="619"/>
      <c r="DI12" s="619"/>
      <c r="DJ12" s="619"/>
      <c r="DK12" s="619"/>
      <c r="DL12" s="619"/>
      <c r="DM12" s="619"/>
      <c r="DN12" s="619"/>
      <c r="DO12" s="619"/>
      <c r="DP12" s="620"/>
      <c r="DQ12" s="624">
        <v>92731</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13985</v>
      </c>
      <c r="S13" s="619"/>
      <c r="T13" s="619"/>
      <c r="U13" s="619"/>
      <c r="V13" s="619"/>
      <c r="W13" s="619"/>
      <c r="X13" s="619"/>
      <c r="Y13" s="620"/>
      <c r="Z13" s="671">
        <v>0.3</v>
      </c>
      <c r="AA13" s="671"/>
      <c r="AB13" s="671"/>
      <c r="AC13" s="671"/>
      <c r="AD13" s="672">
        <v>13985</v>
      </c>
      <c r="AE13" s="672"/>
      <c r="AF13" s="672"/>
      <c r="AG13" s="672"/>
      <c r="AH13" s="672"/>
      <c r="AI13" s="672"/>
      <c r="AJ13" s="672"/>
      <c r="AK13" s="672"/>
      <c r="AL13" s="641">
        <v>0.5</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221345</v>
      </c>
      <c r="BH13" s="619"/>
      <c r="BI13" s="619"/>
      <c r="BJ13" s="619"/>
      <c r="BK13" s="619"/>
      <c r="BL13" s="619"/>
      <c r="BM13" s="619"/>
      <c r="BN13" s="620"/>
      <c r="BO13" s="671">
        <v>45.9</v>
      </c>
      <c r="BP13" s="671"/>
      <c r="BQ13" s="671"/>
      <c r="BR13" s="671"/>
      <c r="BS13" s="624" t="s">
        <v>102</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271044</v>
      </c>
      <c r="CS13" s="619"/>
      <c r="CT13" s="619"/>
      <c r="CU13" s="619"/>
      <c r="CV13" s="619"/>
      <c r="CW13" s="619"/>
      <c r="CX13" s="619"/>
      <c r="CY13" s="620"/>
      <c r="CZ13" s="671">
        <v>6.2</v>
      </c>
      <c r="DA13" s="671"/>
      <c r="DB13" s="671"/>
      <c r="DC13" s="671"/>
      <c r="DD13" s="624">
        <v>174218</v>
      </c>
      <c r="DE13" s="619"/>
      <c r="DF13" s="619"/>
      <c r="DG13" s="619"/>
      <c r="DH13" s="619"/>
      <c r="DI13" s="619"/>
      <c r="DJ13" s="619"/>
      <c r="DK13" s="619"/>
      <c r="DL13" s="619"/>
      <c r="DM13" s="619"/>
      <c r="DN13" s="619"/>
      <c r="DO13" s="619"/>
      <c r="DP13" s="620"/>
      <c r="DQ13" s="624">
        <v>116598</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102</v>
      </c>
      <c r="S14" s="619"/>
      <c r="T14" s="619"/>
      <c r="U14" s="619"/>
      <c r="V14" s="619"/>
      <c r="W14" s="619"/>
      <c r="X14" s="619"/>
      <c r="Y14" s="620"/>
      <c r="Z14" s="671" t="s">
        <v>102</v>
      </c>
      <c r="AA14" s="671"/>
      <c r="AB14" s="671"/>
      <c r="AC14" s="671"/>
      <c r="AD14" s="672" t="s">
        <v>102</v>
      </c>
      <c r="AE14" s="672"/>
      <c r="AF14" s="672"/>
      <c r="AG14" s="672"/>
      <c r="AH14" s="672"/>
      <c r="AI14" s="672"/>
      <c r="AJ14" s="672"/>
      <c r="AK14" s="672"/>
      <c r="AL14" s="641" t="s">
        <v>102</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19311</v>
      </c>
      <c r="BH14" s="619"/>
      <c r="BI14" s="619"/>
      <c r="BJ14" s="619"/>
      <c r="BK14" s="619"/>
      <c r="BL14" s="619"/>
      <c r="BM14" s="619"/>
      <c r="BN14" s="620"/>
      <c r="BO14" s="671">
        <v>4</v>
      </c>
      <c r="BP14" s="671"/>
      <c r="BQ14" s="671"/>
      <c r="BR14" s="671"/>
      <c r="BS14" s="624" t="s">
        <v>102</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153917</v>
      </c>
      <c r="CS14" s="619"/>
      <c r="CT14" s="619"/>
      <c r="CU14" s="619"/>
      <c r="CV14" s="619"/>
      <c r="CW14" s="619"/>
      <c r="CX14" s="619"/>
      <c r="CY14" s="620"/>
      <c r="CZ14" s="671">
        <v>3.5</v>
      </c>
      <c r="DA14" s="671"/>
      <c r="DB14" s="671"/>
      <c r="DC14" s="671"/>
      <c r="DD14" s="624">
        <v>13727</v>
      </c>
      <c r="DE14" s="619"/>
      <c r="DF14" s="619"/>
      <c r="DG14" s="619"/>
      <c r="DH14" s="619"/>
      <c r="DI14" s="619"/>
      <c r="DJ14" s="619"/>
      <c r="DK14" s="619"/>
      <c r="DL14" s="619"/>
      <c r="DM14" s="619"/>
      <c r="DN14" s="619"/>
      <c r="DO14" s="619"/>
      <c r="DP14" s="620"/>
      <c r="DQ14" s="624">
        <v>140147</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822</v>
      </c>
      <c r="S15" s="619"/>
      <c r="T15" s="619"/>
      <c r="U15" s="619"/>
      <c r="V15" s="619"/>
      <c r="W15" s="619"/>
      <c r="X15" s="619"/>
      <c r="Y15" s="620"/>
      <c r="Z15" s="671">
        <v>0</v>
      </c>
      <c r="AA15" s="671"/>
      <c r="AB15" s="671"/>
      <c r="AC15" s="671"/>
      <c r="AD15" s="672">
        <v>822</v>
      </c>
      <c r="AE15" s="672"/>
      <c r="AF15" s="672"/>
      <c r="AG15" s="672"/>
      <c r="AH15" s="672"/>
      <c r="AI15" s="672"/>
      <c r="AJ15" s="672"/>
      <c r="AK15" s="672"/>
      <c r="AL15" s="641">
        <v>0</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37898</v>
      </c>
      <c r="BH15" s="619"/>
      <c r="BI15" s="619"/>
      <c r="BJ15" s="619"/>
      <c r="BK15" s="619"/>
      <c r="BL15" s="619"/>
      <c r="BM15" s="619"/>
      <c r="BN15" s="620"/>
      <c r="BO15" s="671">
        <v>7.9</v>
      </c>
      <c r="BP15" s="671"/>
      <c r="BQ15" s="671"/>
      <c r="BR15" s="671"/>
      <c r="BS15" s="624" t="s">
        <v>102</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499721</v>
      </c>
      <c r="CS15" s="619"/>
      <c r="CT15" s="619"/>
      <c r="CU15" s="619"/>
      <c r="CV15" s="619"/>
      <c r="CW15" s="619"/>
      <c r="CX15" s="619"/>
      <c r="CY15" s="620"/>
      <c r="CZ15" s="671">
        <v>11.4</v>
      </c>
      <c r="DA15" s="671"/>
      <c r="DB15" s="671"/>
      <c r="DC15" s="671"/>
      <c r="DD15" s="624">
        <v>107202</v>
      </c>
      <c r="DE15" s="619"/>
      <c r="DF15" s="619"/>
      <c r="DG15" s="619"/>
      <c r="DH15" s="619"/>
      <c r="DI15" s="619"/>
      <c r="DJ15" s="619"/>
      <c r="DK15" s="619"/>
      <c r="DL15" s="619"/>
      <c r="DM15" s="619"/>
      <c r="DN15" s="619"/>
      <c r="DO15" s="619"/>
      <c r="DP15" s="620"/>
      <c r="DQ15" s="624">
        <v>377770</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2453103</v>
      </c>
      <c r="S16" s="619"/>
      <c r="T16" s="619"/>
      <c r="U16" s="619"/>
      <c r="V16" s="619"/>
      <c r="W16" s="619"/>
      <c r="X16" s="619"/>
      <c r="Y16" s="620"/>
      <c r="Z16" s="671">
        <v>53</v>
      </c>
      <c r="AA16" s="671"/>
      <c r="AB16" s="671"/>
      <c r="AC16" s="671"/>
      <c r="AD16" s="672">
        <v>2220766</v>
      </c>
      <c r="AE16" s="672"/>
      <c r="AF16" s="672"/>
      <c r="AG16" s="672"/>
      <c r="AH16" s="672"/>
      <c r="AI16" s="672"/>
      <c r="AJ16" s="672"/>
      <c r="AK16" s="672"/>
      <c r="AL16" s="641">
        <v>76</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102</v>
      </c>
      <c r="BH16" s="619"/>
      <c r="BI16" s="619"/>
      <c r="BJ16" s="619"/>
      <c r="BK16" s="619"/>
      <c r="BL16" s="619"/>
      <c r="BM16" s="619"/>
      <c r="BN16" s="620"/>
      <c r="BO16" s="671" t="s">
        <v>102</v>
      </c>
      <c r="BP16" s="671"/>
      <c r="BQ16" s="671"/>
      <c r="BR16" s="671"/>
      <c r="BS16" s="624" t="s">
        <v>102</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285</v>
      </c>
      <c r="CS16" s="619"/>
      <c r="CT16" s="619"/>
      <c r="CU16" s="619"/>
      <c r="CV16" s="619"/>
      <c r="CW16" s="619"/>
      <c r="CX16" s="619"/>
      <c r="CY16" s="620"/>
      <c r="CZ16" s="671">
        <v>0</v>
      </c>
      <c r="DA16" s="671"/>
      <c r="DB16" s="671"/>
      <c r="DC16" s="671"/>
      <c r="DD16" s="624" t="s">
        <v>102</v>
      </c>
      <c r="DE16" s="619"/>
      <c r="DF16" s="619"/>
      <c r="DG16" s="619"/>
      <c r="DH16" s="619"/>
      <c r="DI16" s="619"/>
      <c r="DJ16" s="619"/>
      <c r="DK16" s="619"/>
      <c r="DL16" s="619"/>
      <c r="DM16" s="619"/>
      <c r="DN16" s="619"/>
      <c r="DO16" s="619"/>
      <c r="DP16" s="620"/>
      <c r="DQ16" s="624">
        <v>285</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2220766</v>
      </c>
      <c r="S17" s="619"/>
      <c r="T17" s="619"/>
      <c r="U17" s="619"/>
      <c r="V17" s="619"/>
      <c r="W17" s="619"/>
      <c r="X17" s="619"/>
      <c r="Y17" s="620"/>
      <c r="Z17" s="671">
        <v>48</v>
      </c>
      <c r="AA17" s="671"/>
      <c r="AB17" s="671"/>
      <c r="AC17" s="671"/>
      <c r="AD17" s="672">
        <v>2220766</v>
      </c>
      <c r="AE17" s="672"/>
      <c r="AF17" s="672"/>
      <c r="AG17" s="672"/>
      <c r="AH17" s="672"/>
      <c r="AI17" s="672"/>
      <c r="AJ17" s="672"/>
      <c r="AK17" s="672"/>
      <c r="AL17" s="641">
        <v>76</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102</v>
      </c>
      <c r="BH17" s="619"/>
      <c r="BI17" s="619"/>
      <c r="BJ17" s="619"/>
      <c r="BK17" s="619"/>
      <c r="BL17" s="619"/>
      <c r="BM17" s="619"/>
      <c r="BN17" s="620"/>
      <c r="BO17" s="671" t="s">
        <v>102</v>
      </c>
      <c r="BP17" s="671"/>
      <c r="BQ17" s="671"/>
      <c r="BR17" s="671"/>
      <c r="BS17" s="624" t="s">
        <v>102</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669382</v>
      </c>
      <c r="CS17" s="619"/>
      <c r="CT17" s="619"/>
      <c r="CU17" s="619"/>
      <c r="CV17" s="619"/>
      <c r="CW17" s="619"/>
      <c r="CX17" s="619"/>
      <c r="CY17" s="620"/>
      <c r="CZ17" s="671">
        <v>15.3</v>
      </c>
      <c r="DA17" s="671"/>
      <c r="DB17" s="671"/>
      <c r="DC17" s="671"/>
      <c r="DD17" s="624" t="s">
        <v>102</v>
      </c>
      <c r="DE17" s="619"/>
      <c r="DF17" s="619"/>
      <c r="DG17" s="619"/>
      <c r="DH17" s="619"/>
      <c r="DI17" s="619"/>
      <c r="DJ17" s="619"/>
      <c r="DK17" s="619"/>
      <c r="DL17" s="619"/>
      <c r="DM17" s="619"/>
      <c r="DN17" s="619"/>
      <c r="DO17" s="619"/>
      <c r="DP17" s="620"/>
      <c r="DQ17" s="624">
        <v>669382</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232299</v>
      </c>
      <c r="S18" s="619"/>
      <c r="T18" s="619"/>
      <c r="U18" s="619"/>
      <c r="V18" s="619"/>
      <c r="W18" s="619"/>
      <c r="X18" s="619"/>
      <c r="Y18" s="620"/>
      <c r="Z18" s="671">
        <v>5</v>
      </c>
      <c r="AA18" s="671"/>
      <c r="AB18" s="671"/>
      <c r="AC18" s="671"/>
      <c r="AD18" s="672" t="s">
        <v>102</v>
      </c>
      <c r="AE18" s="672"/>
      <c r="AF18" s="672"/>
      <c r="AG18" s="672"/>
      <c r="AH18" s="672"/>
      <c r="AI18" s="672"/>
      <c r="AJ18" s="672"/>
      <c r="AK18" s="672"/>
      <c r="AL18" s="641" t="s">
        <v>102</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102</v>
      </c>
      <c r="BH18" s="619"/>
      <c r="BI18" s="619"/>
      <c r="BJ18" s="619"/>
      <c r="BK18" s="619"/>
      <c r="BL18" s="619"/>
      <c r="BM18" s="619"/>
      <c r="BN18" s="620"/>
      <c r="BO18" s="671" t="s">
        <v>102</v>
      </c>
      <c r="BP18" s="671"/>
      <c r="BQ18" s="671"/>
      <c r="BR18" s="671"/>
      <c r="BS18" s="624" t="s">
        <v>102</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102</v>
      </c>
      <c r="CS18" s="619"/>
      <c r="CT18" s="619"/>
      <c r="CU18" s="619"/>
      <c r="CV18" s="619"/>
      <c r="CW18" s="619"/>
      <c r="CX18" s="619"/>
      <c r="CY18" s="620"/>
      <c r="CZ18" s="671" t="s">
        <v>102</v>
      </c>
      <c r="DA18" s="671"/>
      <c r="DB18" s="671"/>
      <c r="DC18" s="671"/>
      <c r="DD18" s="624" t="s">
        <v>102</v>
      </c>
      <c r="DE18" s="619"/>
      <c r="DF18" s="619"/>
      <c r="DG18" s="619"/>
      <c r="DH18" s="619"/>
      <c r="DI18" s="619"/>
      <c r="DJ18" s="619"/>
      <c r="DK18" s="619"/>
      <c r="DL18" s="619"/>
      <c r="DM18" s="619"/>
      <c r="DN18" s="619"/>
      <c r="DO18" s="619"/>
      <c r="DP18" s="620"/>
      <c r="DQ18" s="624" t="s">
        <v>102</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38</v>
      </c>
      <c r="S19" s="619"/>
      <c r="T19" s="619"/>
      <c r="U19" s="619"/>
      <c r="V19" s="619"/>
      <c r="W19" s="619"/>
      <c r="X19" s="619"/>
      <c r="Y19" s="620"/>
      <c r="Z19" s="671">
        <v>0</v>
      </c>
      <c r="AA19" s="671"/>
      <c r="AB19" s="671"/>
      <c r="AC19" s="671"/>
      <c r="AD19" s="672" t="s">
        <v>102</v>
      </c>
      <c r="AE19" s="672"/>
      <c r="AF19" s="672"/>
      <c r="AG19" s="672"/>
      <c r="AH19" s="672"/>
      <c r="AI19" s="672"/>
      <c r="AJ19" s="672"/>
      <c r="AK19" s="672"/>
      <c r="AL19" s="641" t="s">
        <v>102</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102</v>
      </c>
      <c r="BH19" s="619"/>
      <c r="BI19" s="619"/>
      <c r="BJ19" s="619"/>
      <c r="BK19" s="619"/>
      <c r="BL19" s="619"/>
      <c r="BM19" s="619"/>
      <c r="BN19" s="620"/>
      <c r="BO19" s="671" t="s">
        <v>102</v>
      </c>
      <c r="BP19" s="671"/>
      <c r="BQ19" s="671"/>
      <c r="BR19" s="671"/>
      <c r="BS19" s="624" t="s">
        <v>102</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102</v>
      </c>
      <c r="CS19" s="619"/>
      <c r="CT19" s="619"/>
      <c r="CU19" s="619"/>
      <c r="CV19" s="619"/>
      <c r="CW19" s="619"/>
      <c r="CX19" s="619"/>
      <c r="CY19" s="620"/>
      <c r="CZ19" s="671" t="s">
        <v>102</v>
      </c>
      <c r="DA19" s="671"/>
      <c r="DB19" s="671"/>
      <c r="DC19" s="671"/>
      <c r="DD19" s="624" t="s">
        <v>102</v>
      </c>
      <c r="DE19" s="619"/>
      <c r="DF19" s="619"/>
      <c r="DG19" s="619"/>
      <c r="DH19" s="619"/>
      <c r="DI19" s="619"/>
      <c r="DJ19" s="619"/>
      <c r="DK19" s="619"/>
      <c r="DL19" s="619"/>
      <c r="DM19" s="619"/>
      <c r="DN19" s="619"/>
      <c r="DO19" s="619"/>
      <c r="DP19" s="620"/>
      <c r="DQ19" s="624" t="s">
        <v>102</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3143574</v>
      </c>
      <c r="S20" s="619"/>
      <c r="T20" s="619"/>
      <c r="U20" s="619"/>
      <c r="V20" s="619"/>
      <c r="W20" s="619"/>
      <c r="X20" s="619"/>
      <c r="Y20" s="620"/>
      <c r="Z20" s="671">
        <v>68</v>
      </c>
      <c r="AA20" s="671"/>
      <c r="AB20" s="671"/>
      <c r="AC20" s="671"/>
      <c r="AD20" s="672">
        <v>2911237</v>
      </c>
      <c r="AE20" s="672"/>
      <c r="AF20" s="672"/>
      <c r="AG20" s="672"/>
      <c r="AH20" s="672"/>
      <c r="AI20" s="672"/>
      <c r="AJ20" s="672"/>
      <c r="AK20" s="672"/>
      <c r="AL20" s="641">
        <v>99.6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102</v>
      </c>
      <c r="BH20" s="619"/>
      <c r="BI20" s="619"/>
      <c r="BJ20" s="619"/>
      <c r="BK20" s="619"/>
      <c r="BL20" s="619"/>
      <c r="BM20" s="619"/>
      <c r="BN20" s="620"/>
      <c r="BO20" s="671" t="s">
        <v>102</v>
      </c>
      <c r="BP20" s="671"/>
      <c r="BQ20" s="671"/>
      <c r="BR20" s="671"/>
      <c r="BS20" s="624" t="s">
        <v>102</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4372840</v>
      </c>
      <c r="CS20" s="619"/>
      <c r="CT20" s="619"/>
      <c r="CU20" s="619"/>
      <c r="CV20" s="619"/>
      <c r="CW20" s="619"/>
      <c r="CX20" s="619"/>
      <c r="CY20" s="620"/>
      <c r="CZ20" s="671">
        <v>100</v>
      </c>
      <c r="DA20" s="671"/>
      <c r="DB20" s="671"/>
      <c r="DC20" s="671"/>
      <c r="DD20" s="624">
        <v>553111</v>
      </c>
      <c r="DE20" s="619"/>
      <c r="DF20" s="619"/>
      <c r="DG20" s="619"/>
      <c r="DH20" s="619"/>
      <c r="DI20" s="619"/>
      <c r="DJ20" s="619"/>
      <c r="DK20" s="619"/>
      <c r="DL20" s="619"/>
      <c r="DM20" s="619"/>
      <c r="DN20" s="619"/>
      <c r="DO20" s="619"/>
      <c r="DP20" s="620"/>
      <c r="DQ20" s="624">
        <v>3200028</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753</v>
      </c>
      <c r="S21" s="619"/>
      <c r="T21" s="619"/>
      <c r="U21" s="619"/>
      <c r="V21" s="619"/>
      <c r="W21" s="619"/>
      <c r="X21" s="619"/>
      <c r="Y21" s="620"/>
      <c r="Z21" s="671">
        <v>0</v>
      </c>
      <c r="AA21" s="671"/>
      <c r="AB21" s="671"/>
      <c r="AC21" s="671"/>
      <c r="AD21" s="672">
        <v>753</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102</v>
      </c>
      <c r="BH21" s="619"/>
      <c r="BI21" s="619"/>
      <c r="BJ21" s="619"/>
      <c r="BK21" s="619"/>
      <c r="BL21" s="619"/>
      <c r="BM21" s="619"/>
      <c r="BN21" s="620"/>
      <c r="BO21" s="671" t="s">
        <v>102</v>
      </c>
      <c r="BP21" s="671"/>
      <c r="BQ21" s="671"/>
      <c r="BR21" s="671"/>
      <c r="BS21" s="624" t="s">
        <v>102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64404</v>
      </c>
      <c r="S22" s="619"/>
      <c r="T22" s="619"/>
      <c r="U22" s="619"/>
      <c r="V22" s="619"/>
      <c r="W22" s="619"/>
      <c r="X22" s="619"/>
      <c r="Y22" s="620"/>
      <c r="Z22" s="671">
        <v>1.4</v>
      </c>
      <c r="AA22" s="671"/>
      <c r="AB22" s="671"/>
      <c r="AC22" s="671"/>
      <c r="AD22" s="672">
        <v>9781</v>
      </c>
      <c r="AE22" s="672"/>
      <c r="AF22" s="672"/>
      <c r="AG22" s="672"/>
      <c r="AH22" s="672"/>
      <c r="AI22" s="672"/>
      <c r="AJ22" s="672"/>
      <c r="AK22" s="672"/>
      <c r="AL22" s="641">
        <v>0.3</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102</v>
      </c>
      <c r="BH22" s="619"/>
      <c r="BI22" s="619"/>
      <c r="BJ22" s="619"/>
      <c r="BK22" s="619"/>
      <c r="BL22" s="619"/>
      <c r="BM22" s="619"/>
      <c r="BN22" s="620"/>
      <c r="BO22" s="671" t="s">
        <v>102</v>
      </c>
      <c r="BP22" s="671"/>
      <c r="BQ22" s="671"/>
      <c r="BR22" s="671"/>
      <c r="BS22" s="624" t="s">
        <v>102</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24842</v>
      </c>
      <c r="S23" s="619"/>
      <c r="T23" s="619"/>
      <c r="U23" s="619"/>
      <c r="V23" s="619"/>
      <c r="W23" s="619"/>
      <c r="X23" s="619"/>
      <c r="Y23" s="620"/>
      <c r="Z23" s="671">
        <v>0.5</v>
      </c>
      <c r="AA23" s="671"/>
      <c r="AB23" s="671"/>
      <c r="AC23" s="671"/>
      <c r="AD23" s="672" t="s">
        <v>102</v>
      </c>
      <c r="AE23" s="672"/>
      <c r="AF23" s="672"/>
      <c r="AG23" s="672"/>
      <c r="AH23" s="672"/>
      <c r="AI23" s="672"/>
      <c r="AJ23" s="672"/>
      <c r="AK23" s="672"/>
      <c r="AL23" s="641" t="s">
        <v>102</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102</v>
      </c>
      <c r="BH23" s="619"/>
      <c r="BI23" s="619"/>
      <c r="BJ23" s="619"/>
      <c r="BK23" s="619"/>
      <c r="BL23" s="619"/>
      <c r="BM23" s="619"/>
      <c r="BN23" s="620"/>
      <c r="BO23" s="671" t="s">
        <v>102</v>
      </c>
      <c r="BP23" s="671"/>
      <c r="BQ23" s="671"/>
      <c r="BR23" s="671"/>
      <c r="BS23" s="624" t="s">
        <v>102</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6071</v>
      </c>
      <c r="S24" s="619"/>
      <c r="T24" s="619"/>
      <c r="U24" s="619"/>
      <c r="V24" s="619"/>
      <c r="W24" s="619"/>
      <c r="X24" s="619"/>
      <c r="Y24" s="620"/>
      <c r="Z24" s="671">
        <v>0.1</v>
      </c>
      <c r="AA24" s="671"/>
      <c r="AB24" s="671"/>
      <c r="AC24" s="671"/>
      <c r="AD24" s="672" t="s">
        <v>102</v>
      </c>
      <c r="AE24" s="672"/>
      <c r="AF24" s="672"/>
      <c r="AG24" s="672"/>
      <c r="AH24" s="672"/>
      <c r="AI24" s="672"/>
      <c r="AJ24" s="672"/>
      <c r="AK24" s="672"/>
      <c r="AL24" s="641" t="s">
        <v>102</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102</v>
      </c>
      <c r="BH24" s="619"/>
      <c r="BI24" s="619"/>
      <c r="BJ24" s="619"/>
      <c r="BK24" s="619"/>
      <c r="BL24" s="619"/>
      <c r="BM24" s="619"/>
      <c r="BN24" s="620"/>
      <c r="BO24" s="671" t="s">
        <v>102</v>
      </c>
      <c r="BP24" s="671"/>
      <c r="BQ24" s="671"/>
      <c r="BR24" s="671"/>
      <c r="BS24" s="624" t="s">
        <v>102</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1836192</v>
      </c>
      <c r="CS24" s="669"/>
      <c r="CT24" s="669"/>
      <c r="CU24" s="669"/>
      <c r="CV24" s="669"/>
      <c r="CW24" s="669"/>
      <c r="CX24" s="669"/>
      <c r="CY24" s="716"/>
      <c r="CZ24" s="720">
        <v>42</v>
      </c>
      <c r="DA24" s="721"/>
      <c r="DB24" s="721"/>
      <c r="DC24" s="722"/>
      <c r="DD24" s="715">
        <v>1495963</v>
      </c>
      <c r="DE24" s="669"/>
      <c r="DF24" s="669"/>
      <c r="DG24" s="669"/>
      <c r="DH24" s="669"/>
      <c r="DI24" s="669"/>
      <c r="DJ24" s="669"/>
      <c r="DK24" s="716"/>
      <c r="DL24" s="715">
        <v>1495963</v>
      </c>
      <c r="DM24" s="669"/>
      <c r="DN24" s="669"/>
      <c r="DO24" s="669"/>
      <c r="DP24" s="669"/>
      <c r="DQ24" s="669"/>
      <c r="DR24" s="669"/>
      <c r="DS24" s="669"/>
      <c r="DT24" s="669"/>
      <c r="DU24" s="669"/>
      <c r="DV24" s="716"/>
      <c r="DW24" s="717">
        <v>48.7</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370516</v>
      </c>
      <c r="S25" s="619"/>
      <c r="T25" s="619"/>
      <c r="U25" s="619"/>
      <c r="V25" s="619"/>
      <c r="W25" s="619"/>
      <c r="X25" s="619"/>
      <c r="Y25" s="620"/>
      <c r="Z25" s="671">
        <v>8</v>
      </c>
      <c r="AA25" s="671"/>
      <c r="AB25" s="671"/>
      <c r="AC25" s="671"/>
      <c r="AD25" s="672" t="s">
        <v>102</v>
      </c>
      <c r="AE25" s="672"/>
      <c r="AF25" s="672"/>
      <c r="AG25" s="672"/>
      <c r="AH25" s="672"/>
      <c r="AI25" s="672"/>
      <c r="AJ25" s="672"/>
      <c r="AK25" s="672"/>
      <c r="AL25" s="641" t="s">
        <v>102</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102</v>
      </c>
      <c r="BH25" s="619"/>
      <c r="BI25" s="619"/>
      <c r="BJ25" s="619"/>
      <c r="BK25" s="619"/>
      <c r="BL25" s="619"/>
      <c r="BM25" s="619"/>
      <c r="BN25" s="620"/>
      <c r="BO25" s="671" t="s">
        <v>102</v>
      </c>
      <c r="BP25" s="671"/>
      <c r="BQ25" s="671"/>
      <c r="BR25" s="671"/>
      <c r="BS25" s="624" t="s">
        <v>102</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746865</v>
      </c>
      <c r="CS25" s="637"/>
      <c r="CT25" s="637"/>
      <c r="CU25" s="637"/>
      <c r="CV25" s="637"/>
      <c r="CW25" s="637"/>
      <c r="CX25" s="637"/>
      <c r="CY25" s="638"/>
      <c r="CZ25" s="621">
        <v>17.100000000000001</v>
      </c>
      <c r="DA25" s="639"/>
      <c r="DB25" s="639"/>
      <c r="DC25" s="640"/>
      <c r="DD25" s="624">
        <v>725139</v>
      </c>
      <c r="DE25" s="637"/>
      <c r="DF25" s="637"/>
      <c r="DG25" s="637"/>
      <c r="DH25" s="637"/>
      <c r="DI25" s="637"/>
      <c r="DJ25" s="637"/>
      <c r="DK25" s="638"/>
      <c r="DL25" s="624">
        <v>725139</v>
      </c>
      <c r="DM25" s="637"/>
      <c r="DN25" s="637"/>
      <c r="DO25" s="637"/>
      <c r="DP25" s="637"/>
      <c r="DQ25" s="637"/>
      <c r="DR25" s="637"/>
      <c r="DS25" s="637"/>
      <c r="DT25" s="637"/>
      <c r="DU25" s="637"/>
      <c r="DV25" s="638"/>
      <c r="DW25" s="641">
        <v>23.6</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102</v>
      </c>
      <c r="S26" s="619"/>
      <c r="T26" s="619"/>
      <c r="U26" s="619"/>
      <c r="V26" s="619"/>
      <c r="W26" s="619"/>
      <c r="X26" s="619"/>
      <c r="Y26" s="620"/>
      <c r="Z26" s="671" t="s">
        <v>102</v>
      </c>
      <c r="AA26" s="671"/>
      <c r="AB26" s="671"/>
      <c r="AC26" s="671"/>
      <c r="AD26" s="672" t="s">
        <v>102</v>
      </c>
      <c r="AE26" s="672"/>
      <c r="AF26" s="672"/>
      <c r="AG26" s="672"/>
      <c r="AH26" s="672"/>
      <c r="AI26" s="672"/>
      <c r="AJ26" s="672"/>
      <c r="AK26" s="672"/>
      <c r="AL26" s="641" t="s">
        <v>102</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102</v>
      </c>
      <c r="BH26" s="619"/>
      <c r="BI26" s="619"/>
      <c r="BJ26" s="619"/>
      <c r="BK26" s="619"/>
      <c r="BL26" s="619"/>
      <c r="BM26" s="619"/>
      <c r="BN26" s="620"/>
      <c r="BO26" s="671" t="s">
        <v>102</v>
      </c>
      <c r="BP26" s="671"/>
      <c r="BQ26" s="671"/>
      <c r="BR26" s="671"/>
      <c r="BS26" s="624" t="s">
        <v>102</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446211</v>
      </c>
      <c r="CS26" s="619"/>
      <c r="CT26" s="619"/>
      <c r="CU26" s="619"/>
      <c r="CV26" s="619"/>
      <c r="CW26" s="619"/>
      <c r="CX26" s="619"/>
      <c r="CY26" s="620"/>
      <c r="CZ26" s="621">
        <v>10.199999999999999</v>
      </c>
      <c r="DA26" s="639"/>
      <c r="DB26" s="639"/>
      <c r="DC26" s="640"/>
      <c r="DD26" s="624">
        <v>434416</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239652</v>
      </c>
      <c r="S27" s="619"/>
      <c r="T27" s="619"/>
      <c r="U27" s="619"/>
      <c r="V27" s="619"/>
      <c r="W27" s="619"/>
      <c r="X27" s="619"/>
      <c r="Y27" s="620"/>
      <c r="Z27" s="671">
        <v>5.2</v>
      </c>
      <c r="AA27" s="671"/>
      <c r="AB27" s="671"/>
      <c r="AC27" s="671"/>
      <c r="AD27" s="672" t="s">
        <v>102</v>
      </c>
      <c r="AE27" s="672"/>
      <c r="AF27" s="672"/>
      <c r="AG27" s="672"/>
      <c r="AH27" s="672"/>
      <c r="AI27" s="672"/>
      <c r="AJ27" s="672"/>
      <c r="AK27" s="672"/>
      <c r="AL27" s="641" t="s">
        <v>102</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482752</v>
      </c>
      <c r="BH27" s="619"/>
      <c r="BI27" s="619"/>
      <c r="BJ27" s="619"/>
      <c r="BK27" s="619"/>
      <c r="BL27" s="619"/>
      <c r="BM27" s="619"/>
      <c r="BN27" s="620"/>
      <c r="BO27" s="671">
        <v>100</v>
      </c>
      <c r="BP27" s="671"/>
      <c r="BQ27" s="671"/>
      <c r="BR27" s="671"/>
      <c r="BS27" s="624" t="s">
        <v>102</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419945</v>
      </c>
      <c r="CS27" s="637"/>
      <c r="CT27" s="637"/>
      <c r="CU27" s="637"/>
      <c r="CV27" s="637"/>
      <c r="CW27" s="637"/>
      <c r="CX27" s="637"/>
      <c r="CY27" s="638"/>
      <c r="CZ27" s="621">
        <v>9.6</v>
      </c>
      <c r="DA27" s="639"/>
      <c r="DB27" s="639"/>
      <c r="DC27" s="640"/>
      <c r="DD27" s="624">
        <v>101442</v>
      </c>
      <c r="DE27" s="637"/>
      <c r="DF27" s="637"/>
      <c r="DG27" s="637"/>
      <c r="DH27" s="637"/>
      <c r="DI27" s="637"/>
      <c r="DJ27" s="637"/>
      <c r="DK27" s="638"/>
      <c r="DL27" s="624">
        <v>101442</v>
      </c>
      <c r="DM27" s="637"/>
      <c r="DN27" s="637"/>
      <c r="DO27" s="637"/>
      <c r="DP27" s="637"/>
      <c r="DQ27" s="637"/>
      <c r="DR27" s="637"/>
      <c r="DS27" s="637"/>
      <c r="DT27" s="637"/>
      <c r="DU27" s="637"/>
      <c r="DV27" s="638"/>
      <c r="DW27" s="641">
        <v>3.3</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32349</v>
      </c>
      <c r="S28" s="619"/>
      <c r="T28" s="619"/>
      <c r="U28" s="619"/>
      <c r="V28" s="619"/>
      <c r="W28" s="619"/>
      <c r="X28" s="619"/>
      <c r="Y28" s="620"/>
      <c r="Z28" s="671">
        <v>0.7</v>
      </c>
      <c r="AA28" s="671"/>
      <c r="AB28" s="671"/>
      <c r="AC28" s="671"/>
      <c r="AD28" s="672">
        <v>670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669382</v>
      </c>
      <c r="CS28" s="619"/>
      <c r="CT28" s="619"/>
      <c r="CU28" s="619"/>
      <c r="CV28" s="619"/>
      <c r="CW28" s="619"/>
      <c r="CX28" s="619"/>
      <c r="CY28" s="620"/>
      <c r="CZ28" s="621">
        <v>15.3</v>
      </c>
      <c r="DA28" s="639"/>
      <c r="DB28" s="639"/>
      <c r="DC28" s="640"/>
      <c r="DD28" s="624">
        <v>669382</v>
      </c>
      <c r="DE28" s="619"/>
      <c r="DF28" s="619"/>
      <c r="DG28" s="619"/>
      <c r="DH28" s="619"/>
      <c r="DI28" s="619"/>
      <c r="DJ28" s="619"/>
      <c r="DK28" s="620"/>
      <c r="DL28" s="624">
        <v>669382</v>
      </c>
      <c r="DM28" s="619"/>
      <c r="DN28" s="619"/>
      <c r="DO28" s="619"/>
      <c r="DP28" s="619"/>
      <c r="DQ28" s="619"/>
      <c r="DR28" s="619"/>
      <c r="DS28" s="619"/>
      <c r="DT28" s="619"/>
      <c r="DU28" s="619"/>
      <c r="DV28" s="620"/>
      <c r="DW28" s="641">
        <v>21.8</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33444</v>
      </c>
      <c r="S29" s="619"/>
      <c r="T29" s="619"/>
      <c r="U29" s="619"/>
      <c r="V29" s="619"/>
      <c r="W29" s="619"/>
      <c r="X29" s="619"/>
      <c r="Y29" s="620"/>
      <c r="Z29" s="671">
        <v>0.7</v>
      </c>
      <c r="AA29" s="671"/>
      <c r="AB29" s="671"/>
      <c r="AC29" s="671"/>
      <c r="AD29" s="672" t="s">
        <v>102</v>
      </c>
      <c r="AE29" s="672"/>
      <c r="AF29" s="672"/>
      <c r="AG29" s="672"/>
      <c r="AH29" s="672"/>
      <c r="AI29" s="672"/>
      <c r="AJ29" s="672"/>
      <c r="AK29" s="672"/>
      <c r="AL29" s="641" t="s">
        <v>102</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669382</v>
      </c>
      <c r="CS29" s="637"/>
      <c r="CT29" s="637"/>
      <c r="CU29" s="637"/>
      <c r="CV29" s="637"/>
      <c r="CW29" s="637"/>
      <c r="CX29" s="637"/>
      <c r="CY29" s="638"/>
      <c r="CZ29" s="621">
        <v>15.3</v>
      </c>
      <c r="DA29" s="639"/>
      <c r="DB29" s="639"/>
      <c r="DC29" s="640"/>
      <c r="DD29" s="624">
        <v>669382</v>
      </c>
      <c r="DE29" s="637"/>
      <c r="DF29" s="637"/>
      <c r="DG29" s="637"/>
      <c r="DH29" s="637"/>
      <c r="DI29" s="637"/>
      <c r="DJ29" s="637"/>
      <c r="DK29" s="638"/>
      <c r="DL29" s="624">
        <v>669382</v>
      </c>
      <c r="DM29" s="637"/>
      <c r="DN29" s="637"/>
      <c r="DO29" s="637"/>
      <c r="DP29" s="637"/>
      <c r="DQ29" s="637"/>
      <c r="DR29" s="637"/>
      <c r="DS29" s="637"/>
      <c r="DT29" s="637"/>
      <c r="DU29" s="637"/>
      <c r="DV29" s="638"/>
      <c r="DW29" s="641">
        <v>21.8</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27994</v>
      </c>
      <c r="S30" s="619"/>
      <c r="T30" s="619"/>
      <c r="U30" s="619"/>
      <c r="V30" s="619"/>
      <c r="W30" s="619"/>
      <c r="X30" s="619"/>
      <c r="Y30" s="620"/>
      <c r="Z30" s="671">
        <v>0.6</v>
      </c>
      <c r="AA30" s="671"/>
      <c r="AB30" s="671"/>
      <c r="AC30" s="671"/>
      <c r="AD30" s="672" t="s">
        <v>102</v>
      </c>
      <c r="AE30" s="672"/>
      <c r="AF30" s="672"/>
      <c r="AG30" s="672"/>
      <c r="AH30" s="672"/>
      <c r="AI30" s="672"/>
      <c r="AJ30" s="672"/>
      <c r="AK30" s="672"/>
      <c r="AL30" s="641" t="s">
        <v>102</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98.6</v>
      </c>
      <c r="BH30" s="685"/>
      <c r="BI30" s="685"/>
      <c r="BJ30" s="685"/>
      <c r="BK30" s="685"/>
      <c r="BL30" s="685"/>
      <c r="BM30" s="686">
        <v>95.3</v>
      </c>
      <c r="BN30" s="685"/>
      <c r="BO30" s="685"/>
      <c r="BP30" s="685"/>
      <c r="BQ30" s="687"/>
      <c r="BR30" s="684">
        <v>98.1</v>
      </c>
      <c r="BS30" s="685"/>
      <c r="BT30" s="685"/>
      <c r="BU30" s="685"/>
      <c r="BV30" s="685"/>
      <c r="BW30" s="685"/>
      <c r="BX30" s="686">
        <v>93.6</v>
      </c>
      <c r="BY30" s="685"/>
      <c r="BZ30" s="685"/>
      <c r="CA30" s="685"/>
      <c r="CB30" s="687"/>
      <c r="CD30" s="690"/>
      <c r="CE30" s="691"/>
      <c r="CF30" s="655" t="s">
        <v>288</v>
      </c>
      <c r="CG30" s="652"/>
      <c r="CH30" s="652"/>
      <c r="CI30" s="652"/>
      <c r="CJ30" s="652"/>
      <c r="CK30" s="652"/>
      <c r="CL30" s="652"/>
      <c r="CM30" s="652"/>
      <c r="CN30" s="652"/>
      <c r="CO30" s="652"/>
      <c r="CP30" s="652"/>
      <c r="CQ30" s="653"/>
      <c r="CR30" s="618">
        <v>594060</v>
      </c>
      <c r="CS30" s="619"/>
      <c r="CT30" s="619"/>
      <c r="CU30" s="619"/>
      <c r="CV30" s="619"/>
      <c r="CW30" s="619"/>
      <c r="CX30" s="619"/>
      <c r="CY30" s="620"/>
      <c r="CZ30" s="621">
        <v>13.6</v>
      </c>
      <c r="DA30" s="639"/>
      <c r="DB30" s="639"/>
      <c r="DC30" s="640"/>
      <c r="DD30" s="624">
        <v>594060</v>
      </c>
      <c r="DE30" s="619"/>
      <c r="DF30" s="619"/>
      <c r="DG30" s="619"/>
      <c r="DH30" s="619"/>
      <c r="DI30" s="619"/>
      <c r="DJ30" s="619"/>
      <c r="DK30" s="620"/>
      <c r="DL30" s="624">
        <v>594060</v>
      </c>
      <c r="DM30" s="619"/>
      <c r="DN30" s="619"/>
      <c r="DO30" s="619"/>
      <c r="DP30" s="619"/>
      <c r="DQ30" s="619"/>
      <c r="DR30" s="619"/>
      <c r="DS30" s="619"/>
      <c r="DT30" s="619"/>
      <c r="DU30" s="619"/>
      <c r="DV30" s="620"/>
      <c r="DW30" s="641">
        <v>19.3</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37797</v>
      </c>
      <c r="S31" s="619"/>
      <c r="T31" s="619"/>
      <c r="U31" s="619"/>
      <c r="V31" s="619"/>
      <c r="W31" s="619"/>
      <c r="X31" s="619"/>
      <c r="Y31" s="620"/>
      <c r="Z31" s="671">
        <v>0.8</v>
      </c>
      <c r="AA31" s="671"/>
      <c r="AB31" s="671"/>
      <c r="AC31" s="671"/>
      <c r="AD31" s="672" t="s">
        <v>102</v>
      </c>
      <c r="AE31" s="672"/>
      <c r="AF31" s="672"/>
      <c r="AG31" s="672"/>
      <c r="AH31" s="672"/>
      <c r="AI31" s="672"/>
      <c r="AJ31" s="672"/>
      <c r="AK31" s="672"/>
      <c r="AL31" s="641" t="s">
        <v>102</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99.2</v>
      </c>
      <c r="BH31" s="637"/>
      <c r="BI31" s="637"/>
      <c r="BJ31" s="637"/>
      <c r="BK31" s="637"/>
      <c r="BL31" s="637"/>
      <c r="BM31" s="673">
        <v>97.6</v>
      </c>
      <c r="BN31" s="683"/>
      <c r="BO31" s="683"/>
      <c r="BP31" s="683"/>
      <c r="BQ31" s="647"/>
      <c r="BR31" s="682">
        <v>98.9</v>
      </c>
      <c r="BS31" s="637"/>
      <c r="BT31" s="637"/>
      <c r="BU31" s="637"/>
      <c r="BV31" s="637"/>
      <c r="BW31" s="637"/>
      <c r="BX31" s="673">
        <v>95.5</v>
      </c>
      <c r="BY31" s="683"/>
      <c r="BZ31" s="683"/>
      <c r="CA31" s="683"/>
      <c r="CB31" s="647"/>
      <c r="CD31" s="690"/>
      <c r="CE31" s="691"/>
      <c r="CF31" s="655" t="s">
        <v>292</v>
      </c>
      <c r="CG31" s="652"/>
      <c r="CH31" s="652"/>
      <c r="CI31" s="652"/>
      <c r="CJ31" s="652"/>
      <c r="CK31" s="652"/>
      <c r="CL31" s="652"/>
      <c r="CM31" s="652"/>
      <c r="CN31" s="652"/>
      <c r="CO31" s="652"/>
      <c r="CP31" s="652"/>
      <c r="CQ31" s="653"/>
      <c r="CR31" s="618">
        <v>75322</v>
      </c>
      <c r="CS31" s="637"/>
      <c r="CT31" s="637"/>
      <c r="CU31" s="637"/>
      <c r="CV31" s="637"/>
      <c r="CW31" s="637"/>
      <c r="CX31" s="637"/>
      <c r="CY31" s="638"/>
      <c r="CZ31" s="621">
        <v>1.7</v>
      </c>
      <c r="DA31" s="639"/>
      <c r="DB31" s="639"/>
      <c r="DC31" s="640"/>
      <c r="DD31" s="624">
        <v>75322</v>
      </c>
      <c r="DE31" s="637"/>
      <c r="DF31" s="637"/>
      <c r="DG31" s="637"/>
      <c r="DH31" s="637"/>
      <c r="DI31" s="637"/>
      <c r="DJ31" s="637"/>
      <c r="DK31" s="638"/>
      <c r="DL31" s="624">
        <v>75322</v>
      </c>
      <c r="DM31" s="637"/>
      <c r="DN31" s="637"/>
      <c r="DO31" s="637"/>
      <c r="DP31" s="637"/>
      <c r="DQ31" s="637"/>
      <c r="DR31" s="637"/>
      <c r="DS31" s="637"/>
      <c r="DT31" s="637"/>
      <c r="DU31" s="637"/>
      <c r="DV31" s="638"/>
      <c r="DW31" s="641">
        <v>2.5</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130377</v>
      </c>
      <c r="S32" s="619"/>
      <c r="T32" s="619"/>
      <c r="U32" s="619"/>
      <c r="V32" s="619"/>
      <c r="W32" s="619"/>
      <c r="X32" s="619"/>
      <c r="Y32" s="620"/>
      <c r="Z32" s="671">
        <v>2.8</v>
      </c>
      <c r="AA32" s="671"/>
      <c r="AB32" s="671"/>
      <c r="AC32" s="671"/>
      <c r="AD32" s="672">
        <v>17</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v>
      </c>
      <c r="BH32" s="603"/>
      <c r="BI32" s="603"/>
      <c r="BJ32" s="603"/>
      <c r="BK32" s="603"/>
      <c r="BL32" s="603"/>
      <c r="BM32" s="666">
        <v>92.6</v>
      </c>
      <c r="BN32" s="603"/>
      <c r="BO32" s="603"/>
      <c r="BP32" s="603"/>
      <c r="BQ32" s="660"/>
      <c r="BR32" s="681">
        <v>97.2</v>
      </c>
      <c r="BS32" s="603"/>
      <c r="BT32" s="603"/>
      <c r="BU32" s="603"/>
      <c r="BV32" s="603"/>
      <c r="BW32" s="603"/>
      <c r="BX32" s="666">
        <v>91.2</v>
      </c>
      <c r="BY32" s="603"/>
      <c r="BZ32" s="603"/>
      <c r="CA32" s="603"/>
      <c r="CB32" s="660"/>
      <c r="CD32" s="692"/>
      <c r="CE32" s="693"/>
      <c r="CF32" s="655" t="s">
        <v>295</v>
      </c>
      <c r="CG32" s="652"/>
      <c r="CH32" s="652"/>
      <c r="CI32" s="652"/>
      <c r="CJ32" s="652"/>
      <c r="CK32" s="652"/>
      <c r="CL32" s="652"/>
      <c r="CM32" s="652"/>
      <c r="CN32" s="652"/>
      <c r="CO32" s="652"/>
      <c r="CP32" s="652"/>
      <c r="CQ32" s="653"/>
      <c r="CR32" s="618" t="s">
        <v>102</v>
      </c>
      <c r="CS32" s="619"/>
      <c r="CT32" s="619"/>
      <c r="CU32" s="619"/>
      <c r="CV32" s="619"/>
      <c r="CW32" s="619"/>
      <c r="CX32" s="619"/>
      <c r="CY32" s="620"/>
      <c r="CZ32" s="621" t="s">
        <v>102</v>
      </c>
      <c r="DA32" s="639"/>
      <c r="DB32" s="639"/>
      <c r="DC32" s="640"/>
      <c r="DD32" s="624" t="s">
        <v>102</v>
      </c>
      <c r="DE32" s="619"/>
      <c r="DF32" s="619"/>
      <c r="DG32" s="619"/>
      <c r="DH32" s="619"/>
      <c r="DI32" s="619"/>
      <c r="DJ32" s="619"/>
      <c r="DK32" s="620"/>
      <c r="DL32" s="624" t="s">
        <v>102</v>
      </c>
      <c r="DM32" s="619"/>
      <c r="DN32" s="619"/>
      <c r="DO32" s="619"/>
      <c r="DP32" s="619"/>
      <c r="DQ32" s="619"/>
      <c r="DR32" s="619"/>
      <c r="DS32" s="619"/>
      <c r="DT32" s="619"/>
      <c r="DU32" s="619"/>
      <c r="DV32" s="620"/>
      <c r="DW32" s="641" t="s">
        <v>102</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513000</v>
      </c>
      <c r="S33" s="619"/>
      <c r="T33" s="619"/>
      <c r="U33" s="619"/>
      <c r="V33" s="619"/>
      <c r="W33" s="619"/>
      <c r="X33" s="619"/>
      <c r="Y33" s="620"/>
      <c r="Z33" s="671">
        <v>11.1</v>
      </c>
      <c r="AA33" s="671"/>
      <c r="AB33" s="671"/>
      <c r="AC33" s="671"/>
      <c r="AD33" s="672" t="s">
        <v>102</v>
      </c>
      <c r="AE33" s="672"/>
      <c r="AF33" s="672"/>
      <c r="AG33" s="672"/>
      <c r="AH33" s="672"/>
      <c r="AI33" s="672"/>
      <c r="AJ33" s="672"/>
      <c r="AK33" s="672"/>
      <c r="AL33" s="641" t="s">
        <v>102</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1983252</v>
      </c>
      <c r="CS33" s="637"/>
      <c r="CT33" s="637"/>
      <c r="CU33" s="637"/>
      <c r="CV33" s="637"/>
      <c r="CW33" s="637"/>
      <c r="CX33" s="637"/>
      <c r="CY33" s="638"/>
      <c r="CZ33" s="621">
        <v>45.4</v>
      </c>
      <c r="DA33" s="639"/>
      <c r="DB33" s="639"/>
      <c r="DC33" s="640"/>
      <c r="DD33" s="624">
        <v>1562109</v>
      </c>
      <c r="DE33" s="637"/>
      <c r="DF33" s="637"/>
      <c r="DG33" s="637"/>
      <c r="DH33" s="637"/>
      <c r="DI33" s="637"/>
      <c r="DJ33" s="637"/>
      <c r="DK33" s="638"/>
      <c r="DL33" s="624">
        <v>1239514</v>
      </c>
      <c r="DM33" s="637"/>
      <c r="DN33" s="637"/>
      <c r="DO33" s="637"/>
      <c r="DP33" s="637"/>
      <c r="DQ33" s="637"/>
      <c r="DR33" s="637"/>
      <c r="DS33" s="637"/>
      <c r="DT33" s="637"/>
      <c r="DU33" s="637"/>
      <c r="DV33" s="638"/>
      <c r="DW33" s="641">
        <v>40.299999999999997</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102</v>
      </c>
      <c r="S34" s="619"/>
      <c r="T34" s="619"/>
      <c r="U34" s="619"/>
      <c r="V34" s="619"/>
      <c r="W34" s="619"/>
      <c r="X34" s="619"/>
      <c r="Y34" s="620"/>
      <c r="Z34" s="671" t="s">
        <v>102</v>
      </c>
      <c r="AA34" s="671"/>
      <c r="AB34" s="671"/>
      <c r="AC34" s="671"/>
      <c r="AD34" s="672" t="s">
        <v>102</v>
      </c>
      <c r="AE34" s="672"/>
      <c r="AF34" s="672"/>
      <c r="AG34" s="672"/>
      <c r="AH34" s="672"/>
      <c r="AI34" s="672"/>
      <c r="AJ34" s="672"/>
      <c r="AK34" s="672"/>
      <c r="AL34" s="641" t="s">
        <v>102</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767202</v>
      </c>
      <c r="CS34" s="619"/>
      <c r="CT34" s="619"/>
      <c r="CU34" s="619"/>
      <c r="CV34" s="619"/>
      <c r="CW34" s="619"/>
      <c r="CX34" s="619"/>
      <c r="CY34" s="620"/>
      <c r="CZ34" s="621">
        <v>17.5</v>
      </c>
      <c r="DA34" s="639"/>
      <c r="DB34" s="639"/>
      <c r="DC34" s="640"/>
      <c r="DD34" s="624">
        <v>620531</v>
      </c>
      <c r="DE34" s="619"/>
      <c r="DF34" s="619"/>
      <c r="DG34" s="619"/>
      <c r="DH34" s="619"/>
      <c r="DI34" s="619"/>
      <c r="DJ34" s="619"/>
      <c r="DK34" s="620"/>
      <c r="DL34" s="624">
        <v>499481</v>
      </c>
      <c r="DM34" s="619"/>
      <c r="DN34" s="619"/>
      <c r="DO34" s="619"/>
      <c r="DP34" s="619"/>
      <c r="DQ34" s="619"/>
      <c r="DR34" s="619"/>
      <c r="DS34" s="619"/>
      <c r="DT34" s="619"/>
      <c r="DU34" s="619"/>
      <c r="DV34" s="620"/>
      <c r="DW34" s="641">
        <v>16.3</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149500</v>
      </c>
      <c r="S35" s="619"/>
      <c r="T35" s="619"/>
      <c r="U35" s="619"/>
      <c r="V35" s="619"/>
      <c r="W35" s="619"/>
      <c r="X35" s="619"/>
      <c r="Y35" s="620"/>
      <c r="Z35" s="671">
        <v>3.2</v>
      </c>
      <c r="AA35" s="671"/>
      <c r="AB35" s="671"/>
      <c r="AC35" s="671"/>
      <c r="AD35" s="672" t="s">
        <v>102</v>
      </c>
      <c r="AE35" s="672"/>
      <c r="AF35" s="672"/>
      <c r="AG35" s="672"/>
      <c r="AH35" s="672"/>
      <c r="AI35" s="672"/>
      <c r="AJ35" s="672"/>
      <c r="AK35" s="672"/>
      <c r="AL35" s="641" t="s">
        <v>102</v>
      </c>
      <c r="AM35" s="673"/>
      <c r="AN35" s="673"/>
      <c r="AO35" s="674"/>
      <c r="AP35" s="186"/>
      <c r="AQ35" s="675" t="s">
        <v>303</v>
      </c>
      <c r="AR35" s="676"/>
      <c r="AS35" s="676"/>
      <c r="AT35" s="676"/>
      <c r="AU35" s="676"/>
      <c r="AV35" s="676"/>
      <c r="AW35" s="676"/>
      <c r="AX35" s="676"/>
      <c r="AY35" s="677"/>
      <c r="AZ35" s="668">
        <v>500518</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3908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68178</v>
      </c>
      <c r="CS35" s="637"/>
      <c r="CT35" s="637"/>
      <c r="CU35" s="637"/>
      <c r="CV35" s="637"/>
      <c r="CW35" s="637"/>
      <c r="CX35" s="637"/>
      <c r="CY35" s="638"/>
      <c r="CZ35" s="621">
        <v>1.6</v>
      </c>
      <c r="DA35" s="639"/>
      <c r="DB35" s="639"/>
      <c r="DC35" s="640"/>
      <c r="DD35" s="624">
        <v>62208</v>
      </c>
      <c r="DE35" s="637"/>
      <c r="DF35" s="637"/>
      <c r="DG35" s="637"/>
      <c r="DH35" s="637"/>
      <c r="DI35" s="637"/>
      <c r="DJ35" s="637"/>
      <c r="DK35" s="638"/>
      <c r="DL35" s="624">
        <v>52960</v>
      </c>
      <c r="DM35" s="637"/>
      <c r="DN35" s="637"/>
      <c r="DO35" s="637"/>
      <c r="DP35" s="637"/>
      <c r="DQ35" s="637"/>
      <c r="DR35" s="637"/>
      <c r="DS35" s="637"/>
      <c r="DT35" s="637"/>
      <c r="DU35" s="637"/>
      <c r="DV35" s="638"/>
      <c r="DW35" s="641">
        <v>1.7</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4624773</v>
      </c>
      <c r="S36" s="659"/>
      <c r="T36" s="659"/>
      <c r="U36" s="659"/>
      <c r="V36" s="659"/>
      <c r="W36" s="659"/>
      <c r="X36" s="659"/>
      <c r="Y36" s="662"/>
      <c r="Z36" s="663">
        <v>100</v>
      </c>
      <c r="AA36" s="663"/>
      <c r="AB36" s="663"/>
      <c r="AC36" s="663"/>
      <c r="AD36" s="664">
        <v>2922458</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44598</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-12130</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587474</v>
      </c>
      <c r="CS36" s="619"/>
      <c r="CT36" s="619"/>
      <c r="CU36" s="619"/>
      <c r="CV36" s="619"/>
      <c r="CW36" s="619"/>
      <c r="CX36" s="619"/>
      <c r="CY36" s="620"/>
      <c r="CZ36" s="621">
        <v>13.4</v>
      </c>
      <c r="DA36" s="639"/>
      <c r="DB36" s="639"/>
      <c r="DC36" s="640"/>
      <c r="DD36" s="624">
        <v>468809</v>
      </c>
      <c r="DE36" s="619"/>
      <c r="DF36" s="619"/>
      <c r="DG36" s="619"/>
      <c r="DH36" s="619"/>
      <c r="DI36" s="619"/>
      <c r="DJ36" s="619"/>
      <c r="DK36" s="620"/>
      <c r="DL36" s="624">
        <v>316352</v>
      </c>
      <c r="DM36" s="619"/>
      <c r="DN36" s="619"/>
      <c r="DO36" s="619"/>
      <c r="DP36" s="619"/>
      <c r="DQ36" s="619"/>
      <c r="DR36" s="619"/>
      <c r="DS36" s="619"/>
      <c r="DT36" s="619"/>
      <c r="DU36" s="619"/>
      <c r="DV36" s="620"/>
      <c r="DW36" s="641">
        <v>10.3</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t="s">
        <v>205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1095</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241754</v>
      </c>
      <c r="CS37" s="637"/>
      <c r="CT37" s="637"/>
      <c r="CU37" s="637"/>
      <c r="CV37" s="637"/>
      <c r="CW37" s="637"/>
      <c r="CX37" s="637"/>
      <c r="CY37" s="638"/>
      <c r="CZ37" s="621">
        <v>5.5</v>
      </c>
      <c r="DA37" s="639"/>
      <c r="DB37" s="639"/>
      <c r="DC37" s="640"/>
      <c r="DD37" s="624">
        <v>241754</v>
      </c>
      <c r="DE37" s="637"/>
      <c r="DF37" s="637"/>
      <c r="DG37" s="637"/>
      <c r="DH37" s="637"/>
      <c r="DI37" s="637"/>
      <c r="DJ37" s="637"/>
      <c r="DK37" s="638"/>
      <c r="DL37" s="624">
        <v>215884</v>
      </c>
      <c r="DM37" s="637"/>
      <c r="DN37" s="637"/>
      <c r="DO37" s="637"/>
      <c r="DP37" s="637"/>
      <c r="DQ37" s="637"/>
      <c r="DR37" s="637"/>
      <c r="DS37" s="637"/>
      <c r="DT37" s="637"/>
      <c r="DU37" s="637"/>
      <c r="DV37" s="638"/>
      <c r="DW37" s="641">
        <v>7</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t="s">
        <v>102</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2033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500518</v>
      </c>
      <c r="CS38" s="619"/>
      <c r="CT38" s="619"/>
      <c r="CU38" s="619"/>
      <c r="CV38" s="619"/>
      <c r="CW38" s="619"/>
      <c r="CX38" s="619"/>
      <c r="CY38" s="620"/>
      <c r="CZ38" s="621">
        <v>11.4</v>
      </c>
      <c r="DA38" s="639"/>
      <c r="DB38" s="639"/>
      <c r="DC38" s="640"/>
      <c r="DD38" s="624">
        <v>394941</v>
      </c>
      <c r="DE38" s="619"/>
      <c r="DF38" s="619"/>
      <c r="DG38" s="619"/>
      <c r="DH38" s="619"/>
      <c r="DI38" s="619"/>
      <c r="DJ38" s="619"/>
      <c r="DK38" s="620"/>
      <c r="DL38" s="624">
        <v>370721</v>
      </c>
      <c r="DM38" s="619"/>
      <c r="DN38" s="619"/>
      <c r="DO38" s="619"/>
      <c r="DP38" s="619"/>
      <c r="DQ38" s="619"/>
      <c r="DR38" s="619"/>
      <c r="DS38" s="619"/>
      <c r="DT38" s="619"/>
      <c r="DU38" s="619"/>
      <c r="DV38" s="620"/>
      <c r="DW38" s="641">
        <v>12.1</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102</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105</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15600</v>
      </c>
      <c r="CS39" s="637"/>
      <c r="CT39" s="637"/>
      <c r="CU39" s="637"/>
      <c r="CV39" s="637"/>
      <c r="CW39" s="637"/>
      <c r="CX39" s="637"/>
      <c r="CY39" s="638"/>
      <c r="CZ39" s="621">
        <v>0.4</v>
      </c>
      <c r="DA39" s="639"/>
      <c r="DB39" s="639"/>
      <c r="DC39" s="640"/>
      <c r="DD39" s="624">
        <v>15600</v>
      </c>
      <c r="DE39" s="637"/>
      <c r="DF39" s="637"/>
      <c r="DG39" s="637"/>
      <c r="DH39" s="637"/>
      <c r="DI39" s="637"/>
      <c r="DJ39" s="637"/>
      <c r="DK39" s="638"/>
      <c r="DL39" s="624" t="s">
        <v>102</v>
      </c>
      <c r="DM39" s="637"/>
      <c r="DN39" s="637"/>
      <c r="DO39" s="637"/>
      <c r="DP39" s="637"/>
      <c r="DQ39" s="637"/>
      <c r="DR39" s="637"/>
      <c r="DS39" s="637"/>
      <c r="DT39" s="637"/>
      <c r="DU39" s="637"/>
      <c r="DV39" s="638"/>
      <c r="DW39" s="641" t="s">
        <v>102</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156339</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44280</v>
      </c>
      <c r="CS40" s="619"/>
      <c r="CT40" s="619"/>
      <c r="CU40" s="619"/>
      <c r="CV40" s="619"/>
      <c r="CW40" s="619"/>
      <c r="CX40" s="619"/>
      <c r="CY40" s="620"/>
      <c r="CZ40" s="621">
        <v>1</v>
      </c>
      <c r="DA40" s="639"/>
      <c r="DB40" s="639"/>
      <c r="DC40" s="640"/>
      <c r="DD40" s="624">
        <v>20</v>
      </c>
      <c r="DE40" s="619"/>
      <c r="DF40" s="619"/>
      <c r="DG40" s="619"/>
      <c r="DH40" s="619"/>
      <c r="DI40" s="619"/>
      <c r="DJ40" s="619"/>
      <c r="DK40" s="620"/>
      <c r="DL40" s="624" t="s">
        <v>102</v>
      </c>
      <c r="DM40" s="619"/>
      <c r="DN40" s="619"/>
      <c r="DO40" s="619"/>
      <c r="DP40" s="619"/>
      <c r="DQ40" s="619"/>
      <c r="DR40" s="619"/>
      <c r="DS40" s="619"/>
      <c r="DT40" s="619"/>
      <c r="DU40" s="619"/>
      <c r="DV40" s="620"/>
      <c r="DW40" s="641" t="s">
        <v>102</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299581</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271</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553396</v>
      </c>
      <c r="CS42" s="619"/>
      <c r="CT42" s="619"/>
      <c r="CU42" s="619"/>
      <c r="CV42" s="619"/>
      <c r="CW42" s="619"/>
      <c r="CX42" s="619"/>
      <c r="CY42" s="620"/>
      <c r="CZ42" s="621">
        <v>12.7</v>
      </c>
      <c r="DA42" s="622"/>
      <c r="DB42" s="622"/>
      <c r="DC42" s="623"/>
      <c r="DD42" s="624">
        <v>141956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26211</v>
      </c>
      <c r="CS43" s="637"/>
      <c r="CT43" s="637"/>
      <c r="CU43" s="637"/>
      <c r="CV43" s="637"/>
      <c r="CW43" s="637"/>
      <c r="CX43" s="637"/>
      <c r="CY43" s="638"/>
      <c r="CZ43" s="621">
        <v>0.6</v>
      </c>
      <c r="DA43" s="639"/>
      <c r="DB43" s="639"/>
      <c r="DC43" s="640"/>
      <c r="DD43" s="624">
        <v>26211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553111</v>
      </c>
      <c r="CS44" s="619"/>
      <c r="CT44" s="619"/>
      <c r="CU44" s="619"/>
      <c r="CV44" s="619"/>
      <c r="CW44" s="619"/>
      <c r="CX44" s="619"/>
      <c r="CY44" s="620"/>
      <c r="CZ44" s="621">
        <v>12.6</v>
      </c>
      <c r="DA44" s="622"/>
      <c r="DB44" s="622"/>
      <c r="DC44" s="623"/>
      <c r="DD44" s="624">
        <v>141671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145672</v>
      </c>
      <c r="CS45" s="637"/>
      <c r="CT45" s="637"/>
      <c r="CU45" s="637"/>
      <c r="CV45" s="637"/>
      <c r="CW45" s="637"/>
      <c r="CX45" s="637"/>
      <c r="CY45" s="638"/>
      <c r="CZ45" s="621">
        <v>3.3</v>
      </c>
      <c r="DA45" s="639"/>
      <c r="DB45" s="639"/>
      <c r="DC45" s="640"/>
      <c r="DD45" s="624">
        <v>9453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376073</v>
      </c>
      <c r="CS46" s="619"/>
      <c r="CT46" s="619"/>
      <c r="CU46" s="619"/>
      <c r="CV46" s="619"/>
      <c r="CW46" s="619"/>
      <c r="CX46" s="619"/>
      <c r="CY46" s="620"/>
      <c r="CZ46" s="621">
        <v>8.6</v>
      </c>
      <c r="DA46" s="622"/>
      <c r="DB46" s="622"/>
      <c r="DC46" s="623"/>
      <c r="DD46" s="624">
        <v>122852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285</v>
      </c>
      <c r="CS47" s="637"/>
      <c r="CT47" s="637"/>
      <c r="CU47" s="637"/>
      <c r="CV47" s="637"/>
      <c r="CW47" s="637"/>
      <c r="CX47" s="637"/>
      <c r="CY47" s="638"/>
      <c r="CZ47" s="621">
        <v>0</v>
      </c>
      <c r="DA47" s="639"/>
      <c r="DB47" s="639"/>
      <c r="DC47" s="640"/>
      <c r="DD47" s="624">
        <v>285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4372840</v>
      </c>
      <c r="CS49" s="603"/>
      <c r="CT49" s="603"/>
      <c r="CU49" s="603"/>
      <c r="CV49" s="603"/>
      <c r="CW49" s="603"/>
      <c r="CX49" s="603"/>
      <c r="CY49" s="604"/>
      <c r="CZ49" s="605">
        <v>100</v>
      </c>
      <c r="DA49" s="606"/>
      <c r="DB49" s="606"/>
      <c r="DC49" s="607"/>
      <c r="DD49" s="608">
        <v>3200028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4625</v>
      </c>
      <c r="R7" s="1131"/>
      <c r="S7" s="1131"/>
      <c r="T7" s="1131"/>
      <c r="U7" s="1131"/>
      <c r="V7" s="1131">
        <v>4373</v>
      </c>
      <c r="W7" s="1131"/>
      <c r="X7" s="1131"/>
      <c r="Y7" s="1131"/>
      <c r="Z7" s="1131"/>
      <c r="AA7" s="1131">
        <v>252</v>
      </c>
      <c r="AB7" s="1131"/>
      <c r="AC7" s="1131"/>
      <c r="AD7" s="1131"/>
      <c r="AE7" s="1132"/>
      <c r="AF7" s="1133">
        <v>239</v>
      </c>
      <c r="AG7" s="1134"/>
      <c r="AH7" s="1134"/>
      <c r="AI7" s="1134"/>
      <c r="AJ7" s="1135"/>
      <c r="AK7" s="1117">
        <v>28</v>
      </c>
      <c r="AL7" s="1118"/>
      <c r="AM7" s="1118"/>
      <c r="AN7" s="1118"/>
      <c r="AO7" s="1118"/>
      <c r="AP7" s="1118">
        <v>5675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0</v>
      </c>
      <c r="CI7" s="1115"/>
      <c r="CJ7" s="1115"/>
      <c r="CK7" s="1115"/>
      <c r="CL7" s="1116"/>
      <c r="CM7" s="1114">
        <v>26</v>
      </c>
      <c r="CN7" s="1115"/>
      <c r="CO7" s="1115"/>
      <c r="CP7" s="1115"/>
      <c r="CQ7" s="1116"/>
      <c r="CR7" s="1114">
        <v>20</v>
      </c>
      <c r="CS7" s="1115"/>
      <c r="CT7" s="1115"/>
      <c r="CU7" s="1115"/>
      <c r="CV7" s="1116"/>
      <c r="CW7" s="1114" t="s">
        <v>483</v>
      </c>
      <c r="CX7" s="1115"/>
      <c r="CY7" s="1115"/>
      <c r="CZ7" s="1115"/>
      <c r="DA7" s="1116"/>
      <c r="DB7" s="1114" t="s">
        <v>483</v>
      </c>
      <c r="DC7" s="1115"/>
      <c r="DD7" s="1115"/>
      <c r="DE7" s="1115"/>
      <c r="DF7" s="1116"/>
      <c r="DG7" s="1114" t="s">
        <v>483</v>
      </c>
      <c r="DH7" s="1115"/>
      <c r="DI7" s="1115"/>
      <c r="DJ7" s="1115"/>
      <c r="DK7" s="1116"/>
      <c r="DL7" s="1114" t="s">
        <v>483</v>
      </c>
      <c r="DM7" s="1115"/>
      <c r="DN7" s="1115"/>
      <c r="DO7" s="1115"/>
      <c r="DP7" s="1116"/>
      <c r="DQ7" s="1114" t="s">
        <v>483</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6</v>
      </c>
      <c r="CI8" s="1016"/>
      <c r="CJ8" s="1016"/>
      <c r="CK8" s="1016"/>
      <c r="CL8" s="1017"/>
      <c r="CM8" s="1015">
        <v>427</v>
      </c>
      <c r="CN8" s="1016"/>
      <c r="CO8" s="1016"/>
      <c r="CP8" s="1016"/>
      <c r="CQ8" s="1017"/>
      <c r="CR8" s="1015">
        <v>9</v>
      </c>
      <c r="CS8" s="1016"/>
      <c r="CT8" s="1016"/>
      <c r="CU8" s="1016"/>
      <c r="CV8" s="1017"/>
      <c r="CW8" s="1015">
        <v>11</v>
      </c>
      <c r="CX8" s="1016"/>
      <c r="CY8" s="1016"/>
      <c r="CZ8" s="1016"/>
      <c r="DA8" s="1017"/>
      <c r="DB8" s="1015" t="s">
        <v>483</v>
      </c>
      <c r="DC8" s="1016"/>
      <c r="DD8" s="1016"/>
      <c r="DE8" s="1016"/>
      <c r="DF8" s="1017"/>
      <c r="DG8" s="1015" t="s">
        <v>483</v>
      </c>
      <c r="DH8" s="1016"/>
      <c r="DI8" s="1016"/>
      <c r="DJ8" s="1016"/>
      <c r="DK8" s="1017"/>
      <c r="DL8" s="1015" t="s">
        <v>483</v>
      </c>
      <c r="DM8" s="1016"/>
      <c r="DN8" s="1016"/>
      <c r="DO8" s="1016"/>
      <c r="DP8" s="1017"/>
      <c r="DQ8" s="1015" t="s">
        <v>483</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4625</v>
      </c>
      <c r="R23" s="1095"/>
      <c r="S23" s="1095"/>
      <c r="T23" s="1095"/>
      <c r="U23" s="1095"/>
      <c r="V23" s="1095">
        <v>4373</v>
      </c>
      <c r="W23" s="1095"/>
      <c r="X23" s="1095"/>
      <c r="Y23" s="1095"/>
      <c r="Z23" s="1095"/>
      <c r="AA23" s="1095">
        <v>252</v>
      </c>
      <c r="AB23" s="1095"/>
      <c r="AC23" s="1095"/>
      <c r="AD23" s="1095"/>
      <c r="AE23" s="1096"/>
      <c r="AF23" s="1097">
        <v>239</v>
      </c>
      <c r="AG23" s="1095"/>
      <c r="AH23" s="1095"/>
      <c r="AI23" s="1095"/>
      <c r="AJ23" s="1098"/>
      <c r="AK23" s="1099"/>
      <c r="AL23" s="1100"/>
      <c r="AM23" s="1100"/>
      <c r="AN23" s="1100"/>
      <c r="AO23" s="1100"/>
      <c r="AP23" s="1095">
        <v>5675</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1091</v>
      </c>
      <c r="R28" s="1080"/>
      <c r="S28" s="1080"/>
      <c r="T28" s="1080"/>
      <c r="U28" s="1080"/>
      <c r="V28" s="1080">
        <v>1087</v>
      </c>
      <c r="W28" s="1080"/>
      <c r="X28" s="1080"/>
      <c r="Y28" s="1080"/>
      <c r="Z28" s="1080"/>
      <c r="AA28" s="1080">
        <v>4</v>
      </c>
      <c r="AB28" s="1080"/>
      <c r="AC28" s="1080"/>
      <c r="AD28" s="1080"/>
      <c r="AE28" s="1081"/>
      <c r="AF28" s="1082">
        <v>4</v>
      </c>
      <c r="AG28" s="1080"/>
      <c r="AH28" s="1080"/>
      <c r="AI28" s="1080"/>
      <c r="AJ28" s="1083"/>
      <c r="AK28" s="1084">
        <v>149</v>
      </c>
      <c r="AL28" s="1072"/>
      <c r="AM28" s="1072"/>
      <c r="AN28" s="1072"/>
      <c r="AO28" s="1072"/>
      <c r="AP28" s="1072" t="s">
        <v>547</v>
      </c>
      <c r="AQ28" s="1072"/>
      <c r="AR28" s="1072"/>
      <c r="AS28" s="1072"/>
      <c r="AT28" s="1072"/>
      <c r="AU28" s="1072" t="s">
        <v>483</v>
      </c>
      <c r="AV28" s="1072"/>
      <c r="AW28" s="1072"/>
      <c r="AX28" s="1072"/>
      <c r="AY28" s="1072"/>
      <c r="AZ28" s="1073" t="s">
        <v>483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428</v>
      </c>
      <c r="R29" s="1070"/>
      <c r="S29" s="1070"/>
      <c r="T29" s="1070"/>
      <c r="U29" s="1070"/>
      <c r="V29" s="1070">
        <v>422</v>
      </c>
      <c r="W29" s="1070"/>
      <c r="X29" s="1070"/>
      <c r="Y29" s="1070"/>
      <c r="Z29" s="1070"/>
      <c r="AA29" s="1070">
        <v>7</v>
      </c>
      <c r="AB29" s="1070"/>
      <c r="AC29" s="1070"/>
      <c r="AD29" s="1070"/>
      <c r="AE29" s="1071"/>
      <c r="AF29" s="1045">
        <v>7</v>
      </c>
      <c r="AG29" s="1046"/>
      <c r="AH29" s="1046"/>
      <c r="AI29" s="1046"/>
      <c r="AJ29" s="1047"/>
      <c r="AK29" s="1006">
        <v>90</v>
      </c>
      <c r="AL29" s="997"/>
      <c r="AM29" s="997"/>
      <c r="AN29" s="997"/>
      <c r="AO29" s="997"/>
      <c r="AP29" s="997">
        <v>24</v>
      </c>
      <c r="AQ29" s="997"/>
      <c r="AR29" s="997"/>
      <c r="AS29" s="997"/>
      <c r="AT29" s="997"/>
      <c r="AU29" s="997">
        <v>5</v>
      </c>
      <c r="AV29" s="997"/>
      <c r="AW29" s="997"/>
      <c r="AX29" s="997"/>
      <c r="AY29" s="997"/>
      <c r="AZ29" s="1068" t="s">
        <v>483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1009</v>
      </c>
      <c r="R30" s="1070"/>
      <c r="S30" s="1070"/>
      <c r="T30" s="1070"/>
      <c r="U30" s="1070"/>
      <c r="V30" s="1070">
        <v>969</v>
      </c>
      <c r="W30" s="1070"/>
      <c r="X30" s="1070"/>
      <c r="Y30" s="1070"/>
      <c r="Z30" s="1070"/>
      <c r="AA30" s="1070">
        <v>40</v>
      </c>
      <c r="AB30" s="1070"/>
      <c r="AC30" s="1070"/>
      <c r="AD30" s="1070"/>
      <c r="AE30" s="1071"/>
      <c r="AF30" s="1045">
        <v>40</v>
      </c>
      <c r="AG30" s="1046"/>
      <c r="AH30" s="1046"/>
      <c r="AI30" s="1046"/>
      <c r="AJ30" s="1047"/>
      <c r="AK30" s="1006">
        <v>173</v>
      </c>
      <c r="AL30" s="997"/>
      <c r="AM30" s="997"/>
      <c r="AN30" s="997"/>
      <c r="AO30" s="997"/>
      <c r="AP30" s="997" t="s">
        <v>483</v>
      </c>
      <c r="AQ30" s="997"/>
      <c r="AR30" s="997"/>
      <c r="AS30" s="997"/>
      <c r="AT30" s="997"/>
      <c r="AU30" s="997" t="s">
        <v>483</v>
      </c>
      <c r="AV30" s="997"/>
      <c r="AW30" s="997"/>
      <c r="AX30" s="997"/>
      <c r="AY30" s="997"/>
      <c r="AZ30" s="1068" t="s">
        <v>483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64</v>
      </c>
      <c r="R31" s="1070"/>
      <c r="S31" s="1070"/>
      <c r="T31" s="1070"/>
      <c r="U31" s="1070"/>
      <c r="V31" s="1070">
        <v>63</v>
      </c>
      <c r="W31" s="1070"/>
      <c r="X31" s="1070"/>
      <c r="Y31" s="1070"/>
      <c r="Z31" s="1070"/>
      <c r="AA31" s="1070">
        <v>1</v>
      </c>
      <c r="AB31" s="1070"/>
      <c r="AC31" s="1070"/>
      <c r="AD31" s="1070"/>
      <c r="AE31" s="1071"/>
      <c r="AF31" s="1045">
        <v>1</v>
      </c>
      <c r="AG31" s="1046"/>
      <c r="AH31" s="1046"/>
      <c r="AI31" s="1046"/>
      <c r="AJ31" s="1047"/>
      <c r="AK31" s="1006">
        <v>29</v>
      </c>
      <c r="AL31" s="997"/>
      <c r="AM31" s="997"/>
      <c r="AN31" s="997"/>
      <c r="AO31" s="997"/>
      <c r="AP31" s="997" t="s">
        <v>483</v>
      </c>
      <c r="AQ31" s="997"/>
      <c r="AR31" s="997"/>
      <c r="AS31" s="997"/>
      <c r="AT31" s="997"/>
      <c r="AU31" s="997" t="s">
        <v>483</v>
      </c>
      <c r="AV31" s="997"/>
      <c r="AW31" s="997"/>
      <c r="AX31" s="997"/>
      <c r="AY31" s="997"/>
      <c r="AZ31" s="1068" t="s">
        <v>483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147</v>
      </c>
      <c r="R32" s="1070"/>
      <c r="S32" s="1070"/>
      <c r="T32" s="1070"/>
      <c r="U32" s="1070"/>
      <c r="V32" s="1070">
        <v>151</v>
      </c>
      <c r="W32" s="1070"/>
      <c r="X32" s="1070"/>
      <c r="Y32" s="1070"/>
      <c r="Z32" s="1070"/>
      <c r="AA32" s="1070">
        <v>-5</v>
      </c>
      <c r="AB32" s="1070"/>
      <c r="AC32" s="1070"/>
      <c r="AD32" s="1070"/>
      <c r="AE32" s="1071"/>
      <c r="AF32" s="1045">
        <v>46</v>
      </c>
      <c r="AG32" s="1046"/>
      <c r="AH32" s="1046"/>
      <c r="AI32" s="1046"/>
      <c r="AJ32" s="1047"/>
      <c r="AK32" s="1006" t="s">
        <v>483</v>
      </c>
      <c r="AL32" s="997"/>
      <c r="AM32" s="997"/>
      <c r="AN32" s="997"/>
      <c r="AO32" s="997"/>
      <c r="AP32" s="997">
        <v>1279</v>
      </c>
      <c r="AQ32" s="997"/>
      <c r="AR32" s="997"/>
      <c r="AS32" s="997"/>
      <c r="AT32" s="997"/>
      <c r="AU32" s="997" t="s">
        <v>483</v>
      </c>
      <c r="AV32" s="997"/>
      <c r="AW32" s="997"/>
      <c r="AX32" s="997"/>
      <c r="AY32" s="997"/>
      <c r="AZ32" s="1068" t="s">
        <v>483</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98</v>
      </c>
      <c r="AG63" s="985"/>
      <c r="AH63" s="985"/>
      <c r="AI63" s="985"/>
      <c r="AJ63" s="1056"/>
      <c r="AK63" s="1057"/>
      <c r="AL63" s="989"/>
      <c r="AM63" s="989"/>
      <c r="AN63" s="989"/>
      <c r="AO63" s="989"/>
      <c r="AP63" s="985">
        <v>1303</v>
      </c>
      <c r="AQ63" s="985"/>
      <c r="AR63" s="985"/>
      <c r="AS63" s="985"/>
      <c r="AT63" s="985"/>
      <c r="AU63" s="985">
        <v>5</v>
      </c>
      <c r="AV63" s="985"/>
      <c r="AW63" s="985"/>
      <c r="AX63" s="985"/>
      <c r="AY63" s="985"/>
      <c r="AZ63" s="1051"/>
      <c r="BA63" s="1051"/>
      <c r="BB63" s="1051"/>
      <c r="BC63" s="1051"/>
      <c r="BD63" s="1051"/>
      <c r="BE63" s="986"/>
      <c r="BF63" s="986"/>
      <c r="BG63" s="986"/>
      <c r="BH63" s="986"/>
      <c r="BI63" s="987"/>
      <c r="BJ63" s="1052" t="s">
        <v>102</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383</v>
      </c>
      <c r="B66" s="1022"/>
      <c r="C66" s="1022"/>
      <c r="D66" s="1022"/>
      <c r="E66" s="1022"/>
      <c r="F66" s="1022"/>
      <c r="G66" s="1022"/>
      <c r="H66" s="1022"/>
      <c r="I66" s="1022"/>
      <c r="J66" s="1022"/>
      <c r="K66" s="1022"/>
      <c r="L66" s="1022"/>
      <c r="M66" s="1022"/>
      <c r="N66" s="1022"/>
      <c r="O66" s="1022"/>
      <c r="P66" s="1023"/>
      <c r="Q66" s="1027" t="s">
        <v>384</v>
      </c>
      <c r="R66" s="1028"/>
      <c r="S66" s="1028"/>
      <c r="T66" s="1028"/>
      <c r="U66" s="1029"/>
      <c r="V66" s="1027" t="s">
        <v>385</v>
      </c>
      <c r="W66" s="1028"/>
      <c r="X66" s="1028"/>
      <c r="Y66" s="1028"/>
      <c r="Z66" s="1029"/>
      <c r="AA66" s="1027" t="s">
        <v>386</v>
      </c>
      <c r="AB66" s="1028"/>
      <c r="AC66" s="1028"/>
      <c r="AD66" s="1028"/>
      <c r="AE66" s="1029"/>
      <c r="AF66" s="1033" t="s">
        <v>387</v>
      </c>
      <c r="AG66" s="1034"/>
      <c r="AH66" s="1034"/>
      <c r="AI66" s="1034"/>
      <c r="AJ66" s="1035"/>
      <c r="AK66" s="1027" t="s">
        <v>388</v>
      </c>
      <c r="AL66" s="1022"/>
      <c r="AM66" s="1022"/>
      <c r="AN66" s="1022"/>
      <c r="AO66" s="1023"/>
      <c r="AP66" s="1027" t="s">
        <v>389</v>
      </c>
      <c r="AQ66" s="1028"/>
      <c r="AR66" s="1028"/>
      <c r="AS66" s="1028"/>
      <c r="AT66" s="1029"/>
      <c r="AU66" s="1027" t="s">
        <v>390</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961</v>
      </c>
      <c r="R68" s="1008"/>
      <c r="S68" s="1008"/>
      <c r="T68" s="1008"/>
      <c r="U68" s="1008"/>
      <c r="V68" s="1008">
        <v>937</v>
      </c>
      <c r="W68" s="1008"/>
      <c r="X68" s="1008"/>
      <c r="Y68" s="1008"/>
      <c r="Z68" s="1008"/>
      <c r="AA68" s="1008">
        <v>24</v>
      </c>
      <c r="AB68" s="1008"/>
      <c r="AC68" s="1008"/>
      <c r="AD68" s="1008"/>
      <c r="AE68" s="1008"/>
      <c r="AF68" s="1008">
        <v>24</v>
      </c>
      <c r="AG68" s="1008"/>
      <c r="AH68" s="1008"/>
      <c r="AI68" s="1008"/>
      <c r="AJ68" s="1008"/>
      <c r="AK68" s="1008">
        <v>5</v>
      </c>
      <c r="AL68" s="1008"/>
      <c r="AM68" s="1008"/>
      <c r="AN68" s="1008"/>
      <c r="AO68" s="1008"/>
      <c r="AP68" s="1008" t="s">
        <v>483</v>
      </c>
      <c r="AQ68" s="1008"/>
      <c r="AR68" s="1008"/>
      <c r="AS68" s="1008"/>
      <c r="AT68" s="1008"/>
      <c r="AU68" s="1008" t="s">
        <v>483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12251</v>
      </c>
      <c r="R69" s="997"/>
      <c r="S69" s="997"/>
      <c r="T69" s="997"/>
      <c r="U69" s="997"/>
      <c r="V69" s="997">
        <v>10146</v>
      </c>
      <c r="W69" s="997"/>
      <c r="X69" s="997"/>
      <c r="Y69" s="997"/>
      <c r="Z69" s="997"/>
      <c r="AA69" s="997">
        <v>2106</v>
      </c>
      <c r="AB69" s="997"/>
      <c r="AC69" s="997"/>
      <c r="AD69" s="997"/>
      <c r="AE69" s="997"/>
      <c r="AF69" s="997">
        <v>2106</v>
      </c>
      <c r="AG69" s="997"/>
      <c r="AH69" s="997"/>
      <c r="AI69" s="997"/>
      <c r="AJ69" s="997"/>
      <c r="AK69" s="997" t="s">
        <v>483</v>
      </c>
      <c r="AL69" s="997"/>
      <c r="AM69" s="997"/>
      <c r="AN69" s="997"/>
      <c r="AO69" s="997"/>
      <c r="AP69" s="997" t="s">
        <v>483</v>
      </c>
      <c r="AQ69" s="997"/>
      <c r="AR69" s="997"/>
      <c r="AS69" s="997"/>
      <c r="AT69" s="997"/>
      <c r="AU69" s="997" t="s">
        <v>483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22</v>
      </c>
      <c r="R70" s="997"/>
      <c r="S70" s="997"/>
      <c r="T70" s="997"/>
      <c r="U70" s="997"/>
      <c r="V70" s="997">
        <v>9</v>
      </c>
      <c r="W70" s="997"/>
      <c r="X70" s="997"/>
      <c r="Y70" s="997"/>
      <c r="Z70" s="997"/>
      <c r="AA70" s="997">
        <v>13</v>
      </c>
      <c r="AB70" s="997"/>
      <c r="AC70" s="997"/>
      <c r="AD70" s="997"/>
      <c r="AE70" s="997"/>
      <c r="AF70" s="997">
        <v>13</v>
      </c>
      <c r="AG70" s="997"/>
      <c r="AH70" s="997"/>
      <c r="AI70" s="997"/>
      <c r="AJ70" s="997"/>
      <c r="AK70" s="997" t="s">
        <v>483</v>
      </c>
      <c r="AL70" s="997"/>
      <c r="AM70" s="997"/>
      <c r="AN70" s="997"/>
      <c r="AO70" s="997"/>
      <c r="AP70" s="997" t="s">
        <v>483</v>
      </c>
      <c r="AQ70" s="997"/>
      <c r="AR70" s="997"/>
      <c r="AS70" s="997"/>
      <c r="AT70" s="997"/>
      <c r="AU70" s="997" t="s">
        <v>483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8194</v>
      </c>
      <c r="R71" s="997"/>
      <c r="S71" s="997"/>
      <c r="T71" s="997"/>
      <c r="U71" s="997"/>
      <c r="V71" s="997">
        <v>7939</v>
      </c>
      <c r="W71" s="997"/>
      <c r="X71" s="997"/>
      <c r="Y71" s="997"/>
      <c r="Z71" s="997"/>
      <c r="AA71" s="997">
        <v>255</v>
      </c>
      <c r="AB71" s="997"/>
      <c r="AC71" s="997"/>
      <c r="AD71" s="997"/>
      <c r="AE71" s="997"/>
      <c r="AF71" s="997">
        <v>234</v>
      </c>
      <c r="AG71" s="997"/>
      <c r="AH71" s="997"/>
      <c r="AI71" s="997"/>
      <c r="AJ71" s="997"/>
      <c r="AK71" s="997">
        <v>5</v>
      </c>
      <c r="AL71" s="997"/>
      <c r="AM71" s="997"/>
      <c r="AN71" s="997"/>
      <c r="AO71" s="997"/>
      <c r="AP71" s="997">
        <v>4661</v>
      </c>
      <c r="AQ71" s="997"/>
      <c r="AR71" s="997"/>
      <c r="AS71" s="997"/>
      <c r="AT71" s="997"/>
      <c r="AU71" s="997">
        <v>90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184</v>
      </c>
      <c r="R72" s="997"/>
      <c r="S72" s="997"/>
      <c r="T72" s="997"/>
      <c r="U72" s="997"/>
      <c r="V72" s="997">
        <v>176</v>
      </c>
      <c r="W72" s="997"/>
      <c r="X72" s="997"/>
      <c r="Y72" s="997"/>
      <c r="Z72" s="997"/>
      <c r="AA72" s="997">
        <v>8</v>
      </c>
      <c r="AB72" s="997"/>
      <c r="AC72" s="997"/>
      <c r="AD72" s="997"/>
      <c r="AE72" s="997"/>
      <c r="AF72" s="997">
        <v>8</v>
      </c>
      <c r="AG72" s="997"/>
      <c r="AH72" s="997"/>
      <c r="AI72" s="997"/>
      <c r="AJ72" s="997"/>
      <c r="AK72" s="997">
        <v>3</v>
      </c>
      <c r="AL72" s="997"/>
      <c r="AM72" s="997"/>
      <c r="AN72" s="997"/>
      <c r="AO72" s="997"/>
      <c r="AP72" s="997" t="s">
        <v>483</v>
      </c>
      <c r="AQ72" s="997"/>
      <c r="AR72" s="997"/>
      <c r="AS72" s="997"/>
      <c r="AT72" s="997"/>
      <c r="AU72" s="997" t="s">
        <v>483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623</v>
      </c>
      <c r="R73" s="997"/>
      <c r="S73" s="997"/>
      <c r="T73" s="997"/>
      <c r="U73" s="997"/>
      <c r="V73" s="997">
        <v>575</v>
      </c>
      <c r="W73" s="997"/>
      <c r="X73" s="997"/>
      <c r="Y73" s="997"/>
      <c r="Z73" s="997"/>
      <c r="AA73" s="997">
        <v>48</v>
      </c>
      <c r="AB73" s="997"/>
      <c r="AC73" s="997"/>
      <c r="AD73" s="997"/>
      <c r="AE73" s="997"/>
      <c r="AF73" s="997">
        <v>48</v>
      </c>
      <c r="AG73" s="997"/>
      <c r="AH73" s="997"/>
      <c r="AI73" s="997"/>
      <c r="AJ73" s="997"/>
      <c r="AK73" s="997">
        <v>15</v>
      </c>
      <c r="AL73" s="997"/>
      <c r="AM73" s="997"/>
      <c r="AN73" s="997"/>
      <c r="AO73" s="997"/>
      <c r="AP73" s="997">
        <v>3</v>
      </c>
      <c r="AQ73" s="997"/>
      <c r="AR73" s="997"/>
      <c r="AS73" s="997"/>
      <c r="AT73" s="997"/>
      <c r="AU73" s="997" t="s">
        <v>483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482</v>
      </c>
      <c r="R74" s="997"/>
      <c r="S74" s="997"/>
      <c r="T74" s="997"/>
      <c r="U74" s="997"/>
      <c r="V74" s="997">
        <v>451</v>
      </c>
      <c r="W74" s="997"/>
      <c r="X74" s="997"/>
      <c r="Y74" s="997"/>
      <c r="Z74" s="997"/>
      <c r="AA74" s="997">
        <v>31</v>
      </c>
      <c r="AB74" s="997"/>
      <c r="AC74" s="997"/>
      <c r="AD74" s="997"/>
      <c r="AE74" s="997"/>
      <c r="AF74" s="997">
        <v>31</v>
      </c>
      <c r="AG74" s="997"/>
      <c r="AH74" s="997"/>
      <c r="AI74" s="997"/>
      <c r="AJ74" s="997"/>
      <c r="AK74" s="997">
        <v>20</v>
      </c>
      <c r="AL74" s="997"/>
      <c r="AM74" s="997"/>
      <c r="AN74" s="997"/>
      <c r="AO74" s="997"/>
      <c r="AP74" s="997" t="s">
        <v>483</v>
      </c>
      <c r="AQ74" s="997"/>
      <c r="AR74" s="997"/>
      <c r="AS74" s="997"/>
      <c r="AT74" s="997"/>
      <c r="AU74" s="997" t="s">
        <v>483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160773</v>
      </c>
      <c r="R75" s="1005"/>
      <c r="S75" s="1005"/>
      <c r="T75" s="1005"/>
      <c r="U75" s="1006"/>
      <c r="V75" s="1007">
        <v>157982</v>
      </c>
      <c r="W75" s="1005"/>
      <c r="X75" s="1005"/>
      <c r="Y75" s="1005"/>
      <c r="Z75" s="1006"/>
      <c r="AA75" s="1007">
        <v>2791</v>
      </c>
      <c r="AB75" s="1005"/>
      <c r="AC75" s="1005"/>
      <c r="AD75" s="1005"/>
      <c r="AE75" s="1006"/>
      <c r="AF75" s="1007">
        <v>2789</v>
      </c>
      <c r="AG75" s="1005"/>
      <c r="AH75" s="1005"/>
      <c r="AI75" s="1005"/>
      <c r="AJ75" s="1006"/>
      <c r="AK75" s="1007">
        <v>2417</v>
      </c>
      <c r="AL75" s="1005"/>
      <c r="AM75" s="1005"/>
      <c r="AN75" s="1005"/>
      <c r="AO75" s="1006"/>
      <c r="AP75" s="1007" t="s">
        <v>483</v>
      </c>
      <c r="AQ75" s="1005"/>
      <c r="AR75" s="1005"/>
      <c r="AS75" s="1005"/>
      <c r="AT75" s="1006"/>
      <c r="AU75" s="1007" t="s">
        <v>483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544</v>
      </c>
      <c r="C76" s="1001"/>
      <c r="D76" s="1001"/>
      <c r="E76" s="1001"/>
      <c r="F76" s="1001"/>
      <c r="G76" s="1001"/>
      <c r="H76" s="1001"/>
      <c r="I76" s="1001"/>
      <c r="J76" s="1001"/>
      <c r="K76" s="1001"/>
      <c r="L76" s="1001"/>
      <c r="M76" s="1001"/>
      <c r="N76" s="1001"/>
      <c r="O76" s="1001"/>
      <c r="P76" s="1002"/>
      <c r="Q76" s="1004">
        <v>628</v>
      </c>
      <c r="R76" s="1005"/>
      <c r="S76" s="1005"/>
      <c r="T76" s="1005"/>
      <c r="U76" s="1006"/>
      <c r="V76" s="1007">
        <v>543</v>
      </c>
      <c r="W76" s="1005"/>
      <c r="X76" s="1005"/>
      <c r="Y76" s="1005"/>
      <c r="Z76" s="1006"/>
      <c r="AA76" s="1007">
        <v>85</v>
      </c>
      <c r="AB76" s="1005"/>
      <c r="AC76" s="1005"/>
      <c r="AD76" s="1005"/>
      <c r="AE76" s="1006"/>
      <c r="AF76" s="1007">
        <v>85</v>
      </c>
      <c r="AG76" s="1005"/>
      <c r="AH76" s="1005"/>
      <c r="AI76" s="1005"/>
      <c r="AJ76" s="1006"/>
      <c r="AK76" s="1007" t="s">
        <v>483</v>
      </c>
      <c r="AL76" s="1005"/>
      <c r="AM76" s="1005"/>
      <c r="AN76" s="1005"/>
      <c r="AO76" s="1006"/>
      <c r="AP76" s="1007">
        <v>240</v>
      </c>
      <c r="AQ76" s="1005"/>
      <c r="AR76" s="1005"/>
      <c r="AS76" s="1005"/>
      <c r="AT76" s="1006"/>
      <c r="AU76" s="1007">
        <v>48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5338</v>
      </c>
      <c r="AG88" s="985"/>
      <c r="AH88" s="985"/>
      <c r="AI88" s="985"/>
      <c r="AJ88" s="985"/>
      <c r="AK88" s="989"/>
      <c r="AL88" s="989"/>
      <c r="AM88" s="989"/>
      <c r="AN88" s="989"/>
      <c r="AO88" s="989"/>
      <c r="AP88" s="985">
        <v>4904</v>
      </c>
      <c r="AQ88" s="985"/>
      <c r="AR88" s="985"/>
      <c r="AS88" s="985"/>
      <c r="AT88" s="985"/>
      <c r="AU88" s="985">
        <v>138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29</v>
      </c>
      <c r="CS102" s="977"/>
      <c r="CT102" s="977"/>
      <c r="CU102" s="977"/>
      <c r="CV102" s="978"/>
      <c r="CW102" s="976">
        <v>11</v>
      </c>
      <c r="CX102" s="977"/>
      <c r="CY102" s="977"/>
      <c r="CZ102" s="977"/>
      <c r="DA102" s="978"/>
      <c r="DB102" s="976" t="s">
        <v>483</v>
      </c>
      <c r="DC102" s="977"/>
      <c r="DD102" s="977"/>
      <c r="DE102" s="977"/>
      <c r="DF102" s="978"/>
      <c r="DG102" s="976" t="s">
        <v>483</v>
      </c>
      <c r="DH102" s="977"/>
      <c r="DI102" s="977"/>
      <c r="DJ102" s="977"/>
      <c r="DK102" s="978"/>
      <c r="DL102" s="976" t="s">
        <v>483</v>
      </c>
      <c r="DM102" s="977"/>
      <c r="DN102" s="977"/>
      <c r="DO102" s="977"/>
      <c r="DP102" s="978"/>
      <c r="DQ102" s="976" t="s">
        <v>483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282</v>
      </c>
      <c r="AG109" s="918"/>
      <c r="AH109" s="918"/>
      <c r="AI109" s="918"/>
      <c r="AJ109" s="919"/>
      <c r="AK109" s="920" t="s">
        <v>281</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282</v>
      </c>
      <c r="BW109" s="918"/>
      <c r="BX109" s="918"/>
      <c r="BY109" s="918"/>
      <c r="BZ109" s="919"/>
      <c r="CA109" s="920" t="s">
        <v>281</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282</v>
      </c>
      <c r="DM109" s="918"/>
      <c r="DN109" s="918"/>
      <c r="DO109" s="918"/>
      <c r="DP109" s="919"/>
      <c r="DQ109" s="920" t="s">
        <v>281</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748894</v>
      </c>
      <c r="AB110" s="903"/>
      <c r="AC110" s="903"/>
      <c r="AD110" s="903"/>
      <c r="AE110" s="904"/>
      <c r="AF110" s="905">
        <v>698531</v>
      </c>
      <c r="AG110" s="903"/>
      <c r="AH110" s="903"/>
      <c r="AI110" s="903"/>
      <c r="AJ110" s="904"/>
      <c r="AK110" s="905">
        <v>669382</v>
      </c>
      <c r="AL110" s="903"/>
      <c r="AM110" s="903"/>
      <c r="AN110" s="903"/>
      <c r="AO110" s="904"/>
      <c r="AP110" s="906">
        <v>26.4</v>
      </c>
      <c r="AQ110" s="907"/>
      <c r="AR110" s="907"/>
      <c r="AS110" s="907"/>
      <c r="AT110" s="908"/>
      <c r="AU110" s="950" t="s">
        <v>59</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5893676</v>
      </c>
      <c r="BR110" s="830"/>
      <c r="BS110" s="830"/>
      <c r="BT110" s="830"/>
      <c r="BU110" s="830"/>
      <c r="BV110" s="830">
        <v>5755896</v>
      </c>
      <c r="BW110" s="830"/>
      <c r="BX110" s="830"/>
      <c r="BY110" s="830"/>
      <c r="BZ110" s="830"/>
      <c r="CA110" s="830">
        <v>5674836</v>
      </c>
      <c r="CB110" s="830"/>
      <c r="CC110" s="830"/>
      <c r="CD110" s="830"/>
      <c r="CE110" s="830"/>
      <c r="CF110" s="891">
        <v>223.9</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102</v>
      </c>
      <c r="AB111" s="939"/>
      <c r="AC111" s="939"/>
      <c r="AD111" s="939"/>
      <c r="AE111" s="940"/>
      <c r="AF111" s="941" t="s">
        <v>102</v>
      </c>
      <c r="AG111" s="939"/>
      <c r="AH111" s="939"/>
      <c r="AI111" s="939"/>
      <c r="AJ111" s="940"/>
      <c r="AK111" s="941" t="s">
        <v>102</v>
      </c>
      <c r="AL111" s="939"/>
      <c r="AM111" s="939"/>
      <c r="AN111" s="939"/>
      <c r="AO111" s="940"/>
      <c r="AP111" s="942" t="s">
        <v>102</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58296</v>
      </c>
      <c r="BR111" s="801"/>
      <c r="BS111" s="801"/>
      <c r="BT111" s="801"/>
      <c r="BU111" s="801"/>
      <c r="BV111" s="801">
        <v>50088</v>
      </c>
      <c r="BW111" s="801"/>
      <c r="BX111" s="801"/>
      <c r="BY111" s="801"/>
      <c r="BZ111" s="801"/>
      <c r="CA111" s="801">
        <v>41627</v>
      </c>
      <c r="CB111" s="801"/>
      <c r="CC111" s="801"/>
      <c r="CD111" s="801"/>
      <c r="CE111" s="801"/>
      <c r="CF111" s="878">
        <v>1.6</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6199</v>
      </c>
      <c r="BR112" s="801"/>
      <c r="BS112" s="801"/>
      <c r="BT112" s="801"/>
      <c r="BU112" s="801"/>
      <c r="BV112" s="801">
        <v>6300</v>
      </c>
      <c r="BW112" s="801"/>
      <c r="BX112" s="801"/>
      <c r="BY112" s="801"/>
      <c r="BZ112" s="801"/>
      <c r="CA112" s="801">
        <v>5477</v>
      </c>
      <c r="CB112" s="801"/>
      <c r="CC112" s="801"/>
      <c r="CD112" s="801"/>
      <c r="CE112" s="801"/>
      <c r="CF112" s="878">
        <v>0.2</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1050</v>
      </c>
      <c r="AB113" s="939"/>
      <c r="AC113" s="939"/>
      <c r="AD113" s="939"/>
      <c r="AE113" s="940"/>
      <c r="AF113" s="941">
        <v>1671</v>
      </c>
      <c r="AG113" s="939"/>
      <c r="AH113" s="939"/>
      <c r="AI113" s="939"/>
      <c r="AJ113" s="940"/>
      <c r="AK113" s="941">
        <v>1972</v>
      </c>
      <c r="AL113" s="939"/>
      <c r="AM113" s="939"/>
      <c r="AN113" s="939"/>
      <c r="AO113" s="940"/>
      <c r="AP113" s="942">
        <v>0.1</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122766</v>
      </c>
      <c r="BR113" s="801"/>
      <c r="BS113" s="801"/>
      <c r="BT113" s="801"/>
      <c r="BU113" s="801"/>
      <c r="BV113" s="801">
        <v>112734</v>
      </c>
      <c r="BW113" s="801"/>
      <c r="BX113" s="801"/>
      <c r="BY113" s="801"/>
      <c r="BZ113" s="801"/>
      <c r="CA113" s="801">
        <v>138170</v>
      </c>
      <c r="CB113" s="801"/>
      <c r="CC113" s="801"/>
      <c r="CD113" s="801"/>
      <c r="CE113" s="801"/>
      <c r="CF113" s="878">
        <v>5.5</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21732</v>
      </c>
      <c r="AB114" s="814"/>
      <c r="AC114" s="814"/>
      <c r="AD114" s="814"/>
      <c r="AE114" s="815"/>
      <c r="AF114" s="816">
        <v>20637</v>
      </c>
      <c r="AG114" s="814"/>
      <c r="AH114" s="814"/>
      <c r="AI114" s="814"/>
      <c r="AJ114" s="815"/>
      <c r="AK114" s="816">
        <v>18138</v>
      </c>
      <c r="AL114" s="814"/>
      <c r="AM114" s="814"/>
      <c r="AN114" s="814"/>
      <c r="AO114" s="815"/>
      <c r="AP114" s="784">
        <v>0.7</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785646</v>
      </c>
      <c r="BR114" s="801"/>
      <c r="BS114" s="801"/>
      <c r="BT114" s="801"/>
      <c r="BU114" s="801"/>
      <c r="BV114" s="801">
        <v>717806</v>
      </c>
      <c r="BW114" s="801"/>
      <c r="BX114" s="801"/>
      <c r="BY114" s="801"/>
      <c r="BZ114" s="801"/>
      <c r="CA114" s="801">
        <v>699443</v>
      </c>
      <c r="CB114" s="801"/>
      <c r="CC114" s="801"/>
      <c r="CD114" s="801"/>
      <c r="CE114" s="801"/>
      <c r="CF114" s="878">
        <v>27.6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9952</v>
      </c>
      <c r="AB115" s="939"/>
      <c r="AC115" s="939"/>
      <c r="AD115" s="939"/>
      <c r="AE115" s="940"/>
      <c r="AF115" s="941">
        <v>9608</v>
      </c>
      <c r="AG115" s="939"/>
      <c r="AH115" s="939"/>
      <c r="AI115" s="939"/>
      <c r="AJ115" s="940"/>
      <c r="AK115" s="941">
        <v>9736</v>
      </c>
      <c r="AL115" s="939"/>
      <c r="AM115" s="939"/>
      <c r="AN115" s="939"/>
      <c r="AO115" s="940"/>
      <c r="AP115" s="942">
        <v>0.4</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781628</v>
      </c>
      <c r="AB117" s="925"/>
      <c r="AC117" s="925"/>
      <c r="AD117" s="925"/>
      <c r="AE117" s="926"/>
      <c r="AF117" s="928">
        <v>730447</v>
      </c>
      <c r="AG117" s="925"/>
      <c r="AH117" s="925"/>
      <c r="AI117" s="925"/>
      <c r="AJ117" s="926"/>
      <c r="AK117" s="928">
        <v>699228</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102</v>
      </c>
      <c r="BR117" s="888"/>
      <c r="BS117" s="888"/>
      <c r="BT117" s="888"/>
      <c r="BU117" s="888"/>
      <c r="BV117" s="888" t="s">
        <v>102</v>
      </c>
      <c r="BW117" s="888"/>
      <c r="BX117" s="888"/>
      <c r="BY117" s="888"/>
      <c r="BZ117" s="888"/>
      <c r="CA117" s="888" t="s">
        <v>102</v>
      </c>
      <c r="CB117" s="888"/>
      <c r="CC117" s="888"/>
      <c r="CD117" s="888"/>
      <c r="CE117" s="888"/>
      <c r="CF117" s="878" t="s">
        <v>102</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102</v>
      </c>
      <c r="DH117" s="814"/>
      <c r="DI117" s="814"/>
      <c r="DJ117" s="814"/>
      <c r="DK117" s="815"/>
      <c r="DL117" s="816" t="s">
        <v>102</v>
      </c>
      <c r="DM117" s="814"/>
      <c r="DN117" s="814"/>
      <c r="DO117" s="814"/>
      <c r="DP117" s="815"/>
      <c r="DQ117" s="816" t="s">
        <v>102</v>
      </c>
      <c r="DR117" s="814"/>
      <c r="DS117" s="814"/>
      <c r="DT117" s="814"/>
      <c r="DU117" s="815"/>
      <c r="DV117" s="784" t="s">
        <v>102</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282</v>
      </c>
      <c r="AG118" s="918"/>
      <c r="AH118" s="918"/>
      <c r="AI118" s="918"/>
      <c r="AJ118" s="919"/>
      <c r="AK118" s="920" t="s">
        <v>281</v>
      </c>
      <c r="AL118" s="918"/>
      <c r="AM118" s="918"/>
      <c r="AN118" s="918"/>
      <c r="AO118" s="919"/>
      <c r="AP118" s="921" t="s">
        <v>401</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431</v>
      </c>
      <c r="BP118" s="868"/>
      <c r="BQ118" s="887">
        <v>6866583</v>
      </c>
      <c r="BR118" s="888"/>
      <c r="BS118" s="888"/>
      <c r="BT118" s="888"/>
      <c r="BU118" s="888"/>
      <c r="BV118" s="888">
        <v>6642824</v>
      </c>
      <c r="BW118" s="888"/>
      <c r="BX118" s="888"/>
      <c r="BY118" s="888"/>
      <c r="BZ118" s="888"/>
      <c r="CA118" s="888">
        <v>6559553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102</v>
      </c>
      <c r="DH118" s="814"/>
      <c r="DI118" s="814"/>
      <c r="DJ118" s="814"/>
      <c r="DK118" s="815"/>
      <c r="DL118" s="816" t="s">
        <v>102</v>
      </c>
      <c r="DM118" s="814"/>
      <c r="DN118" s="814"/>
      <c r="DO118" s="814"/>
      <c r="DP118" s="815"/>
      <c r="DQ118" s="816" t="s">
        <v>102</v>
      </c>
      <c r="DR118" s="814"/>
      <c r="DS118" s="814"/>
      <c r="DT118" s="814"/>
      <c r="DU118" s="815"/>
      <c r="DV118" s="784" t="s">
        <v>102</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102</v>
      </c>
      <c r="AB119" s="903"/>
      <c r="AC119" s="903"/>
      <c r="AD119" s="903"/>
      <c r="AE119" s="904"/>
      <c r="AF119" s="905" t="s">
        <v>102</v>
      </c>
      <c r="AG119" s="903"/>
      <c r="AH119" s="903"/>
      <c r="AI119" s="903"/>
      <c r="AJ119" s="904"/>
      <c r="AK119" s="905" t="s">
        <v>102</v>
      </c>
      <c r="AL119" s="903"/>
      <c r="AM119" s="903"/>
      <c r="AN119" s="903"/>
      <c r="AO119" s="904"/>
      <c r="AP119" s="906" t="s">
        <v>102</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1478020</v>
      </c>
      <c r="BR119" s="830"/>
      <c r="BS119" s="830"/>
      <c r="BT119" s="830"/>
      <c r="BU119" s="830"/>
      <c r="BV119" s="830">
        <v>1505366</v>
      </c>
      <c r="BW119" s="830"/>
      <c r="BX119" s="830"/>
      <c r="BY119" s="830"/>
      <c r="BZ119" s="830"/>
      <c r="CA119" s="830">
        <v>1678052</v>
      </c>
      <c r="CB119" s="830"/>
      <c r="CC119" s="830"/>
      <c r="CD119" s="830"/>
      <c r="CE119" s="830"/>
      <c r="CF119" s="891">
        <v>66.2</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58296</v>
      </c>
      <c r="DH119" s="747"/>
      <c r="DI119" s="747"/>
      <c r="DJ119" s="747"/>
      <c r="DK119" s="748"/>
      <c r="DL119" s="749">
        <v>50088</v>
      </c>
      <c r="DM119" s="747"/>
      <c r="DN119" s="747"/>
      <c r="DO119" s="747"/>
      <c r="DP119" s="748"/>
      <c r="DQ119" s="749">
        <v>41627</v>
      </c>
      <c r="DR119" s="747"/>
      <c r="DS119" s="747"/>
      <c r="DT119" s="747"/>
      <c r="DU119" s="748"/>
      <c r="DV119" s="837">
        <v>1.6</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102</v>
      </c>
      <c r="AB120" s="814"/>
      <c r="AC120" s="814"/>
      <c r="AD120" s="814"/>
      <c r="AE120" s="815"/>
      <c r="AF120" s="816" t="s">
        <v>102</v>
      </c>
      <c r="AG120" s="814"/>
      <c r="AH120" s="814"/>
      <c r="AI120" s="814"/>
      <c r="AJ120" s="815"/>
      <c r="AK120" s="816" t="s">
        <v>102</v>
      </c>
      <c r="AL120" s="814"/>
      <c r="AM120" s="814"/>
      <c r="AN120" s="814"/>
      <c r="AO120" s="815"/>
      <c r="AP120" s="784" t="s">
        <v>102</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t="s">
        <v>102</v>
      </c>
      <c r="BR120" s="801"/>
      <c r="BS120" s="801"/>
      <c r="BT120" s="801"/>
      <c r="BU120" s="801"/>
      <c r="BV120" s="801" t="s">
        <v>102</v>
      </c>
      <c r="BW120" s="801"/>
      <c r="BX120" s="801"/>
      <c r="BY120" s="801"/>
      <c r="BZ120" s="801"/>
      <c r="CA120" s="801" t="s">
        <v>102</v>
      </c>
      <c r="CB120" s="801"/>
      <c r="CC120" s="801"/>
      <c r="CD120" s="801"/>
      <c r="CE120" s="801"/>
      <c r="CF120" s="878" t="s">
        <v>102</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6199</v>
      </c>
      <c r="DH120" s="830"/>
      <c r="DI120" s="830"/>
      <c r="DJ120" s="830"/>
      <c r="DK120" s="830"/>
      <c r="DL120" s="830">
        <v>6300</v>
      </c>
      <c r="DM120" s="830"/>
      <c r="DN120" s="830"/>
      <c r="DO120" s="830"/>
      <c r="DP120" s="830"/>
      <c r="DQ120" s="830">
        <v>5477</v>
      </c>
      <c r="DR120" s="830"/>
      <c r="DS120" s="830"/>
      <c r="DT120" s="830"/>
      <c r="DU120" s="830"/>
      <c r="DV120" s="831">
        <v>0.2</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102</v>
      </c>
      <c r="AB121" s="814"/>
      <c r="AC121" s="814"/>
      <c r="AD121" s="814"/>
      <c r="AE121" s="815"/>
      <c r="AF121" s="816" t="s">
        <v>102</v>
      </c>
      <c r="AG121" s="814"/>
      <c r="AH121" s="814"/>
      <c r="AI121" s="814"/>
      <c r="AJ121" s="815"/>
      <c r="AK121" s="816" t="s">
        <v>102</v>
      </c>
      <c r="AL121" s="814"/>
      <c r="AM121" s="814"/>
      <c r="AN121" s="814"/>
      <c r="AO121" s="815"/>
      <c r="AP121" s="784" t="s">
        <v>102</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4070727</v>
      </c>
      <c r="BR121" s="888"/>
      <c r="BS121" s="888"/>
      <c r="BT121" s="888"/>
      <c r="BU121" s="888"/>
      <c r="BV121" s="888">
        <v>3968352</v>
      </c>
      <c r="BW121" s="888"/>
      <c r="BX121" s="888"/>
      <c r="BY121" s="888"/>
      <c r="BZ121" s="888"/>
      <c r="CA121" s="888">
        <v>4066164</v>
      </c>
      <c r="CB121" s="888"/>
      <c r="CC121" s="888"/>
      <c r="CD121" s="888"/>
      <c r="CE121" s="888"/>
      <c r="CF121" s="889">
        <v>160.4</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t="s">
        <v>102</v>
      </c>
      <c r="DH121" s="801"/>
      <c r="DI121" s="801"/>
      <c r="DJ121" s="801"/>
      <c r="DK121" s="801"/>
      <c r="DL121" s="801" t="s">
        <v>102</v>
      </c>
      <c r="DM121" s="801"/>
      <c r="DN121" s="801"/>
      <c r="DO121" s="801"/>
      <c r="DP121" s="801"/>
      <c r="DQ121" s="801" t="s">
        <v>102</v>
      </c>
      <c r="DR121" s="801"/>
      <c r="DS121" s="801"/>
      <c r="DT121" s="801"/>
      <c r="DU121" s="801"/>
      <c r="DV121" s="853" t="s">
        <v>102</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102</v>
      </c>
      <c r="AB122" s="814"/>
      <c r="AC122" s="814"/>
      <c r="AD122" s="814"/>
      <c r="AE122" s="815"/>
      <c r="AF122" s="816" t="s">
        <v>102</v>
      </c>
      <c r="AG122" s="814"/>
      <c r="AH122" s="814"/>
      <c r="AI122" s="814"/>
      <c r="AJ122" s="815"/>
      <c r="AK122" s="816" t="s">
        <v>102</v>
      </c>
      <c r="AL122" s="814"/>
      <c r="AM122" s="814"/>
      <c r="AN122" s="814"/>
      <c r="AO122" s="815"/>
      <c r="AP122" s="784" t="s">
        <v>102</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442</v>
      </c>
      <c r="BP122" s="868"/>
      <c r="BQ122" s="869">
        <v>5548747</v>
      </c>
      <c r="BR122" s="870"/>
      <c r="BS122" s="870"/>
      <c r="BT122" s="870"/>
      <c r="BU122" s="870"/>
      <c r="BV122" s="870">
        <v>5473718</v>
      </c>
      <c r="BW122" s="870"/>
      <c r="BX122" s="870"/>
      <c r="BY122" s="870"/>
      <c r="BZ122" s="870"/>
      <c r="CA122" s="870">
        <v>5744216</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102</v>
      </c>
      <c r="DH122" s="801"/>
      <c r="DI122" s="801"/>
      <c r="DJ122" s="801"/>
      <c r="DK122" s="801"/>
      <c r="DL122" s="801" t="s">
        <v>102</v>
      </c>
      <c r="DM122" s="801"/>
      <c r="DN122" s="801"/>
      <c r="DO122" s="801"/>
      <c r="DP122" s="801"/>
      <c r="DQ122" s="801" t="s">
        <v>102</v>
      </c>
      <c r="DR122" s="801"/>
      <c r="DS122" s="801"/>
      <c r="DT122" s="801"/>
      <c r="DU122" s="801"/>
      <c r="DV122" s="853" t="s">
        <v>102</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102</v>
      </c>
      <c r="AB123" s="814"/>
      <c r="AC123" s="814"/>
      <c r="AD123" s="814"/>
      <c r="AE123" s="815"/>
      <c r="AF123" s="816" t="s">
        <v>102</v>
      </c>
      <c r="AG123" s="814"/>
      <c r="AH123" s="814"/>
      <c r="AI123" s="814"/>
      <c r="AJ123" s="815"/>
      <c r="AK123" s="816" t="s">
        <v>102</v>
      </c>
      <c r="AL123" s="814"/>
      <c r="AM123" s="814"/>
      <c r="AN123" s="814"/>
      <c r="AO123" s="815"/>
      <c r="AP123" s="784" t="s">
        <v>102</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51.2</v>
      </c>
      <c r="BR123" s="862"/>
      <c r="BS123" s="862"/>
      <c r="BT123" s="862"/>
      <c r="BU123" s="862"/>
      <c r="BV123" s="862">
        <v>47.9</v>
      </c>
      <c r="BW123" s="862"/>
      <c r="BX123" s="862"/>
      <c r="BY123" s="862"/>
      <c r="BZ123" s="862"/>
      <c r="CA123" s="862">
        <v>32.1</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9952</v>
      </c>
      <c r="AB127" s="814"/>
      <c r="AC127" s="814"/>
      <c r="AD127" s="814"/>
      <c r="AE127" s="815"/>
      <c r="AF127" s="816">
        <v>9608</v>
      </c>
      <c r="AG127" s="814"/>
      <c r="AH127" s="814"/>
      <c r="AI127" s="814"/>
      <c r="AJ127" s="815"/>
      <c r="AK127" s="816">
        <v>9736</v>
      </c>
      <c r="AL127" s="814"/>
      <c r="AM127" s="814"/>
      <c r="AN127" s="814"/>
      <c r="AO127" s="815"/>
      <c r="AP127" s="784">
        <v>0.4</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459</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x14ac:dyDescent="0.15">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t="s">
        <v>446</v>
      </c>
      <c r="AB128" s="754"/>
      <c r="AC128" s="754"/>
      <c r="AD128" s="754"/>
      <c r="AE128" s="755"/>
      <c r="AF128" s="756" t="s">
        <v>446</v>
      </c>
      <c r="AG128" s="754"/>
      <c r="AH128" s="754"/>
      <c r="AI128" s="754"/>
      <c r="AJ128" s="755"/>
      <c r="AK128" s="756" t="s">
        <v>446</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3066336</v>
      </c>
      <c r="AB129" s="814"/>
      <c r="AC129" s="814"/>
      <c r="AD129" s="814"/>
      <c r="AE129" s="815"/>
      <c r="AF129" s="816">
        <v>2927857</v>
      </c>
      <c r="AG129" s="814"/>
      <c r="AH129" s="814"/>
      <c r="AI129" s="814"/>
      <c r="AJ129" s="815"/>
      <c r="AK129" s="816">
        <v>3016690</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496486</v>
      </c>
      <c r="AB130" s="814"/>
      <c r="AC130" s="814"/>
      <c r="AD130" s="814"/>
      <c r="AE130" s="815"/>
      <c r="AF130" s="816">
        <v>490212</v>
      </c>
      <c r="AG130" s="814"/>
      <c r="AH130" s="814"/>
      <c r="AI130" s="814"/>
      <c r="AJ130" s="815"/>
      <c r="AK130" s="816">
        <v>482088</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32.1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2569850</v>
      </c>
      <c r="AB131" s="747"/>
      <c r="AC131" s="747"/>
      <c r="AD131" s="747"/>
      <c r="AE131" s="748"/>
      <c r="AF131" s="749">
        <v>2437645</v>
      </c>
      <c r="AG131" s="747"/>
      <c r="AH131" s="747"/>
      <c r="AI131" s="747"/>
      <c r="AJ131" s="748"/>
      <c r="AK131" s="749">
        <v>2534602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11.09566706</v>
      </c>
      <c r="AB132" s="770"/>
      <c r="AC132" s="770"/>
      <c r="AD132" s="770"/>
      <c r="AE132" s="771"/>
      <c r="AF132" s="772">
        <v>9.8552086130000003</v>
      </c>
      <c r="AG132" s="770"/>
      <c r="AH132" s="770"/>
      <c r="AI132" s="770"/>
      <c r="AJ132" s="771"/>
      <c r="AK132" s="772">
        <v>8.5670255130000008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11.9</v>
      </c>
      <c r="AB133" s="779"/>
      <c r="AC133" s="779"/>
      <c r="AD133" s="779"/>
      <c r="AE133" s="780"/>
      <c r="AF133" s="778">
        <v>10.9</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9" t="s">
        <v>474</v>
      </c>
      <c r="L7" s="254"/>
      <c r="M7" s="255" t="s">
        <v>475</v>
      </c>
      <c r="N7" s="256"/>
    </row>
    <row r="8" spans="1:16" x14ac:dyDescent="0.15">
      <c r="A8" s="248"/>
      <c r="B8" s="244"/>
      <c r="C8" s="244"/>
      <c r="D8" s="244"/>
      <c r="E8" s="244"/>
      <c r="F8" s="244"/>
      <c r="G8" s="257"/>
      <c r="H8" s="258"/>
      <c r="I8" s="258"/>
      <c r="J8" s="259"/>
      <c r="K8" s="1150"/>
      <c r="L8" s="260" t="s">
        <v>476</v>
      </c>
      <c r="M8" s="261" t="s">
        <v>477</v>
      </c>
      <c r="N8" s="262" t="s">
        <v>478</v>
      </c>
    </row>
    <row r="9" spans="1:16" x14ac:dyDescent="0.15">
      <c r="A9" s="248"/>
      <c r="B9" s="244"/>
      <c r="C9" s="244"/>
      <c r="D9" s="244"/>
      <c r="E9" s="244"/>
      <c r="F9" s="244"/>
      <c r="G9" s="1163" t="s">
        <v>479</v>
      </c>
      <c r="H9" s="1164"/>
      <c r="I9" s="1164"/>
      <c r="J9" s="1165"/>
      <c r="K9" s="263">
        <v>746865</v>
      </c>
      <c r="L9" s="264">
        <v>124727</v>
      </c>
      <c r="M9" s="265">
        <v>133600</v>
      </c>
      <c r="N9" s="266">
        <v>-6.6</v>
      </c>
    </row>
    <row r="10" spans="1:16" x14ac:dyDescent="0.15">
      <c r="A10" s="248"/>
      <c r="B10" s="244"/>
      <c r="C10" s="244"/>
      <c r="D10" s="244"/>
      <c r="E10" s="244"/>
      <c r="F10" s="244"/>
      <c r="G10" s="1163" t="s">
        <v>480</v>
      </c>
      <c r="H10" s="1164"/>
      <c r="I10" s="1164"/>
      <c r="J10" s="1165"/>
      <c r="K10" s="267">
        <v>49214</v>
      </c>
      <c r="L10" s="268">
        <v>8219</v>
      </c>
      <c r="M10" s="269">
        <v>14806</v>
      </c>
      <c r="N10" s="270">
        <v>-44.5</v>
      </c>
    </row>
    <row r="11" spans="1:16" ht="13.5" customHeight="1" x14ac:dyDescent="0.15">
      <c r="A11" s="248"/>
      <c r="B11" s="244"/>
      <c r="C11" s="244"/>
      <c r="D11" s="244"/>
      <c r="E11" s="244"/>
      <c r="F11" s="244"/>
      <c r="G11" s="1163" t="s">
        <v>481</v>
      </c>
      <c r="H11" s="1164"/>
      <c r="I11" s="1164"/>
      <c r="J11" s="1165"/>
      <c r="K11" s="267">
        <v>129374</v>
      </c>
      <c r="L11" s="268">
        <v>21606</v>
      </c>
      <c r="M11" s="269">
        <v>22006</v>
      </c>
      <c r="N11" s="270">
        <v>-1.8</v>
      </c>
    </row>
    <row r="12" spans="1:16" ht="13.5" customHeight="1" x14ac:dyDescent="0.15">
      <c r="A12" s="248"/>
      <c r="B12" s="244"/>
      <c r="C12" s="244"/>
      <c r="D12" s="244"/>
      <c r="E12" s="244"/>
      <c r="F12" s="244"/>
      <c r="G12" s="1163" t="s">
        <v>482</v>
      </c>
      <c r="H12" s="1164"/>
      <c r="I12" s="1164"/>
      <c r="J12" s="1165"/>
      <c r="K12" s="267" t="s">
        <v>483</v>
      </c>
      <c r="L12" s="268" t="s">
        <v>483</v>
      </c>
      <c r="M12" s="269">
        <v>3064</v>
      </c>
      <c r="N12" s="270" t="s">
        <v>483</v>
      </c>
    </row>
    <row r="13" spans="1:16" ht="13.5" customHeight="1" x14ac:dyDescent="0.15">
      <c r="A13" s="248"/>
      <c r="B13" s="244"/>
      <c r="C13" s="244"/>
      <c r="D13" s="244"/>
      <c r="E13" s="244"/>
      <c r="F13" s="244"/>
      <c r="G13" s="1163" t="s">
        <v>484</v>
      </c>
      <c r="H13" s="1164"/>
      <c r="I13" s="1164"/>
      <c r="J13" s="1165"/>
      <c r="K13" s="267" t="s">
        <v>483</v>
      </c>
      <c r="L13" s="268" t="s">
        <v>483</v>
      </c>
      <c r="M13" s="269" t="s">
        <v>483</v>
      </c>
      <c r="N13" s="270" t="s">
        <v>483</v>
      </c>
    </row>
    <row r="14" spans="1:16" ht="13.5" customHeight="1" x14ac:dyDescent="0.15">
      <c r="A14" s="248"/>
      <c r="B14" s="244"/>
      <c r="C14" s="244"/>
      <c r="D14" s="244"/>
      <c r="E14" s="244"/>
      <c r="F14" s="244"/>
      <c r="G14" s="1163" t="s">
        <v>485</v>
      </c>
      <c r="H14" s="1164"/>
      <c r="I14" s="1164"/>
      <c r="J14" s="1165"/>
      <c r="K14" s="267">
        <v>81296</v>
      </c>
      <c r="L14" s="268">
        <v>13576</v>
      </c>
      <c r="M14" s="269">
        <v>5782</v>
      </c>
      <c r="N14" s="270">
        <v>134.80000000000001</v>
      </c>
    </row>
    <row r="15" spans="1:16" ht="13.5" customHeight="1" x14ac:dyDescent="0.15">
      <c r="A15" s="248"/>
      <c r="B15" s="244"/>
      <c r="C15" s="244"/>
      <c r="D15" s="244"/>
      <c r="E15" s="244"/>
      <c r="F15" s="244"/>
      <c r="G15" s="1163" t="s">
        <v>486</v>
      </c>
      <c r="H15" s="1164"/>
      <c r="I15" s="1164"/>
      <c r="J15" s="1165"/>
      <c r="K15" s="267">
        <v>26211</v>
      </c>
      <c r="L15" s="268">
        <v>4377</v>
      </c>
      <c r="M15" s="269">
        <v>3053</v>
      </c>
      <c r="N15" s="270">
        <v>43.4</v>
      </c>
    </row>
    <row r="16" spans="1:16" x14ac:dyDescent="0.15">
      <c r="A16" s="248"/>
      <c r="B16" s="244"/>
      <c r="C16" s="244"/>
      <c r="D16" s="244"/>
      <c r="E16" s="244"/>
      <c r="F16" s="244"/>
      <c r="G16" s="1166" t="s">
        <v>487</v>
      </c>
      <c r="H16" s="1167"/>
      <c r="I16" s="1167"/>
      <c r="J16" s="1168"/>
      <c r="K16" s="268">
        <v>-89313</v>
      </c>
      <c r="L16" s="268">
        <v>-14915</v>
      </c>
      <c r="M16" s="269">
        <v>-14525</v>
      </c>
      <c r="N16" s="270">
        <v>2.7</v>
      </c>
    </row>
    <row r="17" spans="1:16" x14ac:dyDescent="0.15">
      <c r="A17" s="248"/>
      <c r="B17" s="244"/>
      <c r="C17" s="244"/>
      <c r="D17" s="244"/>
      <c r="E17" s="244"/>
      <c r="F17" s="244"/>
      <c r="G17" s="1166" t="s">
        <v>165</v>
      </c>
      <c r="H17" s="1167"/>
      <c r="I17" s="1167"/>
      <c r="J17" s="1168"/>
      <c r="K17" s="268">
        <v>943647</v>
      </c>
      <c r="L17" s="268">
        <v>157590</v>
      </c>
      <c r="M17" s="269">
        <v>167785</v>
      </c>
      <c r="N17" s="270">
        <v>-6.1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60" t="s">
        <v>492</v>
      </c>
      <c r="H21" s="1161"/>
      <c r="I21" s="1161"/>
      <c r="J21" s="1162"/>
      <c r="K21" s="280">
        <v>14.2</v>
      </c>
      <c r="L21" s="281">
        <v>15.11</v>
      </c>
      <c r="M21" s="282">
        <v>-0.91</v>
      </c>
      <c r="N21" s="249"/>
      <c r="O21" s="283"/>
      <c r="P21" s="279"/>
    </row>
    <row r="22" spans="1:16" s="284" customFormat="1" x14ac:dyDescent="0.15">
      <c r="A22" s="279"/>
      <c r="B22" s="249"/>
      <c r="C22" s="249"/>
      <c r="D22" s="249"/>
      <c r="E22" s="249"/>
      <c r="F22" s="249"/>
      <c r="G22" s="1160" t="s">
        <v>493</v>
      </c>
      <c r="H22" s="1161"/>
      <c r="I22" s="1161"/>
      <c r="J22" s="1162"/>
      <c r="K22" s="285">
        <v>92.8</v>
      </c>
      <c r="L22" s="286">
        <v>96.1</v>
      </c>
      <c r="M22" s="287">
        <v>-3.3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9" t="s">
        <v>474</v>
      </c>
      <c r="L30" s="254"/>
      <c r="M30" s="255" t="s">
        <v>475</v>
      </c>
      <c r="N30" s="256"/>
    </row>
    <row r="31" spans="1:16" x14ac:dyDescent="0.15">
      <c r="A31" s="248"/>
      <c r="B31" s="244"/>
      <c r="C31" s="244"/>
      <c r="D31" s="244"/>
      <c r="E31" s="244"/>
      <c r="F31" s="244"/>
      <c r="G31" s="257"/>
      <c r="H31" s="258"/>
      <c r="I31" s="258"/>
      <c r="J31" s="259"/>
      <c r="K31" s="1150"/>
      <c r="L31" s="260" t="s">
        <v>476</v>
      </c>
      <c r="M31" s="261" t="s">
        <v>477</v>
      </c>
      <c r="N31" s="262" t="s">
        <v>478</v>
      </c>
    </row>
    <row r="32" spans="1:16" ht="27" customHeight="1" x14ac:dyDescent="0.15">
      <c r="A32" s="248"/>
      <c r="B32" s="244"/>
      <c r="C32" s="244"/>
      <c r="D32" s="244"/>
      <c r="E32" s="244"/>
      <c r="F32" s="244"/>
      <c r="G32" s="1151" t="s">
        <v>497</v>
      </c>
      <c r="H32" s="1152"/>
      <c r="I32" s="1152"/>
      <c r="J32" s="1153"/>
      <c r="K32" s="294">
        <v>669382</v>
      </c>
      <c r="L32" s="294">
        <v>111787</v>
      </c>
      <c r="M32" s="295">
        <v>102348</v>
      </c>
      <c r="N32" s="296">
        <v>9.1999999999999993</v>
      </c>
    </row>
    <row r="33" spans="1:16" ht="13.5" customHeight="1" x14ac:dyDescent="0.15">
      <c r="A33" s="248"/>
      <c r="B33" s="244"/>
      <c r="C33" s="244"/>
      <c r="D33" s="244"/>
      <c r="E33" s="244"/>
      <c r="F33" s="244"/>
      <c r="G33" s="1151" t="s">
        <v>498</v>
      </c>
      <c r="H33" s="1152"/>
      <c r="I33" s="1152"/>
      <c r="J33" s="1153"/>
      <c r="K33" s="294" t="s">
        <v>483</v>
      </c>
      <c r="L33" s="294" t="s">
        <v>483</v>
      </c>
      <c r="M33" s="295" t="s">
        <v>483</v>
      </c>
      <c r="N33" s="296" t="s">
        <v>483</v>
      </c>
    </row>
    <row r="34" spans="1:16" ht="27" customHeight="1" x14ac:dyDescent="0.15">
      <c r="A34" s="248"/>
      <c r="B34" s="244"/>
      <c r="C34" s="244"/>
      <c r="D34" s="244"/>
      <c r="E34" s="244"/>
      <c r="F34" s="244"/>
      <c r="G34" s="1151" t="s">
        <v>499</v>
      </c>
      <c r="H34" s="1152"/>
      <c r="I34" s="1152"/>
      <c r="J34" s="1153"/>
      <c r="K34" s="294" t="s">
        <v>483</v>
      </c>
      <c r="L34" s="294" t="s">
        <v>483</v>
      </c>
      <c r="M34" s="295">
        <v>242</v>
      </c>
      <c r="N34" s="296" t="s">
        <v>483</v>
      </c>
    </row>
    <row r="35" spans="1:16" ht="27" customHeight="1" x14ac:dyDescent="0.15">
      <c r="A35" s="248"/>
      <c r="B35" s="244"/>
      <c r="C35" s="244"/>
      <c r="D35" s="244"/>
      <c r="E35" s="244"/>
      <c r="F35" s="244"/>
      <c r="G35" s="1151" t="s">
        <v>500</v>
      </c>
      <c r="H35" s="1152"/>
      <c r="I35" s="1152"/>
      <c r="J35" s="1153"/>
      <c r="K35" s="294">
        <v>1972</v>
      </c>
      <c r="L35" s="294">
        <v>329</v>
      </c>
      <c r="M35" s="295">
        <v>23122</v>
      </c>
      <c r="N35" s="296">
        <v>-98.6</v>
      </c>
    </row>
    <row r="36" spans="1:16" ht="27" customHeight="1" x14ac:dyDescent="0.15">
      <c r="A36" s="248"/>
      <c r="B36" s="244"/>
      <c r="C36" s="244"/>
      <c r="D36" s="244"/>
      <c r="E36" s="244"/>
      <c r="F36" s="244"/>
      <c r="G36" s="1151" t="s">
        <v>501</v>
      </c>
      <c r="H36" s="1152"/>
      <c r="I36" s="1152"/>
      <c r="J36" s="1153"/>
      <c r="K36" s="294">
        <v>18138</v>
      </c>
      <c r="L36" s="294">
        <v>3029</v>
      </c>
      <c r="M36" s="295">
        <v>5214</v>
      </c>
      <c r="N36" s="296">
        <v>-41.9</v>
      </c>
    </row>
    <row r="37" spans="1:16" ht="13.5" customHeight="1" x14ac:dyDescent="0.15">
      <c r="A37" s="248"/>
      <c r="B37" s="244"/>
      <c r="C37" s="244"/>
      <c r="D37" s="244"/>
      <c r="E37" s="244"/>
      <c r="F37" s="244"/>
      <c r="G37" s="1151" t="s">
        <v>502</v>
      </c>
      <c r="H37" s="1152"/>
      <c r="I37" s="1152"/>
      <c r="J37" s="1153"/>
      <c r="K37" s="294">
        <v>9736</v>
      </c>
      <c r="L37" s="294">
        <v>1626</v>
      </c>
      <c r="M37" s="295">
        <v>1563</v>
      </c>
      <c r="N37" s="296">
        <v>4</v>
      </c>
    </row>
    <row r="38" spans="1:16" ht="27" customHeight="1" x14ac:dyDescent="0.15">
      <c r="A38" s="248"/>
      <c r="B38" s="244"/>
      <c r="C38" s="244"/>
      <c r="D38" s="244"/>
      <c r="E38" s="244"/>
      <c r="F38" s="244"/>
      <c r="G38" s="1154" t="s">
        <v>503</v>
      </c>
      <c r="H38" s="1155"/>
      <c r="I38" s="1155"/>
      <c r="J38" s="1156"/>
      <c r="K38" s="297" t="s">
        <v>483</v>
      </c>
      <c r="L38" s="297" t="s">
        <v>483</v>
      </c>
      <c r="M38" s="298">
        <v>19</v>
      </c>
      <c r="N38" s="299" t="s">
        <v>483</v>
      </c>
      <c r="O38" s="293"/>
    </row>
    <row r="39" spans="1:16" x14ac:dyDescent="0.15">
      <c r="A39" s="248"/>
      <c r="B39" s="244"/>
      <c r="C39" s="244"/>
      <c r="D39" s="244"/>
      <c r="E39" s="244"/>
      <c r="F39" s="244"/>
      <c r="G39" s="1154" t="s">
        <v>504</v>
      </c>
      <c r="H39" s="1155"/>
      <c r="I39" s="1155"/>
      <c r="J39" s="1156"/>
      <c r="K39" s="300" t="s">
        <v>483</v>
      </c>
      <c r="L39" s="300" t="s">
        <v>483</v>
      </c>
      <c r="M39" s="301">
        <v>-4672</v>
      </c>
      <c r="N39" s="302" t="s">
        <v>483</v>
      </c>
      <c r="O39" s="293"/>
    </row>
    <row r="40" spans="1:16" ht="27" customHeight="1" x14ac:dyDescent="0.15">
      <c r="A40" s="248"/>
      <c r="B40" s="244"/>
      <c r="C40" s="244"/>
      <c r="D40" s="244"/>
      <c r="E40" s="244"/>
      <c r="F40" s="244"/>
      <c r="G40" s="1151" t="s">
        <v>505</v>
      </c>
      <c r="H40" s="1152"/>
      <c r="I40" s="1152"/>
      <c r="J40" s="1153"/>
      <c r="K40" s="300">
        <v>-482088</v>
      </c>
      <c r="L40" s="300">
        <v>-80509</v>
      </c>
      <c r="M40" s="301">
        <v>-92903</v>
      </c>
      <c r="N40" s="302">
        <v>-13.3</v>
      </c>
      <c r="O40" s="293"/>
    </row>
    <row r="41" spans="1:16" x14ac:dyDescent="0.15">
      <c r="A41" s="248"/>
      <c r="B41" s="244"/>
      <c r="C41" s="244"/>
      <c r="D41" s="244"/>
      <c r="E41" s="244"/>
      <c r="F41" s="244"/>
      <c r="G41" s="1157" t="s">
        <v>276</v>
      </c>
      <c r="H41" s="1158"/>
      <c r="I41" s="1158"/>
      <c r="J41" s="1159"/>
      <c r="K41" s="294">
        <v>217140</v>
      </c>
      <c r="L41" s="300">
        <v>36263</v>
      </c>
      <c r="M41" s="301">
        <v>34934</v>
      </c>
      <c r="N41" s="302">
        <v>3.8</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44" t="s">
        <v>474</v>
      </c>
      <c r="J49" s="1146" t="s">
        <v>509</v>
      </c>
      <c r="K49" s="1147"/>
      <c r="L49" s="1147"/>
      <c r="M49" s="1147"/>
      <c r="N49" s="1148"/>
    </row>
    <row r="50" spans="1:14" x14ac:dyDescent="0.15">
      <c r="A50" s="248"/>
      <c r="B50" s="244"/>
      <c r="C50" s="244"/>
      <c r="D50" s="244"/>
      <c r="E50" s="244"/>
      <c r="F50" s="244"/>
      <c r="G50" s="312"/>
      <c r="H50" s="313"/>
      <c r="I50" s="1145"/>
      <c r="J50" s="314" t="s">
        <v>510</v>
      </c>
      <c r="K50" s="315" t="s">
        <v>511</v>
      </c>
      <c r="L50" s="316" t="s">
        <v>512</v>
      </c>
      <c r="M50" s="317" t="s">
        <v>513</v>
      </c>
      <c r="N50" s="318" t="s">
        <v>514</v>
      </c>
    </row>
    <row r="51" spans="1:14" x14ac:dyDescent="0.15">
      <c r="A51" s="248"/>
      <c r="B51" s="244"/>
      <c r="C51" s="244"/>
      <c r="D51" s="244"/>
      <c r="E51" s="244"/>
      <c r="F51" s="244"/>
      <c r="G51" s="310" t="s">
        <v>515</v>
      </c>
      <c r="H51" s="311"/>
      <c r="I51" s="319">
        <v>444356</v>
      </c>
      <c r="J51" s="320">
        <v>68701</v>
      </c>
      <c r="K51" s="321">
        <v>5.5</v>
      </c>
      <c r="L51" s="322">
        <v>146140</v>
      </c>
      <c r="M51" s="323">
        <v>-24.1</v>
      </c>
      <c r="N51" s="324">
        <v>29.6</v>
      </c>
    </row>
    <row r="52" spans="1:14" x14ac:dyDescent="0.15">
      <c r="A52" s="248"/>
      <c r="B52" s="244"/>
      <c r="C52" s="244"/>
      <c r="D52" s="244"/>
      <c r="E52" s="244"/>
      <c r="F52" s="244"/>
      <c r="G52" s="325"/>
      <c r="H52" s="326" t="s">
        <v>516</v>
      </c>
      <c r="I52" s="327">
        <v>222112</v>
      </c>
      <c r="J52" s="328">
        <v>34340</v>
      </c>
      <c r="K52" s="329">
        <v>-35.4</v>
      </c>
      <c r="L52" s="330">
        <v>75451</v>
      </c>
      <c r="M52" s="331">
        <v>-8.1999999999999993</v>
      </c>
      <c r="N52" s="332">
        <v>-27.2</v>
      </c>
    </row>
    <row r="53" spans="1:14" x14ac:dyDescent="0.15">
      <c r="A53" s="248"/>
      <c r="B53" s="244"/>
      <c r="C53" s="244"/>
      <c r="D53" s="244"/>
      <c r="E53" s="244"/>
      <c r="F53" s="244"/>
      <c r="G53" s="310" t="s">
        <v>517</v>
      </c>
      <c r="H53" s="311"/>
      <c r="I53" s="319">
        <v>656196</v>
      </c>
      <c r="J53" s="320">
        <v>102836</v>
      </c>
      <c r="K53" s="321">
        <v>49.7</v>
      </c>
      <c r="L53" s="322">
        <v>146641</v>
      </c>
      <c r="M53" s="323">
        <v>0.3</v>
      </c>
      <c r="N53" s="324">
        <v>49.4</v>
      </c>
    </row>
    <row r="54" spans="1:14" x14ac:dyDescent="0.15">
      <c r="A54" s="248"/>
      <c r="B54" s="244"/>
      <c r="C54" s="244"/>
      <c r="D54" s="244"/>
      <c r="E54" s="244"/>
      <c r="F54" s="244"/>
      <c r="G54" s="325"/>
      <c r="H54" s="326" t="s">
        <v>516</v>
      </c>
      <c r="I54" s="327">
        <v>230852</v>
      </c>
      <c r="J54" s="328">
        <v>36178</v>
      </c>
      <c r="K54" s="329">
        <v>5.4</v>
      </c>
      <c r="L54" s="330">
        <v>68142</v>
      </c>
      <c r="M54" s="331">
        <v>-9.6999999999999993</v>
      </c>
      <c r="N54" s="332">
        <v>15.1</v>
      </c>
    </row>
    <row r="55" spans="1:14" x14ac:dyDescent="0.15">
      <c r="A55" s="248"/>
      <c r="B55" s="244"/>
      <c r="C55" s="244"/>
      <c r="D55" s="244"/>
      <c r="E55" s="244"/>
      <c r="F55" s="244"/>
      <c r="G55" s="310" t="s">
        <v>518</v>
      </c>
      <c r="H55" s="311"/>
      <c r="I55" s="319">
        <v>550884</v>
      </c>
      <c r="J55" s="320">
        <v>87207</v>
      </c>
      <c r="K55" s="321">
        <v>-15.2</v>
      </c>
      <c r="L55" s="322">
        <v>174587</v>
      </c>
      <c r="M55" s="323">
        <v>19.100000000000001</v>
      </c>
      <c r="N55" s="324">
        <v>-34.299999999999997</v>
      </c>
    </row>
    <row r="56" spans="1:14" x14ac:dyDescent="0.15">
      <c r="A56" s="248"/>
      <c r="B56" s="244"/>
      <c r="C56" s="244"/>
      <c r="D56" s="244"/>
      <c r="E56" s="244"/>
      <c r="F56" s="244"/>
      <c r="G56" s="325"/>
      <c r="H56" s="326" t="s">
        <v>516</v>
      </c>
      <c r="I56" s="327">
        <v>302148</v>
      </c>
      <c r="J56" s="328">
        <v>47831</v>
      </c>
      <c r="K56" s="329">
        <v>32.200000000000003</v>
      </c>
      <c r="L56" s="330">
        <v>79695</v>
      </c>
      <c r="M56" s="331">
        <v>17</v>
      </c>
      <c r="N56" s="332">
        <v>15.2</v>
      </c>
    </row>
    <row r="57" spans="1:14" x14ac:dyDescent="0.15">
      <c r="A57" s="248"/>
      <c r="B57" s="244"/>
      <c r="C57" s="244"/>
      <c r="D57" s="244"/>
      <c r="E57" s="244"/>
      <c r="F57" s="244"/>
      <c r="G57" s="310" t="s">
        <v>519</v>
      </c>
      <c r="H57" s="311"/>
      <c r="I57" s="319">
        <v>607709</v>
      </c>
      <c r="J57" s="320">
        <v>98670</v>
      </c>
      <c r="K57" s="321">
        <v>13.1</v>
      </c>
      <c r="L57" s="322">
        <v>175675</v>
      </c>
      <c r="M57" s="323">
        <v>0.6</v>
      </c>
      <c r="N57" s="324">
        <v>12.5</v>
      </c>
    </row>
    <row r="58" spans="1:14" x14ac:dyDescent="0.15">
      <c r="A58" s="248"/>
      <c r="B58" s="244"/>
      <c r="C58" s="244"/>
      <c r="D58" s="244"/>
      <c r="E58" s="244"/>
      <c r="F58" s="244"/>
      <c r="G58" s="325"/>
      <c r="H58" s="326" t="s">
        <v>516</v>
      </c>
      <c r="I58" s="327">
        <v>392411</v>
      </c>
      <c r="J58" s="328">
        <v>63713</v>
      </c>
      <c r="K58" s="329">
        <v>33.200000000000003</v>
      </c>
      <c r="L58" s="330">
        <v>87698</v>
      </c>
      <c r="M58" s="331">
        <v>10</v>
      </c>
      <c r="N58" s="332">
        <v>23.2</v>
      </c>
    </row>
    <row r="59" spans="1:14" x14ac:dyDescent="0.15">
      <c r="A59" s="248"/>
      <c r="B59" s="244"/>
      <c r="C59" s="244"/>
      <c r="D59" s="244"/>
      <c r="E59" s="244"/>
      <c r="F59" s="244"/>
      <c r="G59" s="310" t="s">
        <v>520</v>
      </c>
      <c r="H59" s="311"/>
      <c r="I59" s="319">
        <v>553111</v>
      </c>
      <c r="J59" s="320">
        <v>92370</v>
      </c>
      <c r="K59" s="321">
        <v>-6.4</v>
      </c>
      <c r="L59" s="322">
        <v>162193</v>
      </c>
      <c r="M59" s="323">
        <v>-7.7</v>
      </c>
      <c r="N59" s="324">
        <v>1.3</v>
      </c>
    </row>
    <row r="60" spans="1:14" x14ac:dyDescent="0.15">
      <c r="A60" s="248"/>
      <c r="B60" s="244"/>
      <c r="C60" s="244"/>
      <c r="D60" s="244"/>
      <c r="E60" s="244"/>
      <c r="F60" s="244"/>
      <c r="G60" s="325"/>
      <c r="H60" s="326" t="s">
        <v>516</v>
      </c>
      <c r="I60" s="333">
        <v>376073</v>
      </c>
      <c r="J60" s="328">
        <v>62804</v>
      </c>
      <c r="K60" s="329">
        <v>-1.4</v>
      </c>
      <c r="L60" s="330">
        <v>79985</v>
      </c>
      <c r="M60" s="331">
        <v>-8.8000000000000007</v>
      </c>
      <c r="N60" s="332">
        <v>7.4</v>
      </c>
    </row>
    <row r="61" spans="1:14" x14ac:dyDescent="0.15">
      <c r="A61" s="248"/>
      <c r="B61" s="244"/>
      <c r="C61" s="244"/>
      <c r="D61" s="244"/>
      <c r="E61" s="244"/>
      <c r="F61" s="244"/>
      <c r="G61" s="310" t="s">
        <v>521</v>
      </c>
      <c r="H61" s="334"/>
      <c r="I61" s="335">
        <v>562451</v>
      </c>
      <c r="J61" s="336">
        <v>89957</v>
      </c>
      <c r="K61" s="337">
        <v>9.3000000000000007</v>
      </c>
      <c r="L61" s="338">
        <v>161047</v>
      </c>
      <c r="M61" s="339">
        <v>-2.4</v>
      </c>
      <c r="N61" s="324">
        <v>11.7</v>
      </c>
    </row>
    <row r="62" spans="1:14" x14ac:dyDescent="0.15">
      <c r="A62" s="248"/>
      <c r="B62" s="244"/>
      <c r="C62" s="244"/>
      <c r="D62" s="244"/>
      <c r="E62" s="244"/>
      <c r="F62" s="244"/>
      <c r="G62" s="325"/>
      <c r="H62" s="326" t="s">
        <v>516</v>
      </c>
      <c r="I62" s="327">
        <v>304719</v>
      </c>
      <c r="J62" s="328">
        <v>48973</v>
      </c>
      <c r="K62" s="329">
        <v>6.8</v>
      </c>
      <c r="L62" s="330">
        <v>78194</v>
      </c>
      <c r="M62" s="331">
        <v>0.1</v>
      </c>
      <c r="N62" s="332">
        <v>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5" zoomScaleNormal="11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9.58</v>
      </c>
      <c r="G47" s="12">
        <v>15.31</v>
      </c>
      <c r="H47" s="12">
        <v>21.2</v>
      </c>
      <c r="I47" s="12">
        <v>25.61</v>
      </c>
      <c r="J47" s="13">
        <v>28.17</v>
      </c>
    </row>
    <row r="48" spans="2:10" ht="57.75" customHeight="1" x14ac:dyDescent="0.15">
      <c r="B48" s="14"/>
      <c r="C48" s="1171" t="s">
        <v>4</v>
      </c>
      <c r="D48" s="1171"/>
      <c r="E48" s="1172"/>
      <c r="F48" s="15">
        <v>4.17</v>
      </c>
      <c r="G48" s="16">
        <v>4.9800000000000004</v>
      </c>
      <c r="H48" s="16">
        <v>5.26</v>
      </c>
      <c r="I48" s="16">
        <v>6.12</v>
      </c>
      <c r="J48" s="17">
        <v>7.92</v>
      </c>
    </row>
    <row r="49" spans="2:10" ht="57.75" customHeight="1" thickBot="1" x14ac:dyDescent="0.2">
      <c r="B49" s="18"/>
      <c r="C49" s="1173" t="s">
        <v>5</v>
      </c>
      <c r="D49" s="1173"/>
      <c r="E49" s="1174"/>
      <c r="F49" s="19">
        <v>1.08</v>
      </c>
      <c r="G49" s="20">
        <v>5.0999999999999996</v>
      </c>
      <c r="H49" s="20">
        <v>3.98</v>
      </c>
      <c r="I49" s="20">
        <v>0.61</v>
      </c>
      <c r="J49" s="21">
        <v>1.98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0505</cp:lastModifiedBy>
  <cp:lastPrinted>2017-05-07T00:52:39Z</cp:lastPrinted>
  <dcterms:created xsi:type="dcterms:W3CDTF">2017-02-15T15:20:07Z</dcterms:created>
  <dcterms:modified xsi:type="dcterms:W3CDTF">2017-05-07T00:52:44Z</dcterms:modified>
  <cp:category/>
</cp:coreProperties>
</file>