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BE36" i="10"/>
  <c r="C36" i="10"/>
  <c r="BE35" i="10"/>
  <c r="C35" i="10"/>
  <c r="BE34" i="10"/>
  <c r="C34" i="10"/>
  <c r="U34" i="10" s="1"/>
  <c r="U35" i="10" s="1"/>
  <c r="U36" i="10" l="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<sst xmlns="http://schemas.openxmlformats.org/spreadsheetml/2006/main" count="1120" uniqueCount="593">
  <si>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</si>
  <si>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</si>
  <si>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</si>
  <si>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</si>
  <si>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</si>
  <si>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</si>
  <si>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</si>
  <si>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</si>
  <si>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</si>
  <si>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</si>
  <si>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</si>
  <si>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</si>
  <si>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</si>
  <si>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</si>
  <si>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</si>
  <si>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</si>
  <si>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</si>
  <si>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</si>
  <si>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</si>
  <si>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</si>
  <si>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</si>
  <si>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</si>
  <si>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</si>
  <si>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</si>
  <si>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</si>
  <si>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</si>
  <si>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</si>
  <si>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</si>
  <si>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</si>
  <si>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</si>
  <si>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</si>
  <si>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</si>
  <si>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</si>
  <si>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</si>
  <si>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</si>
  <si>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</si>
  <si>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</si>
  <si>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</si>
  <si>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</si>
  <si>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</si>
  <si>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</si>
  <si>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</si>
  <si>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</si>
  <si>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</si>
  <si>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</si>
  <si>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</si>
  <si>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</si>
  <si>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</si>
  <si>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</si>
  <si>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</si>
  <si>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</si>
  <si>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</si>
  <si>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</si>
  <si>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</si>
  <si>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</si>
  <si>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</si>
  <si>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</si>
  <si>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</si>
  <si>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</si>
  <si>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</si>
  <si>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</si>
  <si>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</si>
  <si>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</si>
  <si>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</si>
  <si>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</si>
  <si>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</si>
  <si>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</si>
  <si>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</si>
  <si>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</si>
  <si>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</si>
  <si>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</si>
  <si>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</si>
  <si>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</si>
  <si>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</si>
  <si>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</si>
  <si>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</si>
  <si>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</si>
  <si>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</si>
  <si>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</si>
  <si>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</si>
  <si>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</si>
  <si>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</si>
  <si>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</si>
  <si>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</si>
  <si>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</si>
  <si>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</si>
  <si>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</si>
  <si>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</si>
  <si>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</si>
  <si>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</si>
  <si>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</si>
  <si>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</si>
  <si>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六ケ所村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</si>
  <si>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</si>
  <si>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</si>
  <si>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</si>
  <si>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</si>
  <si>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</si>
  <si>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</si>
  <si>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</si>
  <si>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</si>
  <si>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</si>
  <si>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</si>
  <si>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</si>
  <si>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</si>
  <si>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</si>
  <si>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</si>
  <si>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</si>
  <si>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</si>
  <si>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</si>
  <si>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</si>
  <si>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</si>
  <si>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</si>
  <si>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</si>
  <si>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</si>
  <si>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</si>
  <si>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</si>
  <si>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</si>
  <si>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</si>
  <si>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</si>
  <si>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</si>
  <si>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</si>
  <si>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</si>
  <si>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</si>
  <si>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</si>
  <si>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</si>
  <si>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</si>
  <si>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</si>
  <si>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</si>
  <si>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</si>
  <si>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</si>
  <si>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</si>
  <si>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</si>
  <si>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</si>
  <si>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</si>
  <si>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</si>
  <si>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</si>
  <si>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</si>
  <si>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</si>
  <si>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</si>
  <si>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</si>
  <si>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</si>
  <si>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</si>
  <si>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</si>
  <si>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</si>
  <si>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</si>
  <si>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</si>
  <si>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-0.9</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</si>
  <si>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</si>
  <si>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</si>
  <si>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</si>
  <si>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</si>
  <si>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</si>
  <si>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</si>
  <si>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</si>
  <si>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</si>
  <si>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</si>
  <si>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</si>
  <si>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</si>
  <si>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</si>
  <si>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</si>
  <si>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</si>
  <si>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</si>
  <si>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</si>
  <si>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</si>
  <si>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</si>
  <si>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</si>
  <si>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</si>
  <si>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</si>
  <si>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</si>
  <si>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</si>
  <si>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</si>
  <si>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</si>
  <si>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</si>
  <si>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</si>
  <si>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</si>
  <si>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</si>
  <si>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</si>
  <si>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</si>
  <si>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</si>
  <si>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</si>
  <si>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</si>
  <si>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</si>
  <si>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</si>
  <si>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</si>
  <si>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</si>
  <si>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</si>
  <si>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</si>
  <si>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</si>
  <si>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</si>
  <si>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</si>
  <si>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</si>
  <si>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</si>
  <si>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</si>
  <si>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</si>
  <si>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</si>
  <si>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</si>
  <si>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</si>
  <si>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</si>
  <si>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</si>
  <si>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</si>
  <si>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</si>
  <si>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</si>
  <si>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</si>
  <si>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</si>
  <si>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</si>
  <si>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</si>
  <si>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</si>
  <si>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</si>
  <si>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青森県六ケ所村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</si>
  <si>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</si>
  <si>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</si>
  <si>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</si>
  <si>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</si>
  <si>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</si>
  <si>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</si>
  <si>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</si>
  <si>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</si>
  <si>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</si>
  <si>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</si>
  <si>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</si>
  <si>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</si>
  <si>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</si>
  <si>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</si>
  <si>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</si>
  <si>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</si>
  <si>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</si>
  <si>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</si>
  <si>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</si>
  <si>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</si>
  <si>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</si>
  <si>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</si>
  <si>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</si>
  <si>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</si>
  <si>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</si>
  <si>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</si>
  <si>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</si>
  <si>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</si>
  <si>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</si>
  <si>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</si>
  <si>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</si>
  <si>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</si>
  <si>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</si>
  <si>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</si>
  <si>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</si>
  <si>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</si>
  <si>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</si>
  <si>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</si>
  <si>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</si>
  <si>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</si>
  <si>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</si>
  <si>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</si>
  <si>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</si>
  <si>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</si>
  <si>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</si>
  <si>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</si>
  <si>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</si>
  <si>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</si>
  <si>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</si>
  <si>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</si>
  <si>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</si>
  <si>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</si>
  <si>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</si>
  <si>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</si>
  <si>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</si>
  <si>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</si>
  <si>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</si>
  <si>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</si>
  <si>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</si>
  <si>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</si>
  <si>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</si>
  <si>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</si>
  <si>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</si>
  <si>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</si>
  <si>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</si>
  <si>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</si>
  <si>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</si>
  <si>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</si>
  <si>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</si>
  <si>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</si>
  <si>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</si>
  <si>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</si>
  <si>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</si>
  <si>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</si>
  <si>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</si>
  <si>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</si>
  <si>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</si>
  <si>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</si>
  <si>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</si>
  <si>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</si>
  <si>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</si>
  <si>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</si>
  <si>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</si>
  <si>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</si>
  <si>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</si>
  <si>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</si>
  <si>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</si>
  <si>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</si>
  <si>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</si>
  <si>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</si>
  <si>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</si>
  <si>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</si>
  <si>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</si>
  <si>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</si>
  <si>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</si>
  <si>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</si>
  <si>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</si>
  <si>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</si>
  <si>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</si>
  <si>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</si>
  <si>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</si>
  <si>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</si>
  <si>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</si>
  <si>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</si>
  <si>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</si>
  <si>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</si>
  <si>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</si>
  <si>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</si>
  <si>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</si>
  <si>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</si>
  <si>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</si>
  <si>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</si>
  <si>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</si>
  <si>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</si>
  <si>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</si>
  <si>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</si>
  <si>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</si>
  <si>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</si>
  <si>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</si>
  <si>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</si>
  <si>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</si>
  <si>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</si>
  <si>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</si>
  <si>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</si>
  <si>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</si>
  <si>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</si>
  <si>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</si>
  <si>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</si>
  <si>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</si>
  <si>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</si>
  <si>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</si>
  <si>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</si>
  <si>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</si>
  <si>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</si>
  <si>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</si>
  <si>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</si>
  <si>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</si>
  <si>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</si>
  <si>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</si>
  <si>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</si>
  <si>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</si>
  <si>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</si>
  <si>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</si>
  <si>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</si>
  <si>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</si>
  <si>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</si>
  <si>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</si>
  <si>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</si>
  <si>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</si>
  <si>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青森県六ケ所村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</si>
  <si>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</si>
  <si>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</si>
  <si>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</si>
  <si>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</si>
  <si>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</si>
  <si>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</si>
  <si>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</si>
  <si>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</si>
  <si>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</si>
  <si>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</si>
  <si>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</si>
  <si>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</si>
  <si>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</si>
  <si>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</si>
  <si>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</si>
  <si>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</si>
  <si>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</si>
  <si>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</si>
  <si>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</si>
  <si>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</si>
  <si>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</si>
  <si>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</si>
  <si>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</si>
  <si>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</si>
  <si>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</si>
  <si>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</si>
  <si>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</si>
  <si>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</si>
  <si>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</si>
  <si>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</si>
  <si>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</si>
  <si>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</si>
  <si>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</si>
  <si>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</si>
  <si>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</si>
  <si>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</si>
  <si>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介護保険特別会計（保険事業勘定）</t>
    <phoneticPr fontId="5"/>
  </si>
  <si>
    <t>水道事業会計</t>
    <phoneticPr fontId="5"/>
  </si>
  <si>
    <t>法適用企業</t>
    <phoneticPr fontId="5"/>
  </si>
  <si>
    <t>農業集落排水事業会計</t>
    <phoneticPr fontId="5"/>
  </si>
  <si>
    <t>下水道事業会計</t>
    <phoneticPr fontId="5"/>
  </si>
  <si>
    <t>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</si>
  <si>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</si>
  <si>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</si>
  <si>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</si>
  <si>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</si>
  <si>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</si>
  <si>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</si>
  <si>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</si>
  <si>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</si>
  <si>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</si>
  <si>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</si>
  <si>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</si>
  <si>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</si>
  <si>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</si>
  <si>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</si>
  <si>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</si>
  <si>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</si>
  <si>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</si>
  <si>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</si>
  <si>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</si>
  <si>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</si>
  <si>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</si>
  <si>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</si>
  <si>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</si>
  <si>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</si>
  <si>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</si>
  <si>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</si>
  <si>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</si>
  <si>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</si>
  <si>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</si>
  <si>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</si>
  <si>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</si>
  <si>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</si>
  <si>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</si>
  <si>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</si>
  <si>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</si>
  <si>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</si>
  <si>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</si>
  <si>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</si>
  <si>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</si>
  <si>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</si>
  <si>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</si>
  <si>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</si>
  <si>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</si>
  <si>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</si>
  <si>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</si>
  <si>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</si>
  <si>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</si>
  <si>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</si>
  <si>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</si>
  <si>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</si>
  <si>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</si>
  <si>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</si>
  <si>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</si>
  <si>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</si>
  <si>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</si>
  <si>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</si>
  <si>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</si>
  <si>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介護保険特別会計（保険事業）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</si>
  <si>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</si>
  <si>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</si>
  <si>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</si>
  <si>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</si>
  <si>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</si>
  <si>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</si>
  <si>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</si>
  <si>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</si>
  <si>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</si>
  <si>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</si>
  <si>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</si>
  <si>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</si>
  <si>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</si>
  <si>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</si>
  <si>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</si>
  <si>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</si>
  <si>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</si>
  <si>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</si>
  <si>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</si>
  <si>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</si>
  <si>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</si>
  <si>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</si>
  <si>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</si>
  <si>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</si>
  <si>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</si>
  <si>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</si>
  <si>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</si>
  <si>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</si>
  <si>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</si>
  <si>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</si>
  <si>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</si>
  <si>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</si>
  <si>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</si>
  <si>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</si>
  <si>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</si>
  <si>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</si>
  <si>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</si>
  <si>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</si>
  <si>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</si>
  <si>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</si>
  <si>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</si>
  <si>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</si>
  <si>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</si>
  <si>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</si>
  <si>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</si>
  <si>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</si>
  <si>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</si>
  <si>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</si>
  <si>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</si>
  <si>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</si>
  <si>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</si>
  <si>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</si>
  <si>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</si>
  <si>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</si>
  <si>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</si>
  <si>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</si>
  <si>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</si>
  <si>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</si>
  <si>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</si>
  <si>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</si>
  <si>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</si>
  <si>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</si>
  <si>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</si>
  <si>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</si>
  <si>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</si>
  <si>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</si>
  <si>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</si>
  <si>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</si>
  <si>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</si>
  <si>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</si>
  <si>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</si>
  <si>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</si>
  <si>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</si>
  <si>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</si>
  <si>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</si>
  <si>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</si>
  <si>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</si>
  <si>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</si>
  <si>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</si>
  <si>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</si>
  <si>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</si>
  <si>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</si>
  <si>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</si>
  <si>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</si>
  <si>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</si>
  <si>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</si>
  <si>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</si>
  <si>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一般会計</t>
  </si>
  <si>
    <t>下水道事業会計</t>
  </si>
  <si>
    <t>農業集落排水事業会計</t>
  </si>
  <si>
    <t>介護保険特別会計（保険事業勘定）</t>
  </si>
  <si>
    <t>国民健康保険特別会計（事業勘定）</t>
  </si>
  <si>
    <t>工業用水道事業会計</t>
  </si>
  <si>
    <t>国民健康保険特別会計（施設勘定）</t>
  </si>
  <si>
    <t>その他会計（赤字）</t>
  </si>
  <si>
    <t>その他会計（黒字）</t>
  </si>
  <si>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</si>
  <si>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t>
    <phoneticPr fontId="2"/>
  </si>
  <si>
    <t>-</t>
    <phoneticPr fontId="2"/>
  </si>
  <si>
    <t>北部上北広域事務組合（病院事業会計）</t>
    <rPh sb="0" eb="2">
      <t>ホクブ</t>
    </rPh>
    <rPh sb="2" eb="4">
      <t>カミキタ</t>
    </rPh>
    <rPh sb="4" eb="6">
      <t>コウイキ</t>
    </rPh>
    <rPh sb="6" eb="8">
      <t>ジム</t>
    </rPh>
    <rPh sb="8" eb="10">
      <t>クミアイ</t>
    </rPh>
    <rPh sb="11" eb="13">
      <t>ビョウイン</t>
    </rPh>
    <rPh sb="13" eb="15">
      <t>ジギョウ</t>
    </rPh>
    <rPh sb="15" eb="17">
      <t>カイケイ</t>
    </rPh>
    <phoneticPr fontId="2"/>
  </si>
  <si>
    <t>上北地方教育・福祉事務組合</t>
    <rPh sb="0" eb="2">
      <t>カミキタ</t>
    </rPh>
    <rPh sb="2" eb="4">
      <t>チホウ</t>
    </rPh>
    <rPh sb="4" eb="6">
      <t>キョウイク</t>
    </rPh>
    <rPh sb="7" eb="9">
      <t>フクシ</t>
    </rPh>
    <rPh sb="9" eb="11">
      <t>ジム</t>
    </rPh>
    <rPh sb="11" eb="13">
      <t>クミアイ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</si>
  <si>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</si>
  <si>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</si>
  <si>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</si>
  <si>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</si>
  <si>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</si>
  <si>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</si>
  <si>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青森県交通災害共済組合</t>
    <rPh sb="0" eb="3">
      <t>アオモリケン</t>
    </rPh>
    <rPh sb="3" eb="5">
      <t>コウツウ</t>
    </rPh>
    <rPh sb="5" eb="7">
      <t>サイガイ</t>
    </rPh>
    <rPh sb="7" eb="9">
      <t>キョウサイ</t>
    </rPh>
    <rPh sb="9" eb="11">
      <t>クミアイ</t>
    </rPh>
    <phoneticPr fontId="2"/>
  </si>
  <si>
    <t>六ヶ所村地域振興開発</t>
    <rPh sb="0" eb="4">
      <t>ロッカショムラ</t>
    </rPh>
    <rPh sb="4" eb="6">
      <t>チイキ</t>
    </rPh>
    <rPh sb="6" eb="8">
      <t>シンコウ</t>
    </rPh>
    <rPh sb="8" eb="10">
      <t>カイハツ</t>
    </rPh>
    <phoneticPr fontId="2"/>
  </si>
  <si>
    <t>六ヶ所村文化振興公社</t>
    <rPh sb="0" eb="4">
      <t>ロッカショムラ</t>
    </rPh>
    <rPh sb="4" eb="6">
      <t>ブンカ</t>
    </rPh>
    <rPh sb="6" eb="8">
      <t>シンコウ</t>
    </rPh>
    <rPh sb="8" eb="10">
      <t>コウシャ</t>
    </rPh>
    <phoneticPr fontId="2"/>
  </si>
  <si>
    <t>六ヶ所村農業総合公社</t>
    <rPh sb="0" eb="4">
      <t>ロッカショムラ</t>
    </rPh>
    <rPh sb="4" eb="6">
      <t>ノウギョウ</t>
    </rPh>
    <rPh sb="6" eb="8">
      <t>ソウゴウ</t>
    </rPh>
    <rPh sb="8" eb="10">
      <t>コウシャ</t>
    </rPh>
    <phoneticPr fontId="2"/>
  </si>
  <si>
    <t>新庁舎建設準備基金</t>
    <rPh sb="0" eb="3">
      <t>シンチョウシャ</t>
    </rPh>
    <rPh sb="3" eb="5">
      <t>ケンセツ</t>
    </rPh>
    <rPh sb="5" eb="7">
      <t>ジュンビ</t>
    </rPh>
    <rPh sb="7" eb="9">
      <t>キキン</t>
    </rPh>
    <phoneticPr fontId="11"/>
  </si>
  <si>
    <t>公共施設等整備基金</t>
    <rPh sb="0" eb="2">
      <t>コウキョウ</t>
    </rPh>
    <rPh sb="2" eb="4">
      <t>シセツ</t>
    </rPh>
    <rPh sb="4" eb="5">
      <t>トウ</t>
    </rPh>
    <rPh sb="5" eb="7">
      <t>セイビ</t>
    </rPh>
    <rPh sb="7" eb="9">
      <t>キキン</t>
    </rPh>
    <phoneticPr fontId="11"/>
  </si>
  <si>
    <t>駐留軍等再編対策事業基金</t>
    <rPh sb="0" eb="3">
      <t>チュウリュウグン</t>
    </rPh>
    <rPh sb="3" eb="4">
      <t>トウ</t>
    </rPh>
    <rPh sb="4" eb="6">
      <t>サイヘン</t>
    </rPh>
    <rPh sb="6" eb="8">
      <t>タイサク</t>
    </rPh>
    <rPh sb="8" eb="10">
      <t>ジギョウ</t>
    </rPh>
    <rPh sb="10" eb="12">
      <t>キキン</t>
    </rPh>
    <phoneticPr fontId="11"/>
  </si>
  <si>
    <t>公共施設維持補修基金</t>
    <rPh sb="0" eb="2">
      <t>コウキョウ</t>
    </rPh>
    <rPh sb="2" eb="4">
      <t>シセツ</t>
    </rPh>
    <rPh sb="4" eb="6">
      <t>イジ</t>
    </rPh>
    <rPh sb="6" eb="8">
      <t>ホシュウ</t>
    </rPh>
    <rPh sb="8" eb="10">
      <t>キキン</t>
    </rPh>
    <phoneticPr fontId="11"/>
  </si>
  <si>
    <t>生活基盤整備基金</t>
    <rPh sb="0" eb="2">
      <t>セイカツ</t>
    </rPh>
    <rPh sb="2" eb="4">
      <t>キバン</t>
    </rPh>
    <rPh sb="4" eb="6">
      <t>セイビ</t>
    </rPh>
    <rPh sb="6" eb="8">
      <t>キキン</t>
    </rPh>
    <phoneticPr fontId="11"/>
  </si>
  <si>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</si>
  <si>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</si>
  <si>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</si>
  <si>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</si>
  <si>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</si>
  <si>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</si>
  <si>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</si>
  <si>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普通会計の借入制限策の実施により、将来負担比率は発生していない。一方で有形固定資産減価償却率については、類似団体平均よりも高い水準にあり、今後、各施設の個別施設計画を策定し、施設の集約化・複合化を検討していく。</t>
    <rPh sb="0" eb="2">
      <t>フツウ</t>
    </rPh>
    <rPh sb="2" eb="4">
      <t>カイケイ</t>
    </rPh>
    <rPh sb="5" eb="7">
      <t>カリイ</t>
    </rPh>
    <rPh sb="7" eb="9">
      <t>セイゲン</t>
    </rPh>
    <rPh sb="9" eb="10">
      <t>サク</t>
    </rPh>
    <rPh sb="11" eb="13">
      <t>ジッシ</t>
    </rPh>
    <rPh sb="17" eb="19">
      <t>ショウライ</t>
    </rPh>
    <rPh sb="19" eb="21">
      <t>フタン</t>
    </rPh>
    <rPh sb="21" eb="23">
      <t>ヒリツ</t>
    </rPh>
    <rPh sb="24" eb="26">
      <t>ハッセイ</t>
    </rPh>
    <rPh sb="32" eb="34">
      <t>イッポウ</t>
    </rPh>
    <rPh sb="35" eb="37">
      <t>ユウケイ</t>
    </rPh>
    <rPh sb="37" eb="39">
      <t>コテイ</t>
    </rPh>
    <rPh sb="39" eb="41">
      <t>シサン</t>
    </rPh>
    <rPh sb="41" eb="43">
      <t>ゲンカ</t>
    </rPh>
    <rPh sb="43" eb="45">
      <t>ショウキャク</t>
    </rPh>
    <rPh sb="45" eb="46">
      <t>リツ</t>
    </rPh>
    <rPh sb="52" eb="54">
      <t>ルイジ</t>
    </rPh>
    <rPh sb="54" eb="56">
      <t>ダンタイ</t>
    </rPh>
    <rPh sb="56" eb="58">
      <t>ヘイキン</t>
    </rPh>
    <rPh sb="61" eb="62">
      <t>タカ</t>
    </rPh>
    <rPh sb="63" eb="65">
      <t>スイジュン</t>
    </rPh>
    <rPh sb="69" eb="71">
      <t>コンゴ</t>
    </rPh>
    <rPh sb="72" eb="75">
      <t>カクシセツ</t>
    </rPh>
    <rPh sb="76" eb="78">
      <t>コベツ</t>
    </rPh>
    <rPh sb="78" eb="80">
      <t>シセツ</t>
    </rPh>
    <rPh sb="80" eb="82">
      <t>ケイカク</t>
    </rPh>
    <rPh sb="83" eb="85">
      <t>サクテイ</t>
    </rPh>
    <rPh sb="87" eb="89">
      <t>シセツ</t>
    </rPh>
    <rPh sb="90" eb="93">
      <t>シュウヤクカ</t>
    </rPh>
    <rPh sb="94" eb="97">
      <t>フクゴウカ</t>
    </rPh>
    <rPh sb="98" eb="100">
      <t>ケントウ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</si>
  <si>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</si>
  <si>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</si>
  <si>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</si>
  <si>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</si>
  <si>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</si>
  <si>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</si>
  <si>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平成26年度より村財政運営計画において、普通会計における起債の借入制限策を実施したことから、類似団体平均を下回る比率を維持している。また、将来負担に備えた充当可能財源の残高維持に努めることにより、将来負担比率についても引き続き発生しない見込みであり、両比率について適正な数値を維持している。</t>
    <rPh sb="0" eb="2">
      <t>ジッシツ</t>
    </rPh>
    <rPh sb="2" eb="5">
      <t>コウサイヒ</t>
    </rPh>
    <rPh sb="5" eb="6">
      <t>ヒ</t>
    </rPh>
    <rPh sb="6" eb="7">
      <t>リツ</t>
    </rPh>
    <rPh sb="13" eb="15">
      <t>ヘイセイ</t>
    </rPh>
    <rPh sb="17" eb="18">
      <t>ネン</t>
    </rPh>
    <rPh sb="18" eb="19">
      <t>ド</t>
    </rPh>
    <rPh sb="21" eb="22">
      <t>ムラ</t>
    </rPh>
    <rPh sb="22" eb="24">
      <t>ザイセイ</t>
    </rPh>
    <rPh sb="24" eb="26">
      <t>ウンエイ</t>
    </rPh>
    <rPh sb="26" eb="28">
      <t>ケイカク</t>
    </rPh>
    <rPh sb="33" eb="35">
      <t>フツウ</t>
    </rPh>
    <rPh sb="35" eb="37">
      <t>カイケイ</t>
    </rPh>
    <rPh sb="41" eb="43">
      <t>キサイ</t>
    </rPh>
    <rPh sb="44" eb="46">
      <t>カリイ</t>
    </rPh>
    <rPh sb="46" eb="48">
      <t>セイゲン</t>
    </rPh>
    <rPh sb="48" eb="49">
      <t>サク</t>
    </rPh>
    <rPh sb="50" eb="52">
      <t>ジッシ</t>
    </rPh>
    <rPh sb="59" eb="61">
      <t>ルイジ</t>
    </rPh>
    <rPh sb="61" eb="63">
      <t>ダンタイ</t>
    </rPh>
    <rPh sb="63" eb="65">
      <t>ヘイキン</t>
    </rPh>
    <rPh sb="66" eb="68">
      <t>シタマワ</t>
    </rPh>
    <rPh sb="69" eb="71">
      <t>ヒリツ</t>
    </rPh>
    <rPh sb="72" eb="74">
      <t>イジ</t>
    </rPh>
    <rPh sb="82" eb="84">
      <t>ショウライ</t>
    </rPh>
    <rPh sb="84" eb="86">
      <t>フタン</t>
    </rPh>
    <rPh sb="87" eb="88">
      <t>ソナ</t>
    </rPh>
    <rPh sb="90" eb="92">
      <t>ジュウトウ</t>
    </rPh>
    <rPh sb="92" eb="94">
      <t>カノウ</t>
    </rPh>
    <rPh sb="94" eb="96">
      <t>ザイゲン</t>
    </rPh>
    <rPh sb="97" eb="99">
      <t>ザンダカ</t>
    </rPh>
    <rPh sb="99" eb="101">
      <t>イジ</t>
    </rPh>
    <rPh sb="102" eb="103">
      <t>ツト</t>
    </rPh>
    <rPh sb="111" eb="113">
      <t>ショウライ</t>
    </rPh>
    <rPh sb="113" eb="115">
      <t>フタン</t>
    </rPh>
    <rPh sb="115" eb="117">
      <t>ヒリツ</t>
    </rPh>
    <rPh sb="122" eb="123">
      <t>ヒ</t>
    </rPh>
    <rPh sb="124" eb="125">
      <t>ツヅ</t>
    </rPh>
    <rPh sb="126" eb="128">
      <t>ハッセイ</t>
    </rPh>
    <rPh sb="131" eb="133">
      <t>ミコ</t>
    </rPh>
    <rPh sb="138" eb="139">
      <t>リョウ</t>
    </rPh>
    <rPh sb="139" eb="141">
      <t>ヒリツ</t>
    </rPh>
    <rPh sb="145" eb="147">
      <t>テキセイ</t>
    </rPh>
    <rPh sb="148" eb="150">
      <t>スウチ</t>
    </rPh>
    <rPh sb="151" eb="153">
      <t>イジ</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</si>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</sst>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105751</c:v>
                </c:pt>
                <c:pt idx="1">
                  <c:v>158564</c:v>
                </c:pt>
                <c:pt idx="2">
                  <c:v>106092</c:v>
                </c:pt>
                <c:pt idx="3">
                  <c:v>78903</c:v>
                </c:pt>
                <c:pt idx="4">
                  <c:v>82993</c:v>
                </c:pt>
              </c:numCache>
            </c:numRef>
          </c:val>
          <c:smooth val="0"/>
          <c:extLst>
            <c:ext xmlns:c16="http://schemas.microsoft.com/office/drawing/2014/chart" uri="{C3380CC4-5D6E-409C-BE32-E72D297353CC}">
              <c16:uniqueId val="{00000000-4B2D-4F33-83B5-4D83CE8373D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680186</c:v>
                </c:pt>
                <c:pt idx="1">
                  <c:v>356474</c:v>
                </c:pt>
                <c:pt idx="2">
                  <c:v>467923</c:v>
                </c:pt>
                <c:pt idx="3">
                  <c:v>527739</c:v>
                </c:pt>
                <c:pt idx="4">
                  <c:v>353003</c:v>
                </c:pt>
              </c:numCache>
            </c:numRef>
          </c:val>
          <c:smooth val="0"/>
          <c:extLst>
            <c:ext xmlns:c16="http://schemas.microsoft.com/office/drawing/2014/chart" uri="{C3380CC4-5D6E-409C-BE32-E72D297353CC}">
              <c16:uniqueId val="{00000001-4B2D-4F33-83B5-4D83CE8373DA}"/>
            </c:ext>
          </c:extLst>
        </c:ser>
        <c:dLbls>
          <c:showLegendKey val="0"/>
          <c:showVal val="0"/>
          <c:showCatName val="0"/>
          <c:showSerName val="0"/>
          <c:showPercent val="0"/>
          <c:showBubbleSize val="0"/>
        </c:dLbls>
        <c:marker val="1"/>
        <c:smooth val="0"/>
        <c:axId val="228076288"/>
        <c:axId val="226768640"/>
      </c:lineChart>
      <c:catAx>
        <c:axId val="228076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6768640"/>
        <c:crosses val="autoZero"/>
        <c:auto val="1"/>
        <c:lblAlgn val="ctr"/>
        <c:lblOffset val="100"/>
        <c:tickLblSkip val="1"/>
        <c:tickMarkSkip val="1"/>
        <c:noMultiLvlLbl val="0"/>
      </c:catAx>
      <c:valAx>
        <c:axId val="22676864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076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2.46</c:v>
                </c:pt>
                <c:pt idx="1">
                  <c:v>2.34</c:v>
                </c:pt>
                <c:pt idx="2">
                  <c:v>2.6</c:v>
                </c:pt>
                <c:pt idx="3">
                  <c:v>2.31</c:v>
                </c:pt>
                <c:pt idx="4">
                  <c:v>3.17</c:v>
                </c:pt>
              </c:numCache>
            </c:numRef>
          </c:val>
          <c:extLst>
            <c:ext xmlns:c16="http://schemas.microsoft.com/office/drawing/2014/chart" uri="{C3380CC4-5D6E-409C-BE32-E72D297353CC}">
              <c16:uniqueId val="{00000000-5C63-4EC7-9719-5E970075C0A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73.239999999999995</c:v>
                </c:pt>
                <c:pt idx="1">
                  <c:v>80.37</c:v>
                </c:pt>
                <c:pt idx="2">
                  <c:v>89.12</c:v>
                </c:pt>
                <c:pt idx="3">
                  <c:v>89.41</c:v>
                </c:pt>
                <c:pt idx="4">
                  <c:v>89.93</c:v>
                </c:pt>
              </c:numCache>
            </c:numRef>
          </c:val>
          <c:extLst>
            <c:ext xmlns:c16="http://schemas.microsoft.com/office/drawing/2014/chart" uri="{C3380CC4-5D6E-409C-BE32-E72D297353CC}">
              <c16:uniqueId val="{00000001-5C63-4EC7-9719-5E970075C0AB}"/>
            </c:ext>
          </c:extLst>
        </c:ser>
        <c:dLbls>
          <c:showLegendKey val="0"/>
          <c:showVal val="0"/>
          <c:showCatName val="0"/>
          <c:showSerName val="0"/>
          <c:showPercent val="0"/>
          <c:showBubbleSize val="0"/>
        </c:dLbls>
        <c:gapWidth val="250"/>
        <c:overlap val="100"/>
        <c:axId val="192113360"/>
        <c:axId val="192113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3.14</c:v>
                </c:pt>
                <c:pt idx="1">
                  <c:v>12.48</c:v>
                </c:pt>
                <c:pt idx="2">
                  <c:v>1.66</c:v>
                </c:pt>
                <c:pt idx="3">
                  <c:v>5.69</c:v>
                </c:pt>
                <c:pt idx="4">
                  <c:v>2.83</c:v>
                </c:pt>
              </c:numCache>
            </c:numRef>
          </c:val>
          <c:smooth val="0"/>
          <c:extLst>
            <c:ext xmlns:c16="http://schemas.microsoft.com/office/drawing/2014/chart" uri="{C3380CC4-5D6E-409C-BE32-E72D297353CC}">
              <c16:uniqueId val="{00000002-5C63-4EC7-9719-5E970075C0AB}"/>
            </c:ext>
          </c:extLst>
        </c:ser>
        <c:dLbls>
          <c:showLegendKey val="0"/>
          <c:showVal val="0"/>
          <c:showCatName val="0"/>
          <c:showSerName val="0"/>
          <c:showPercent val="0"/>
          <c:showBubbleSize val="0"/>
        </c:dLbls>
        <c:marker val="1"/>
        <c:smooth val="0"/>
        <c:axId val="192113360"/>
        <c:axId val="192113752"/>
      </c:lineChart>
      <c:catAx>
        <c:axId val="19211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113752"/>
        <c:crosses val="autoZero"/>
        <c:auto val="1"/>
        <c:lblAlgn val="ctr"/>
        <c:lblOffset val="100"/>
        <c:tickLblSkip val="1"/>
        <c:tickMarkSkip val="1"/>
        <c:noMultiLvlLbl val="0"/>
      </c:catAx>
      <c:valAx>
        <c:axId val="192113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11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0.06</c:v>
                </c:pt>
                <c:pt idx="2">
                  <c:v>#N/A</c:v>
                </c:pt>
                <c:pt idx="3">
                  <c:v>0</c:v>
                </c:pt>
                <c:pt idx="4">
                  <c:v>#N/A</c:v>
                </c:pt>
                <c:pt idx="5">
                  <c:v>0.15</c:v>
                </c:pt>
                <c:pt idx="6">
                  <c:v>#N/A</c:v>
                </c:pt>
                <c:pt idx="7">
                  <c:v>0.01</c:v>
                </c:pt>
                <c:pt idx="8">
                  <c:v>#N/A</c:v>
                </c:pt>
                <c:pt idx="9">
                  <c:v>0.02</c:v>
                </c:pt>
              </c:numCache>
            </c:numRef>
          </c:val>
          <c:extLst>
            <c:ext xmlns:c16="http://schemas.microsoft.com/office/drawing/2014/chart" uri="{C3380CC4-5D6E-409C-BE32-E72D297353CC}">
              <c16:uniqueId val="{00000000-3DC5-43A0-BB96-A2C458A01B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C5-43A0-BB96-A2C458A01BF2}"/>
            </c:ext>
          </c:extLst>
        </c:ser>
        <c:ser>
          <c:idx val="2"/>
          <c:order val="2"/>
          <c:tx>
            <c:strRef>
              <c:f>データシート!$A$29</c:f>
              <c:strCache>
                <c:ptCount val="1"/>
                <c:pt idx="0">
                  <c:v>国民健康保険特別会計（施設勘定）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0.1</c:v>
                </c:pt>
                <c:pt idx="4">
                  <c:v>#N/A</c:v>
                </c:pt>
                <c:pt idx="5">
                  <c:v>0.01</c:v>
                </c:pt>
                <c:pt idx="6">
                  <c:v>#N/A</c:v>
                </c:pt>
                <c:pt idx="7">
                  <c:v>0.06</c:v>
                </c:pt>
                <c:pt idx="8">
                  <c:v>#N/A</c:v>
                </c:pt>
                <c:pt idx="9">
                  <c:v>0.04</c:v>
                </c:pt>
              </c:numCache>
            </c:numRef>
          </c:val>
          <c:extLst>
            <c:ext xmlns:c16="http://schemas.microsoft.com/office/drawing/2014/chart" uri="{C3380CC4-5D6E-409C-BE32-E72D297353CC}">
              <c16:uniqueId val="{00000002-3DC5-43A0-BB96-A2C458A01BF2}"/>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7.0000000000000007E-2</c:v>
                </c:pt>
              </c:numCache>
            </c:numRef>
          </c:val>
          <c:extLst>
            <c:ext xmlns:c16="http://schemas.microsoft.com/office/drawing/2014/chart" uri="{C3380CC4-5D6E-409C-BE32-E72D297353CC}">
              <c16:uniqueId val="{00000003-3DC5-43A0-BB96-A2C458A01BF2}"/>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0.45</c:v>
                </c:pt>
                <c:pt idx="2">
                  <c:v>#N/A</c:v>
                </c:pt>
                <c:pt idx="3">
                  <c:v>0.21</c:v>
                </c:pt>
                <c:pt idx="4">
                  <c:v>#N/A</c:v>
                </c:pt>
                <c:pt idx="5">
                  <c:v>0.24</c:v>
                </c:pt>
                <c:pt idx="6">
                  <c:v>#N/A</c:v>
                </c:pt>
                <c:pt idx="7">
                  <c:v>0.18</c:v>
                </c:pt>
                <c:pt idx="8">
                  <c:v>#N/A</c:v>
                </c:pt>
                <c:pt idx="9">
                  <c:v>0.13</c:v>
                </c:pt>
              </c:numCache>
            </c:numRef>
          </c:val>
          <c:extLst>
            <c:ext xmlns:c16="http://schemas.microsoft.com/office/drawing/2014/chart" uri="{C3380CC4-5D6E-409C-BE32-E72D297353CC}">
              <c16:uniqueId val="{00000004-3DC5-43A0-BB96-A2C458A01BF2}"/>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0.09</c:v>
                </c:pt>
                <c:pt idx="2">
                  <c:v>#N/A</c:v>
                </c:pt>
                <c:pt idx="3">
                  <c:v>0.04</c:v>
                </c:pt>
                <c:pt idx="4">
                  <c:v>#N/A</c:v>
                </c:pt>
                <c:pt idx="5">
                  <c:v>0.02</c:v>
                </c:pt>
                <c:pt idx="6">
                  <c:v>#N/A</c:v>
                </c:pt>
                <c:pt idx="7">
                  <c:v>0.02</c:v>
                </c:pt>
                <c:pt idx="8">
                  <c:v>#N/A</c:v>
                </c:pt>
                <c:pt idx="9">
                  <c:v>0.28999999999999998</c:v>
                </c:pt>
              </c:numCache>
            </c:numRef>
          </c:val>
          <c:extLst>
            <c:ext xmlns:c16="http://schemas.microsoft.com/office/drawing/2014/chart" uri="{C3380CC4-5D6E-409C-BE32-E72D297353CC}">
              <c16:uniqueId val="{00000005-3DC5-43A0-BB96-A2C458A01BF2}"/>
            </c:ext>
          </c:extLst>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0.56999999999999995</c:v>
                </c:pt>
                <c:pt idx="2">
                  <c:v>#N/A</c:v>
                </c:pt>
                <c:pt idx="3">
                  <c:v>0.65</c:v>
                </c:pt>
                <c:pt idx="4">
                  <c:v>#N/A</c:v>
                </c:pt>
                <c:pt idx="5">
                  <c:v>0.7</c:v>
                </c:pt>
                <c:pt idx="6">
                  <c:v>#N/A</c:v>
                </c:pt>
                <c:pt idx="7">
                  <c:v>0.74</c:v>
                </c:pt>
                <c:pt idx="8">
                  <c:v>#N/A</c:v>
                </c:pt>
                <c:pt idx="9">
                  <c:v>0.75</c:v>
                </c:pt>
              </c:numCache>
            </c:numRef>
          </c:val>
          <c:extLst>
            <c:ext xmlns:c16="http://schemas.microsoft.com/office/drawing/2014/chart" uri="{C3380CC4-5D6E-409C-BE32-E72D297353CC}">
              <c16:uniqueId val="{00000006-3DC5-43A0-BB96-A2C458A01BF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2.87</c:v>
                </c:pt>
                <c:pt idx="2">
                  <c:v>#N/A</c:v>
                </c:pt>
                <c:pt idx="3">
                  <c:v>2</c:v>
                </c:pt>
                <c:pt idx="4">
                  <c:v>#N/A</c:v>
                </c:pt>
                <c:pt idx="5">
                  <c:v>1.26</c:v>
                </c:pt>
                <c:pt idx="6">
                  <c:v>#N/A</c:v>
                </c:pt>
                <c:pt idx="7">
                  <c:v>2.0099999999999998</c:v>
                </c:pt>
                <c:pt idx="8">
                  <c:v>#N/A</c:v>
                </c:pt>
                <c:pt idx="9">
                  <c:v>2.1800000000000002</c:v>
                </c:pt>
              </c:numCache>
            </c:numRef>
          </c:val>
          <c:extLst>
            <c:ext xmlns:c16="http://schemas.microsoft.com/office/drawing/2014/chart" uri="{C3380CC4-5D6E-409C-BE32-E72D297353CC}">
              <c16:uniqueId val="{00000007-3DC5-43A0-BB96-A2C458A01B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2.46</c:v>
                </c:pt>
                <c:pt idx="2">
                  <c:v>#N/A</c:v>
                </c:pt>
                <c:pt idx="3">
                  <c:v>2.33</c:v>
                </c:pt>
                <c:pt idx="4">
                  <c:v>#N/A</c:v>
                </c:pt>
                <c:pt idx="5">
                  <c:v>2.6</c:v>
                </c:pt>
                <c:pt idx="6">
                  <c:v>#N/A</c:v>
                </c:pt>
                <c:pt idx="7">
                  <c:v>2.2999999999999998</c:v>
                </c:pt>
                <c:pt idx="8">
                  <c:v>#N/A</c:v>
                </c:pt>
                <c:pt idx="9">
                  <c:v>3.17</c:v>
                </c:pt>
              </c:numCache>
            </c:numRef>
          </c:val>
          <c:extLst>
            <c:ext xmlns:c16="http://schemas.microsoft.com/office/drawing/2014/chart" uri="{C3380CC4-5D6E-409C-BE32-E72D297353CC}">
              <c16:uniqueId val="{00000008-3DC5-43A0-BB96-A2C458A01B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7.18</c:v>
                </c:pt>
                <c:pt idx="2">
                  <c:v>#N/A</c:v>
                </c:pt>
                <c:pt idx="3">
                  <c:v>6.03</c:v>
                </c:pt>
                <c:pt idx="4">
                  <c:v>#N/A</c:v>
                </c:pt>
                <c:pt idx="5">
                  <c:v>6.34</c:v>
                </c:pt>
                <c:pt idx="6">
                  <c:v>#N/A</c:v>
                </c:pt>
                <c:pt idx="7">
                  <c:v>5.56</c:v>
                </c:pt>
                <c:pt idx="8">
                  <c:v>#N/A</c:v>
                </c:pt>
                <c:pt idx="9">
                  <c:v>4.5</c:v>
                </c:pt>
              </c:numCache>
            </c:numRef>
          </c:val>
          <c:extLst>
            <c:ext xmlns:c16="http://schemas.microsoft.com/office/drawing/2014/chart" uri="{C3380CC4-5D6E-409C-BE32-E72D297353CC}">
              <c16:uniqueId val="{00000009-3DC5-43A0-BB96-A2C458A01BF2}"/>
            </c:ext>
          </c:extLst>
        </c:ser>
        <c:dLbls>
          <c:showLegendKey val="0"/>
          <c:showVal val="0"/>
          <c:showCatName val="0"/>
          <c:showSerName val="0"/>
          <c:showPercent val="0"/>
          <c:showBubbleSize val="0"/>
        </c:dLbls>
        <c:gapWidth val="150"/>
        <c:overlap val="100"/>
        <c:axId val="232211152"/>
        <c:axId val="232211544"/>
      </c:barChart>
      <c:catAx>
        <c:axId val="23221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211544"/>
        <c:crosses val="autoZero"/>
        <c:auto val="1"/>
        <c:lblAlgn val="ctr"/>
        <c:lblOffset val="100"/>
        <c:tickLblSkip val="1"/>
        <c:tickMarkSkip val="1"/>
        <c:noMultiLvlLbl val="0"/>
      </c:catAx>
      <c:valAx>
        <c:axId val="232211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211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552</c:v>
                </c:pt>
                <c:pt idx="5">
                  <c:v>589</c:v>
                </c:pt>
                <c:pt idx="8">
                  <c:v>579</c:v>
                </c:pt>
                <c:pt idx="11">
                  <c:v>600</c:v>
                </c:pt>
                <c:pt idx="14">
                  <c:v>593</c:v>
                </c:pt>
              </c:numCache>
            </c:numRef>
          </c:val>
          <c:extLst>
            <c:ext xmlns:c16="http://schemas.microsoft.com/office/drawing/2014/chart" uri="{C3380CC4-5D6E-409C-BE32-E72D297353CC}">
              <c16:uniqueId val="{00000000-BDBF-4C9A-B8AB-A41725F995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BF-4C9A-B8AB-A41725F995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1</c:v>
                </c:pt>
                <c:pt idx="6">
                  <c:v>1</c:v>
                </c:pt>
                <c:pt idx="9">
                  <c:v>1</c:v>
                </c:pt>
                <c:pt idx="12">
                  <c:v>1</c:v>
                </c:pt>
              </c:numCache>
            </c:numRef>
          </c:val>
          <c:extLst>
            <c:ext xmlns:c16="http://schemas.microsoft.com/office/drawing/2014/chart" uri="{C3380CC4-5D6E-409C-BE32-E72D297353CC}">
              <c16:uniqueId val="{00000002-BDBF-4C9A-B8AB-A41725F995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47</c:v>
                </c:pt>
                <c:pt idx="3">
                  <c:v>47</c:v>
                </c:pt>
                <c:pt idx="6">
                  <c:v>44</c:v>
                </c:pt>
                <c:pt idx="9">
                  <c:v>45</c:v>
                </c:pt>
                <c:pt idx="12">
                  <c:v>49</c:v>
                </c:pt>
              </c:numCache>
            </c:numRef>
          </c:val>
          <c:extLst>
            <c:ext xmlns:c16="http://schemas.microsoft.com/office/drawing/2014/chart" uri="{C3380CC4-5D6E-409C-BE32-E72D297353CC}">
              <c16:uniqueId val="{00000003-BDBF-4C9A-B8AB-A41725F995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314</c:v>
                </c:pt>
                <c:pt idx="3">
                  <c:v>342</c:v>
                </c:pt>
                <c:pt idx="6">
                  <c:v>346</c:v>
                </c:pt>
                <c:pt idx="9">
                  <c:v>366</c:v>
                </c:pt>
                <c:pt idx="12">
                  <c:v>324</c:v>
                </c:pt>
              </c:numCache>
            </c:numRef>
          </c:val>
          <c:extLst>
            <c:ext xmlns:c16="http://schemas.microsoft.com/office/drawing/2014/chart" uri="{C3380CC4-5D6E-409C-BE32-E72D297353CC}">
              <c16:uniqueId val="{00000004-BDBF-4C9A-B8AB-A41725F995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BF-4C9A-B8AB-A41725F995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BF-4C9A-B8AB-A41725F995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550</c:v>
                </c:pt>
                <c:pt idx="3">
                  <c:v>591</c:v>
                </c:pt>
                <c:pt idx="6">
                  <c:v>577</c:v>
                </c:pt>
                <c:pt idx="9">
                  <c:v>638</c:v>
                </c:pt>
                <c:pt idx="12">
                  <c:v>633</c:v>
                </c:pt>
              </c:numCache>
            </c:numRef>
          </c:val>
          <c:extLst>
            <c:ext xmlns:c16="http://schemas.microsoft.com/office/drawing/2014/chart" uri="{C3380CC4-5D6E-409C-BE32-E72D297353CC}">
              <c16:uniqueId val="{00000007-BDBF-4C9A-B8AB-A41725F995D5}"/>
            </c:ext>
          </c:extLst>
        </c:ser>
        <c:dLbls>
          <c:showLegendKey val="0"/>
          <c:showVal val="0"/>
          <c:showCatName val="0"/>
          <c:showSerName val="0"/>
          <c:showPercent val="0"/>
          <c:showBubbleSize val="0"/>
        </c:dLbls>
        <c:gapWidth val="100"/>
        <c:overlap val="100"/>
        <c:axId val="232212328"/>
        <c:axId val="232212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359</c:v>
                </c:pt>
                <c:pt idx="2">
                  <c:v>#N/A</c:v>
                </c:pt>
                <c:pt idx="3">
                  <c:v>#N/A</c:v>
                </c:pt>
                <c:pt idx="4">
                  <c:v>392</c:v>
                </c:pt>
                <c:pt idx="5">
                  <c:v>#N/A</c:v>
                </c:pt>
                <c:pt idx="6">
                  <c:v>#N/A</c:v>
                </c:pt>
                <c:pt idx="7">
                  <c:v>389</c:v>
                </c:pt>
                <c:pt idx="8">
                  <c:v>#N/A</c:v>
                </c:pt>
                <c:pt idx="9">
                  <c:v>#N/A</c:v>
                </c:pt>
                <c:pt idx="10">
                  <c:v>450</c:v>
                </c:pt>
                <c:pt idx="11">
                  <c:v>#N/A</c:v>
                </c:pt>
                <c:pt idx="12">
                  <c:v>#N/A</c:v>
                </c:pt>
                <c:pt idx="13">
                  <c:v>414</c:v>
                </c:pt>
                <c:pt idx="14">
                  <c:v>#N/A</c:v>
                </c:pt>
              </c:numCache>
            </c:numRef>
          </c:val>
          <c:smooth val="0"/>
          <c:extLst>
            <c:ext xmlns:c16="http://schemas.microsoft.com/office/drawing/2014/chart" uri="{C3380CC4-5D6E-409C-BE32-E72D297353CC}">
              <c16:uniqueId val="{00000008-BDBF-4C9A-B8AB-A41725F995D5}"/>
            </c:ext>
          </c:extLst>
        </c:ser>
        <c:dLbls>
          <c:showLegendKey val="0"/>
          <c:showVal val="0"/>
          <c:showCatName val="0"/>
          <c:showSerName val="0"/>
          <c:showPercent val="0"/>
          <c:showBubbleSize val="0"/>
        </c:dLbls>
        <c:marker val="1"/>
        <c:smooth val="0"/>
        <c:axId val="232212328"/>
        <c:axId val="232212720"/>
      </c:lineChart>
      <c:catAx>
        <c:axId val="232212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212720"/>
        <c:crosses val="autoZero"/>
        <c:auto val="1"/>
        <c:lblAlgn val="ctr"/>
        <c:lblOffset val="100"/>
        <c:tickLblSkip val="1"/>
        <c:tickMarkSkip val="1"/>
        <c:noMultiLvlLbl val="0"/>
      </c:catAx>
      <c:valAx>
        <c:axId val="232212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212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6294</c:v>
                </c:pt>
                <c:pt idx="5">
                  <c:v>6098</c:v>
                </c:pt>
                <c:pt idx="8">
                  <c:v>5658</c:v>
                </c:pt>
                <c:pt idx="11">
                  <c:v>5347</c:v>
                </c:pt>
                <c:pt idx="14">
                  <c:v>4937</c:v>
                </c:pt>
              </c:numCache>
            </c:numRef>
          </c:val>
          <c:extLst>
            <c:ext xmlns:c16="http://schemas.microsoft.com/office/drawing/2014/chart" uri="{C3380CC4-5D6E-409C-BE32-E72D297353CC}">
              <c16:uniqueId val="{00000000-3EA7-4585-A20F-3DEAC88C1FE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341</c:v>
                </c:pt>
                <c:pt idx="5">
                  <c:v>304</c:v>
                </c:pt>
                <c:pt idx="8">
                  <c:v>258</c:v>
                </c:pt>
                <c:pt idx="11">
                  <c:v>236</c:v>
                </c:pt>
                <c:pt idx="14">
                  <c:v>214</c:v>
                </c:pt>
              </c:numCache>
            </c:numRef>
          </c:val>
          <c:extLst>
            <c:ext xmlns:c16="http://schemas.microsoft.com/office/drawing/2014/chart" uri="{C3380CC4-5D6E-409C-BE32-E72D297353CC}">
              <c16:uniqueId val="{00000001-3EA7-4585-A20F-3DEAC88C1FE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9889</c:v>
                </c:pt>
                <c:pt idx="5">
                  <c:v>11491</c:v>
                </c:pt>
                <c:pt idx="8">
                  <c:v>12166</c:v>
                </c:pt>
                <c:pt idx="11">
                  <c:v>12028</c:v>
                </c:pt>
                <c:pt idx="14">
                  <c:v>12198</c:v>
                </c:pt>
              </c:numCache>
            </c:numRef>
          </c:val>
          <c:extLst>
            <c:ext xmlns:c16="http://schemas.microsoft.com/office/drawing/2014/chart" uri="{C3380CC4-5D6E-409C-BE32-E72D297353CC}">
              <c16:uniqueId val="{00000002-3EA7-4585-A20F-3DEAC88C1FE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3-3EA7-4585-A20F-3DEAC88C1FE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A7-4585-A20F-3DEAC88C1FE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A7-4585-A20F-3DEAC88C1FE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1400</c:v>
                </c:pt>
                <c:pt idx="3">
                  <c:v>1045</c:v>
                </c:pt>
                <c:pt idx="6">
                  <c:v>958</c:v>
                </c:pt>
                <c:pt idx="9">
                  <c:v>1350</c:v>
                </c:pt>
                <c:pt idx="12">
                  <c:v>1080</c:v>
                </c:pt>
              </c:numCache>
            </c:numRef>
          </c:val>
          <c:extLst>
            <c:ext xmlns:c16="http://schemas.microsoft.com/office/drawing/2014/chart" uri="{C3380CC4-5D6E-409C-BE32-E72D297353CC}">
              <c16:uniqueId val="{00000006-3EA7-4585-A20F-3DEAC88C1FE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343</c:v>
                </c:pt>
                <c:pt idx="3">
                  <c:v>287</c:v>
                </c:pt>
                <c:pt idx="6">
                  <c:v>248</c:v>
                </c:pt>
                <c:pt idx="9">
                  <c:v>213</c:v>
                </c:pt>
                <c:pt idx="12">
                  <c:v>199</c:v>
                </c:pt>
              </c:numCache>
            </c:numRef>
          </c:val>
          <c:extLst>
            <c:ext xmlns:c16="http://schemas.microsoft.com/office/drawing/2014/chart" uri="{C3380CC4-5D6E-409C-BE32-E72D297353CC}">
              <c16:uniqueId val="{00000007-3EA7-4585-A20F-3DEAC88C1FE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6042</c:v>
                </c:pt>
                <c:pt idx="3">
                  <c:v>5963</c:v>
                </c:pt>
                <c:pt idx="6">
                  <c:v>5957</c:v>
                </c:pt>
                <c:pt idx="9">
                  <c:v>6045</c:v>
                </c:pt>
                <c:pt idx="12">
                  <c:v>5486</c:v>
                </c:pt>
              </c:numCache>
            </c:numRef>
          </c:val>
          <c:extLst>
            <c:ext xmlns:c16="http://schemas.microsoft.com/office/drawing/2014/chart" uri="{C3380CC4-5D6E-409C-BE32-E72D297353CC}">
              <c16:uniqueId val="{00000008-3EA7-4585-A20F-3DEAC88C1FE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EA7-4585-A20F-3DEAC88C1FE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6479</c:v>
                </c:pt>
                <c:pt idx="3">
                  <c:v>6303</c:v>
                </c:pt>
                <c:pt idx="6">
                  <c:v>5811</c:v>
                </c:pt>
                <c:pt idx="9">
                  <c:v>5250</c:v>
                </c:pt>
                <c:pt idx="12">
                  <c:v>4589</c:v>
                </c:pt>
              </c:numCache>
            </c:numRef>
          </c:val>
          <c:extLst>
            <c:ext xmlns:c16="http://schemas.microsoft.com/office/drawing/2014/chart" uri="{C3380CC4-5D6E-409C-BE32-E72D297353CC}">
              <c16:uniqueId val="{0000000A-3EA7-4585-A20F-3DEAC88C1FEF}"/>
            </c:ext>
          </c:extLst>
        </c:ser>
        <c:dLbls>
          <c:showLegendKey val="0"/>
          <c:showVal val="0"/>
          <c:showCatName val="0"/>
          <c:showSerName val="0"/>
          <c:showPercent val="0"/>
          <c:showBubbleSize val="0"/>
        </c:dLbls>
        <c:gapWidth val="100"/>
        <c:overlap val="100"/>
        <c:axId val="232213504"/>
        <c:axId val="232213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A7-4585-A20F-3DEAC88C1FEF}"/>
            </c:ext>
          </c:extLst>
        </c:ser>
        <c:dLbls>
          <c:showLegendKey val="0"/>
          <c:showVal val="0"/>
          <c:showCatName val="0"/>
          <c:showSerName val="0"/>
          <c:showPercent val="0"/>
          <c:showBubbleSize val="0"/>
        </c:dLbls>
        <c:marker val="1"/>
        <c:smooth val="0"/>
        <c:axId val="232213504"/>
        <c:axId val="232213896"/>
      </c:lineChart>
      <c:catAx>
        <c:axId val="232213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2213896"/>
        <c:crosses val="autoZero"/>
        <c:auto val="1"/>
        <c:lblAlgn val="ctr"/>
        <c:lblOffset val="100"/>
        <c:tickLblSkip val="1"/>
        <c:tickMarkSkip val="1"/>
        <c:noMultiLvlLbl val="0"/>
      </c:catAx>
      <c:valAx>
        <c:axId val="232213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213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6876</c:v>
                </c:pt>
                <c:pt idx="1">
                  <c:v>7356</c:v>
                </c:pt>
                <c:pt idx="2">
                  <c:v>7580</c:v>
                </c:pt>
              </c:numCache>
            </c:numRef>
          </c:val>
          <c:extLst>
            <c:ext xmlns:c16="http://schemas.microsoft.com/office/drawing/2014/chart" uri="{C3380CC4-5D6E-409C-BE32-E72D297353CC}">
              <c16:uniqueId val="{00000000-5257-4131-8D3C-9435500954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3170</c:v>
                </c:pt>
                <c:pt idx="1">
                  <c:v>2796</c:v>
                </c:pt>
                <c:pt idx="2">
                  <c:v>2126</c:v>
                </c:pt>
              </c:numCache>
            </c:numRef>
          </c:val>
          <c:extLst>
            <c:ext xmlns:c16="http://schemas.microsoft.com/office/drawing/2014/chart" uri="{C3380CC4-5D6E-409C-BE32-E72D297353CC}">
              <c16:uniqueId val="{00000001-5257-4131-8D3C-9435500954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1937</c:v>
                </c:pt>
                <c:pt idx="1">
                  <c:v>2075</c:v>
                </c:pt>
                <c:pt idx="2">
                  <c:v>2977</c:v>
                </c:pt>
              </c:numCache>
            </c:numRef>
          </c:val>
          <c:extLst>
            <c:ext xmlns:c16="http://schemas.microsoft.com/office/drawing/2014/chart" uri="{C3380CC4-5D6E-409C-BE32-E72D297353CC}">
              <c16:uniqueId val="{00000002-5257-4131-8D3C-94355009545C}"/>
            </c:ext>
          </c:extLst>
        </c:ser>
        <c:dLbls>
          <c:showLegendKey val="0"/>
          <c:showVal val="0"/>
          <c:showCatName val="0"/>
          <c:showSerName val="0"/>
          <c:showPercent val="0"/>
          <c:showBubbleSize val="0"/>
        </c:dLbls>
        <c:gapWidth val="120"/>
        <c:overlap val="100"/>
        <c:axId val="237490296"/>
        <c:axId val="237490688"/>
      </c:barChart>
      <c:catAx>
        <c:axId val="237490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7490688"/>
        <c:crosses val="autoZero"/>
        <c:auto val="1"/>
        <c:lblAlgn val="ctr"/>
        <c:lblOffset val="100"/>
        <c:tickLblSkip val="1"/>
        <c:tickMarkSkip val="1"/>
        <c:noMultiLvlLbl val="0"/>
      </c:catAx>
      <c:valAx>
        <c:axId val="237490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7490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{D924309D-A82D-4A5F-AF91-8D2E2C7C8414}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597-4A0F-B6D2-4FF5320509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{1545CFDF-CC1C-4FD6-8A2E-18487B42D44F}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97-4A0F-B6D2-4FF5320509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{DCA67CD2-2A20-4CF7-904D-E99B6305EE53}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97-4A0F-B6D2-4FF5320509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{EF23457B-40FA-4A3E-A5AA-E76C92F1B868}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97-4A0F-B6D2-4FF5320509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{4522B83F-C557-4073-82C0-67BAEDA83A46}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97-4A0F-B6D2-4FF53205096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{B14C7E45-251B-4B5C-9AF8-016466EDB9E2}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597-4A0F-B6D2-4FF53205096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{2172F333-86A1-42B5-8EEF-69160A3F3F76}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597-4A0F-B6D2-4FF53205096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{9E3E0BEF-6374-415A-B512-661499E436EF}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597-4A0F-B6D2-4FF53205096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{5E14203F-0C22-4932-8387-21ADF479293C}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597-4A0F-B6D2-4FF5320509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61.9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597-4A0F-B6D2-4FF5320509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{0215BF7C-28E7-4B1E-BAB0-3C3A4E3597C5}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597-4A0F-B6D2-4FF53205096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{F6998FEB-9686-4420-A033-6D450187286F}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97-4A0F-B6D2-4FF5320509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{785EFE69-820D-42EA-AED2-2D0E7EE3C033}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97-4A0F-B6D2-4FF5320509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{9A858ED5-38D6-4CCD-AFDA-960197020861}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97-4A0F-B6D2-4FF5320509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{F621655D-0A43-4C68-80CE-BF4A53816499}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97-4A0F-B6D2-4FF53205096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{4F533686-2A6D-43B3-9F23-B3162B7DE823}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597-4A0F-B6D2-4FF53205096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{0015EC0F-0F75-4B96-B9AA-91C7AC9C8410}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597-4A0F-B6D2-4FF532050967}"/>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{8AB1A4C8-B4A3-44FD-99C9-79695E8670DF}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597-4A0F-B6D2-4FF53205096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{D6362AE9-D34C-41C8-AE0D-3990274CE8CD}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597-4A0F-B6D2-4FF5320509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57.6</c:v>
                </c:pt>
              </c:numCache>
            </c:numRef>
          </c:xVal>
          <c:yVal>
            <c:numRef>
              <c:f>公会計指標分析・財政指標組合せ分析表!$BP$55:$DC$55</c:f>
              <c:numCache>
                <c:formatCode>#,##0.0;"▲ "#,##0.0</c:formatCode>
                <c:ptCount val="40"/>
                <c:pt idx="24">
                  <c:v>38.5</c:v>
                </c:pt>
              </c:numCache>
            </c:numRef>
          </c:yVal>
          <c:smooth val="0"/>
          <c:extLst>
            <c:ext xmlns:c16="http://schemas.microsoft.com/office/drawing/2014/chart" uri="{C3380CC4-5D6E-409C-BE32-E72D297353CC}">
              <c16:uniqueId val="{00000013-8597-4A0F-B6D2-4FF532050967}"/>
            </c:ext>
          </c:extLst>
        </c:ser>
        <c:dLbls>
          <c:showLegendKey val="0"/>
          <c:showVal val="1"/>
          <c:showCatName val="0"/>
          <c:showSerName val="0"/>
          <c:showPercent val="0"/>
          <c:showBubbleSize val="0"/>
        </c:dLbls>
        <c:axId val="457657776"/>
        <c:axId val="457658168"/>
      </c:scatterChart>
      <c:valAx>
        <c:axId val="457657776"/>
        <c:scaling>
          <c:orientation val="minMax"/>
          <c:max val="69.199999999999989"/>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658168"/>
        <c:crosses val="autoZero"/>
        <c:crossBetween val="midCat"/>
      </c:valAx>
      <c:valAx>
        <c:axId val="457658168"/>
        <c:scaling>
          <c:orientation val="minMax"/>
          <c:max val="46.2"/>
          <c:min val="30.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6577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{F3644CB5-8D3B-4640-B11B-2B058F6F884F}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4976-43C2-92E1-9BA8F8F015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{B8C39CEA-C2B7-483B-9138-452C250719F3}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76-43C2-92E1-9BA8F8F015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{2EDA972A-348C-440F-829F-B70D6AE60C8E}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76-43C2-92E1-9BA8F8F015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{147BBF10-F4B9-490E-891F-70636EE93FD5}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76-43C2-92E1-9BA8F8F015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{2CC7FDA4-B537-41A1-9725-D9954F4D1BB5}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76-43C2-92E1-9BA8F8F015AD}"/>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{75C7E23A-BC06-4882-BD10-2B2CA4120F49}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4976-43C2-92E1-9BA8F8F015AD}"/>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{6C89B708-E76A-4D67-8F9F-44B4F1D85FBC}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4976-43C2-92E1-9BA8F8F015AD}"/>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{19870D8B-1E23-4BC1-8BC4-C5677F81D5DE}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4976-43C2-92E1-9BA8F8F015AD}"/>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{218D71F0-7265-4CAA-A19E-EBD649D6F7BD}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4976-43C2-92E1-9BA8F8F015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4.8</c:v>
                </c:pt>
                <c:pt idx="16">
                  <c:v>5.0999999999999996</c:v>
                </c:pt>
                <c:pt idx="24">
                  <c:v>5.4</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976-43C2-92E1-9BA8F8F015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{7584CDC8-F4E7-409C-876C-553492D1263A}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4976-43C2-92E1-9BA8F8F015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{80DF9430-90DE-4C33-8832-308E8996226F}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76-43C2-92E1-9BA8F8F015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{00749D2E-92F0-48DF-B135-AE2D5B7E020C}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76-43C2-92E1-9BA8F8F015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{AD3C3BDD-909F-482A-8A8F-17290220E2DC}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76-43C2-92E1-9BA8F8F015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{C9F561FC-5E1D-4FDE-A6BB-17E6E37FD408}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76-43C2-92E1-9BA8F8F015AD}"/>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{0645A6DD-D107-4429-BF2F-46DF95502CA4}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4976-43C2-92E1-9BA8F8F015AD}"/>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{7F5001AD-ACD6-46BB-A547-32861844DBD6}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4976-43C2-92E1-9BA8F8F015AD}"/>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{A68A32D8-5D8C-4345-99DD-A40D68C06829}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4976-43C2-92E1-9BA8F8F015AD}"/>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{5C8AA091-7AA8-4246-92AC-EBEACDD6BD28}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4976-43C2-92E1-9BA8F8F015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8.5</c:v>
                </c:pt>
                <c:pt idx="16">
                  <c:v>9.3000000000000007</c:v>
                </c:pt>
                <c:pt idx="24">
                  <c:v>9.1999999999999993</c:v>
                </c:pt>
                <c:pt idx="32">
                  <c:v>9.1</c:v>
                </c:pt>
              </c:numCache>
            </c:numRef>
          </c:xVal>
          <c:yVal>
            <c:numRef>
              <c:f>公会計指標分析・財政指標組合せ分析表!$BP$77:$DC$77</c:f>
              <c:numCache>
                <c:formatCode>#,##0.0;"▲ "#,##0.0</c:formatCode>
                <c:ptCount val="40"/>
                <c:pt idx="0">
                  <c:v>24.3</c:v>
                </c:pt>
                <c:pt idx="8">
                  <c:v>0</c:v>
                </c:pt>
                <c:pt idx="16">
                  <c:v>20.2</c:v>
                </c:pt>
                <c:pt idx="24">
                  <c:v>38.5</c:v>
                </c:pt>
                <c:pt idx="32">
                  <c:v>32.799999999999997</c:v>
                </c:pt>
              </c:numCache>
            </c:numRef>
          </c:yVal>
          <c:smooth val="0"/>
          <c:extLst>
            <c:ext xmlns:c16="http://schemas.microsoft.com/office/drawing/2014/chart" uri="{C3380CC4-5D6E-409C-BE32-E72D297353CC}">
              <c16:uniqueId val="{00000013-4976-43C2-92E1-9BA8F8F015AD}"/>
            </c:ext>
          </c:extLst>
        </c:ser>
        <c:dLbls>
          <c:showLegendKey val="0"/>
          <c:showVal val="1"/>
          <c:showCatName val="0"/>
          <c:showSerName val="0"/>
          <c:showPercent val="0"/>
          <c:showBubbleSize val="0"/>
        </c:dLbls>
        <c:axId val="457658952"/>
        <c:axId val="457659344"/>
      </c:scatterChart>
      <c:valAx>
        <c:axId val="457658952"/>
        <c:scaling>
          <c:orientation val="minMax"/>
          <c:max val="10"/>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7659344"/>
        <c:crosses val="autoZero"/>
        <c:crossBetween val="midCat"/>
      </c:valAx>
      <c:valAx>
        <c:axId val="457659344"/>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7658952"/>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６年度から起債の借入制限策を実施したことに伴い、平成２８年度をピークに元利償還金等の額は低減していく見込みである。今後も事業の集中と選択により、起債に頼らない財政運営の維持に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残高などの将来負担額に対して、充当可能財源等が上回っているため、将来負担比率は平成２５年度以降生じていない。今後は退職手当負担見込額等の増加が見込まれることから、引き続き充当可能財源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青森県六ケ所村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決算剰余金等を毎年財政調整基金へ積立てており、また、将来の庁舎建設に備えた新庁舎建設準備基金を毎年５億円ずつ積み立てていることから、ここ数年は毎年増加している。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決算剰余金等については引き続き財政調整基金へ積立てることとしており、また、新庁舎建設準備基金についても、積立目標額を約４０億円としていることから、今後も増加していく見込みである。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新庁舎建設準備基金：老朽化が顕著となっている現庁舎の建て替え費用に充てるための基金。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公共施設等整備基金：村内の公共施設の新規整備費、改修工事費に充てるための基金。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駐留軍等再編対策事業基金：再編交付金を原資として実施する施設整備事業等へ充てるための基金。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公共施設維持補修基金：公共施設の維持補修費に充てるための基金。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生活基盤整備基金：生活基盤整備資金に充てるための基金。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新庁舎建設準備基金：毎年５億円ずつ積み立てていることから増となった。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公共施設等整備基金：今後計画されている各種施設の整備費用に充てるため約３億４千万円を積み立てたことから増となった。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駐留軍等再編対策事業基金：こども園の整備費用に充てるため約３億円を積み立てたことから増となった。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公共施設維持補修基金：運用利子を約１千５百万円積立てたことから増となった。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生活基盤整備基金：運用利子約１百万円を積み立てたことから増となった。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新庁舎建設準備基金：約４０億円を積立目標額としており、今後も増加する見込みである。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公共施設等整備基金：今後も将来の施設整備・改修に備え、積み立てていくこととしており、増加する見込みである。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駐留軍等再編対策事業基金：平成２９年度にこども園が完成し、全額取り崩す予定であることから、減となる見込みである。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公共施設維持補修基金：大規模な取り崩しは数年予定していないため、利子積立てにより微増する見込である。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生活基盤整備基金：大規模な取り崩しは数年予定していないため、利子炭縦により微増する見込みである。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毎年、決算剰余金等を財政調整基金へ積立てることとしていることから、ここ数年は増加している。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引き続き決算剰余金等については、財政調整基金へ積立てていく方針であり、今後も増加していく見込みである。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毎年、起債の償還に充当しているが、平成２６年度から借入を制限しているため、積立てを行っていなことから減少している。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今後も毎年起債の償還費に充当していくこととしており、減少していく見込みである。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10,475
10,376
252.68
14,732,581
14,351,707
267,568
8,429,138
4,589,326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も高い水準にあり、村の施設の老朽化が進んでいることがわかる。今後、各施設の個別施設計画を策定する予定であるが、各施設の老朽化調査を行い、施設の集約化・複合化を検討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6" name="テキスト ボックス 65"/>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70" name="直線コネクタ 69"/>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1"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2" name="直線コネクタ 71"/>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3"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4" name="直線コネクタ 73"/>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70290</xdr:rowOff>
    </xdr:from>
    <xdr:ext cx="405111" cy="259045"/>
    <xdr:sp macro="" textlink="">
      <xdr:nvSpPr>
        <xdr:cNvPr id="75" name="有形固定資産減価償却率平均値テキスト"/>
        <xdr:cNvSpPr txBox="1"/>
      </xdr:nvSpPr>
      <xdr:spPr>
        <a:xfrm>
          <a:off x="4813300" y="5985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6" name="フローチャート: 判断 75"/>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7" name="フローチャート: 判断 76"/>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8" name="フローチャート: 判断 77"/>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169757</xdr:rowOff>
    </xdr:from>
    <xdr:to>
      <xdr:col>19</xdr:col>
      <xdr:colOff>187325</xdr:colOff>
      <xdr:row>30</xdr:row>
      <xdr:rowOff>99907</xdr:rowOff>
    </xdr:to>
    <xdr:sp macro="" textlink="">
      <xdr:nvSpPr>
        <xdr:cNvPr id="84" name="楕円 83"/>
        <xdr:cNvSpPr/>
      </xdr:nvSpPr>
      <xdr:spPr>
        <a:xfrm>
          <a:off x="4000500" y="5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74312</xdr:rowOff>
    </xdr:from>
    <xdr:ext cx="405111" cy="259045"/>
    <xdr:sp macro="" textlink="">
      <xdr:nvSpPr>
        <xdr:cNvPr id="85" name="n_1aveValue有形固定資産減価償却率"/>
        <xdr:cNvSpPr txBox="1"/>
      </xdr:nvSpPr>
      <xdr:spPr>
        <a:xfrm>
          <a:off x="38360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6"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116434</xdr:rowOff>
    </xdr:from>
    <xdr:ext cx="405111" cy="259045"/>
    <xdr:sp macro="" textlink="">
      <xdr:nvSpPr>
        <xdr:cNvPr id="87" name="n_1mainValue有形固定資産減価償却率"/>
        <xdr:cNvSpPr txBox="1"/>
      </xdr:nvSpPr>
      <xdr:spPr>
        <a:xfrm>
          <a:off x="3836044"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年と類似団体平均と比較すると短いが、これは普通会計における起債の借入制限策の実施及び平成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年度に行った繰上償還による効果が大きい。今後も借入制限策を実施し、償還能力の高水準を維持していく。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6" name="直線コネクタ 115"/>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9"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0" name="直線コネクタ 119"/>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1"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10,475
10,376
252.68
14,732,581
14,351,707
267,568
8,429,138
4,589,326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19685</xdr:rowOff>
    </xdr:from>
    <xdr:to>
      <xdr:col>20</xdr:col>
      <xdr:colOff>38100</xdr:colOff>
      <xdr:row>34</xdr:row>
      <xdr:rowOff>121285</xdr:rowOff>
    </xdr:to>
    <xdr:sp macro="" textlink="">
      <xdr:nvSpPr>
        <xdr:cNvPr id="70" name="楕円 69"/>
        <xdr:cNvSpPr/>
      </xdr:nvSpPr>
      <xdr:spPr>
        <a:xfrm>
          <a:off x="3746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114317</xdr:rowOff>
    </xdr:from>
    <xdr:ext cx="405111" cy="259045"/>
    <xdr:sp macro="" textlink="">
      <xdr:nvSpPr>
        <xdr:cNvPr id="71" name="n_1ave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2"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137812</xdr:rowOff>
    </xdr:from>
    <xdr:ext cx="405111" cy="259045"/>
    <xdr:sp macro="" textlink="">
      <xdr:nvSpPr>
        <xdr:cNvPr id="73" name="n_1mainValue【道路】&#10;有形固定資産減価償却率"/>
        <xdr:cNvSpPr txBox="1"/>
      </xdr:nvSpPr>
      <xdr:spPr>
        <a:xfrm>
          <a:off x="35820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97" name="直線コネクタ 96"/>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98"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99" name="直線コネクタ 98"/>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0"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1" name="直線コネクタ 100"/>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2" name="【道路】&#10;一人当たり延長平均値テキスト"/>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3" name="フローチャート: 判断 102"/>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04" name="フローチャート: 判断 103"/>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05" name="フローチャート: 判断 104"/>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84303</xdr:rowOff>
    </xdr:from>
    <xdr:to>
      <xdr:col>50</xdr:col>
      <xdr:colOff>165100</xdr:colOff>
      <xdr:row>40</xdr:row>
      <xdr:rowOff>14453</xdr:rowOff>
    </xdr:to>
    <xdr:sp macro="" textlink="">
      <xdr:nvSpPr>
        <xdr:cNvPr id="111" name="楕円 110"/>
        <xdr:cNvSpPr/>
      </xdr:nvSpPr>
      <xdr:spPr>
        <a:xfrm>
          <a:off x="9588500" y="67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72909</xdr:rowOff>
    </xdr:from>
    <xdr:ext cx="534377" cy="259045"/>
    <xdr:sp macro="" textlink="">
      <xdr:nvSpPr>
        <xdr:cNvPr id="112"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133831</xdr:rowOff>
    </xdr:from>
    <xdr:ext cx="534377" cy="259045"/>
    <xdr:sp macro="" textlink="">
      <xdr:nvSpPr>
        <xdr:cNvPr id="113" name="n_2aveValue【道路】&#10;一人当たり延長"/>
        <xdr:cNvSpPr txBox="1"/>
      </xdr:nvSpPr>
      <xdr:spPr>
        <a:xfrm>
          <a:off x="8483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5580</xdr:rowOff>
    </xdr:from>
    <xdr:ext cx="534377" cy="259045"/>
    <xdr:sp macro="" textlink="">
      <xdr:nvSpPr>
        <xdr:cNvPr id="114" name="n_1mainValue【道路】&#10;一人当たり延長"/>
        <xdr:cNvSpPr txBox="1"/>
      </xdr:nvSpPr>
      <xdr:spPr>
        <a:xfrm>
          <a:off x="9359411" y="68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6" name="テキスト ボックス 12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6" name="テキスト ボックス 13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40" name="直線コネクタ 139"/>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41"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42" name="直線コネクタ 141"/>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4" name="直線コネクタ 14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45"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46" name="フローチャート: 判断 145"/>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47" name="フローチャート: 判断 146"/>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48" name="フローチャート: 判断 147"/>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94524</xdr:rowOff>
    </xdr:from>
    <xdr:to>
      <xdr:col>20</xdr:col>
      <xdr:colOff>38100</xdr:colOff>
      <xdr:row>60</xdr:row>
      <xdr:rowOff>24674</xdr:rowOff>
    </xdr:to>
    <xdr:sp macro="" textlink="">
      <xdr:nvSpPr>
        <xdr:cNvPr id="154" name="楕円 153"/>
        <xdr:cNvSpPr/>
      </xdr:nvSpPr>
      <xdr:spPr>
        <a:xfrm>
          <a:off x="3746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108149</xdr:rowOff>
    </xdr:from>
    <xdr:ext cx="405111" cy="259045"/>
    <xdr:sp macro="" textlink="">
      <xdr:nvSpPr>
        <xdr:cNvPr id="155"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56"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15801</xdr:rowOff>
    </xdr:from>
    <xdr:ext cx="405111" cy="259045"/>
    <xdr:sp macro="" textlink="">
      <xdr:nvSpPr>
        <xdr:cNvPr id="157" name="n_1mainValue【橋りょう・トンネル】&#10;有形固定資産減価償却率"/>
        <xdr:cNvSpPr txBox="1"/>
      </xdr:nvSpPr>
      <xdr:spPr>
        <a:xfrm>
          <a:off x="35820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3" name="テキスト ボックス 17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5" name="テキスト ボックス 17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7" name="テキスト ボックス 17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9" name="テキスト ボックス 17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81" name="直線コネクタ 180"/>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182"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183" name="直線コネクタ 182"/>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184"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185" name="直線コネクタ 184"/>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186"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187" name="フローチャート: 判断 186"/>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188" name="フローチャート: 判断 187"/>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189" name="フローチャート: 判断 188"/>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77100</xdr:rowOff>
    </xdr:from>
    <xdr:to>
      <xdr:col>50</xdr:col>
      <xdr:colOff>165100</xdr:colOff>
      <xdr:row>64</xdr:row>
      <xdr:rowOff>7250</xdr:rowOff>
    </xdr:to>
    <xdr:sp macro="" textlink="">
      <xdr:nvSpPr>
        <xdr:cNvPr id="195" name="楕円 194"/>
        <xdr:cNvSpPr/>
      </xdr:nvSpPr>
      <xdr:spPr>
        <a:xfrm>
          <a:off x="9588500" y="108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38835</xdr:rowOff>
    </xdr:from>
    <xdr:ext cx="599010" cy="259045"/>
    <xdr:sp macro="" textlink="">
      <xdr:nvSpPr>
        <xdr:cNvPr id="196"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197"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169827</xdr:rowOff>
    </xdr:from>
    <xdr:ext cx="599010" cy="259045"/>
    <xdr:sp macro="" textlink="">
      <xdr:nvSpPr>
        <xdr:cNvPr id="198" name="n_1mainValue【橋りょう・トンネル】&#10;一人当たり有形固定資産（償却資産）額"/>
        <xdr:cNvSpPr txBox="1"/>
      </xdr:nvSpPr>
      <xdr:spPr>
        <a:xfrm>
          <a:off x="9327095" y="1097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23" name="直線コネクタ 222"/>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24"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25" name="直線コネクタ 22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7" name="直線コネクタ 22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28"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29" name="フローチャート: 判断 228"/>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30" name="フローチャート: 判断 229"/>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31" name="フローチャート: 判断 230"/>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133986</xdr:rowOff>
    </xdr:from>
    <xdr:to>
      <xdr:col>20</xdr:col>
      <xdr:colOff>38100</xdr:colOff>
      <xdr:row>82</xdr:row>
      <xdr:rowOff>64136</xdr:rowOff>
    </xdr:to>
    <xdr:sp macro="" textlink="">
      <xdr:nvSpPr>
        <xdr:cNvPr id="237" name="楕円 236"/>
        <xdr:cNvSpPr/>
      </xdr:nvSpPr>
      <xdr:spPr>
        <a:xfrm>
          <a:off x="3746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29227</xdr:rowOff>
    </xdr:from>
    <xdr:ext cx="405111" cy="259045"/>
    <xdr:sp macro="" textlink="">
      <xdr:nvSpPr>
        <xdr:cNvPr id="238" name="n_1aveValue【公営住宅】&#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114952</xdr:rowOff>
    </xdr:from>
    <xdr:ext cx="405111" cy="259045"/>
    <xdr:sp macro="" textlink="">
      <xdr:nvSpPr>
        <xdr:cNvPr id="239" name="n_2aveValue【公営住宅】&#10;有形固定資産減価償却率"/>
        <xdr:cNvSpPr txBox="1"/>
      </xdr:nvSpPr>
      <xdr:spPr>
        <a:xfrm>
          <a:off x="2705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55263</xdr:rowOff>
    </xdr:from>
    <xdr:ext cx="405111" cy="259045"/>
    <xdr:sp macro="" textlink="">
      <xdr:nvSpPr>
        <xdr:cNvPr id="240" name="n_1mainValue【公営住宅】&#10;有形固定資産減価償却率"/>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64" name="直線コネクタ 26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6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66" name="直線コネクタ 26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6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68" name="直線コネクタ 26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114316</xdr:rowOff>
    </xdr:from>
    <xdr:ext cx="469744" cy="259045"/>
    <xdr:sp macro="" textlink="">
      <xdr:nvSpPr>
        <xdr:cNvPr id="269" name="【公営住宅】&#10;一人当たり面積平均値テキスト"/>
        <xdr:cNvSpPr txBox="1"/>
      </xdr:nvSpPr>
      <xdr:spPr>
        <a:xfrm>
          <a:off x="10515600" y="1451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270" name="フローチャート: 判断 26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271" name="フローチャート: 判断 27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272" name="フローチャート: 判断 27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254</xdr:rowOff>
    </xdr:from>
    <xdr:to>
      <xdr:col>50</xdr:col>
      <xdr:colOff>165100</xdr:colOff>
      <xdr:row>81</xdr:row>
      <xdr:rowOff>101854</xdr:rowOff>
    </xdr:to>
    <xdr:sp macro="" textlink="">
      <xdr:nvSpPr>
        <xdr:cNvPr id="278" name="楕円 277"/>
        <xdr:cNvSpPr/>
      </xdr:nvSpPr>
      <xdr:spPr>
        <a:xfrm>
          <a:off x="9588500" y="1388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17924</xdr:rowOff>
    </xdr:from>
    <xdr:ext cx="469744" cy="259045"/>
    <xdr:sp macro="" textlink="">
      <xdr:nvSpPr>
        <xdr:cNvPr id="279" name="n_1aveValue【公営住宅】&#10;一人当たり面積"/>
        <xdr:cNvSpPr txBox="1"/>
      </xdr:nvSpPr>
      <xdr:spPr>
        <a:xfrm>
          <a:off x="93917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280"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118381</xdr:rowOff>
    </xdr:from>
    <xdr:ext cx="469744" cy="259045"/>
    <xdr:sp macro="" textlink="">
      <xdr:nvSpPr>
        <xdr:cNvPr id="281" name="n_1mainValue【公営住宅】&#10;一人当たり面積"/>
        <xdr:cNvSpPr txBox="1"/>
      </xdr:nvSpPr>
      <xdr:spPr>
        <a:xfrm>
          <a:off x="9391727" y="1366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283" name="正方形/長方形 28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284" name="正方形/長方形 28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285" name="正方形/長方形 28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286" name="正方形/長方形 28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290" name="直線コネクタ 28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291" name="テキスト ボックス 29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2" name="直線コネクタ 29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3" name="テキスト ボックス 29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4" name="直線コネクタ 29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5" name="テキスト ボックス 29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96" name="直線コネクタ 29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97" name="テキスト ボックス 29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9" name="テキスト ボックス 29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45974</xdr:rowOff>
    </xdr:from>
    <xdr:to>
      <xdr:col>20</xdr:col>
      <xdr:colOff>38100</xdr:colOff>
      <xdr:row>101</xdr:row>
      <xdr:rowOff>147574</xdr:rowOff>
    </xdr:to>
    <xdr:sp macro="" textlink="">
      <xdr:nvSpPr>
        <xdr:cNvPr id="301" name="フローチャート: 判断 300"/>
        <xdr:cNvSpPr/>
      </xdr:nvSpPr>
      <xdr:spPr>
        <a:xfrm>
          <a:off x="3746500" y="1736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169418</xdr:rowOff>
    </xdr:from>
    <xdr:to>
      <xdr:col>15</xdr:col>
      <xdr:colOff>101600</xdr:colOff>
      <xdr:row>101</xdr:row>
      <xdr:rowOff>99568</xdr:rowOff>
    </xdr:to>
    <xdr:sp macro="" textlink="">
      <xdr:nvSpPr>
        <xdr:cNvPr id="302" name="フローチャート: 判断 301"/>
        <xdr:cNvSpPr/>
      </xdr:nvSpPr>
      <xdr:spPr>
        <a:xfrm>
          <a:off x="2857500" y="1731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3" name="テキスト ボックス 3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4" name="テキスト ボックス 3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5" name="テキスト ボックス 3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6" name="テキスト ボックス 3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7" name="テキスト ボックス 3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130556</xdr:rowOff>
    </xdr:from>
    <xdr:to>
      <xdr:col>20</xdr:col>
      <xdr:colOff>38100</xdr:colOff>
      <xdr:row>103</xdr:row>
      <xdr:rowOff>60706</xdr:rowOff>
    </xdr:to>
    <xdr:sp macro="" textlink="">
      <xdr:nvSpPr>
        <xdr:cNvPr id="308" name="楕円 307"/>
        <xdr:cNvSpPr/>
      </xdr:nvSpPr>
      <xdr:spPr>
        <a:xfrm>
          <a:off x="3746500" y="1761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99</xdr:row>
      <xdr:rowOff>164101</xdr:rowOff>
    </xdr:from>
    <xdr:ext cx="405111" cy="259045"/>
    <xdr:sp macro="" textlink="">
      <xdr:nvSpPr>
        <xdr:cNvPr id="309" name="n_1aveValue【港湾・漁港】&#10;有形固定資産減価償却率"/>
        <xdr:cNvSpPr txBox="1"/>
      </xdr:nvSpPr>
      <xdr:spPr>
        <a:xfrm>
          <a:off x="35820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116095</xdr:rowOff>
    </xdr:from>
    <xdr:ext cx="405111" cy="259045"/>
    <xdr:sp macro="" textlink="">
      <xdr:nvSpPr>
        <xdr:cNvPr id="310" name="n_2aveValue【港湾・漁港】&#10;有形固定資産減価償却率"/>
        <xdr:cNvSpPr txBox="1"/>
      </xdr:nvSpPr>
      <xdr:spPr>
        <a:xfrm>
          <a:off x="2705744" y="1708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51833</xdr:rowOff>
    </xdr:from>
    <xdr:ext cx="405111" cy="259045"/>
    <xdr:sp macro="" textlink="">
      <xdr:nvSpPr>
        <xdr:cNvPr id="311" name="n_1mainValue【港湾・漁港】&#10;有形固定資産減価償却率"/>
        <xdr:cNvSpPr txBox="1"/>
      </xdr:nvSpPr>
      <xdr:spPr>
        <a:xfrm>
          <a:off x="3582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2" name="正方形/長方形 31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13" name="正方形/長方形 312"/>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14" name="正方形/長方形 313"/>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15" name="正方形/長方形 314"/>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16" name="正方形/長方形 315"/>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8" name="テキスト ボックス 31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9" name="直線コネクタ 31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0" name="直線コネクタ 31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21" name="テキスト ボックス 32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2" name="直線コネクタ 32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23" name="テキスト ボックス 322"/>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4" name="直線コネクタ 32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25" name="テキスト ボックス 32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6" name="直線コネクタ 32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27" name="テキスト ボックス 32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29" name="テキスト ボックス 32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38646</xdr:rowOff>
    </xdr:from>
    <xdr:to>
      <xdr:col>50</xdr:col>
      <xdr:colOff>165100</xdr:colOff>
      <xdr:row>100</xdr:row>
      <xdr:rowOff>140246</xdr:rowOff>
    </xdr:to>
    <xdr:sp macro="" textlink="">
      <xdr:nvSpPr>
        <xdr:cNvPr id="331" name="フローチャート: 判断 330"/>
        <xdr:cNvSpPr/>
      </xdr:nvSpPr>
      <xdr:spPr>
        <a:xfrm>
          <a:off x="9588500" y="1718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112492</xdr:rowOff>
    </xdr:from>
    <xdr:to>
      <xdr:col>46</xdr:col>
      <xdr:colOff>38100</xdr:colOff>
      <xdr:row>105</xdr:row>
      <xdr:rowOff>42642</xdr:rowOff>
    </xdr:to>
    <xdr:sp macro="" textlink="">
      <xdr:nvSpPr>
        <xdr:cNvPr id="332" name="フローチャート: 判断 331"/>
        <xdr:cNvSpPr/>
      </xdr:nvSpPr>
      <xdr:spPr>
        <a:xfrm>
          <a:off x="8699500" y="179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161799</xdr:rowOff>
    </xdr:from>
    <xdr:to>
      <xdr:col>50</xdr:col>
      <xdr:colOff>165100</xdr:colOff>
      <xdr:row>104</xdr:row>
      <xdr:rowOff>91949</xdr:rowOff>
    </xdr:to>
    <xdr:sp macro="" textlink="">
      <xdr:nvSpPr>
        <xdr:cNvPr id="338" name="楕円 337"/>
        <xdr:cNvSpPr/>
      </xdr:nvSpPr>
      <xdr:spPr>
        <a:xfrm>
          <a:off x="9588500" y="1782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98</xdr:row>
      <xdr:rowOff>156773</xdr:rowOff>
    </xdr:from>
    <xdr:ext cx="599010" cy="259045"/>
    <xdr:sp macro="" textlink="">
      <xdr:nvSpPr>
        <xdr:cNvPr id="339" name="n_1aveValue【港湾・漁港】&#10;一人当たり有形固定資産（償却資産）額"/>
        <xdr:cNvSpPr txBox="1"/>
      </xdr:nvSpPr>
      <xdr:spPr>
        <a:xfrm>
          <a:off x="9327095" y="1695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59169</xdr:rowOff>
    </xdr:from>
    <xdr:ext cx="599010" cy="259045"/>
    <xdr:sp macro="" textlink="">
      <xdr:nvSpPr>
        <xdr:cNvPr id="340" name="n_2aveValue【港湾・漁港】&#10;一人当たり有形固定資産（償却資産）額"/>
        <xdr:cNvSpPr txBox="1"/>
      </xdr:nvSpPr>
      <xdr:spPr>
        <a:xfrm>
          <a:off x="8450795" y="177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83076</xdr:rowOff>
    </xdr:from>
    <xdr:ext cx="599010" cy="259045"/>
    <xdr:sp macro="" textlink="">
      <xdr:nvSpPr>
        <xdr:cNvPr id="341" name="n_1mainValue【港湾・漁港】&#10;一人当たり有形固定資産（償却資産）額"/>
        <xdr:cNvSpPr txBox="1"/>
      </xdr:nvSpPr>
      <xdr:spPr>
        <a:xfrm>
          <a:off x="9327095" y="1791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2" name="テキスト ボックス 35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3" name="直線コネクタ 35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4" name="テキスト ボックス 35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5" name="直線コネクタ 35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6" name="テキスト ボックス 35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7" name="直線コネクタ 35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8" name="テキスト ボックス 35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9" name="直線コネクタ 35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0" name="テキスト ボックス 35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1" name="直線コネクタ 36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2" name="テキスト ボックス 36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66" name="直線コネクタ 365"/>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67"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68" name="直線コネクタ 367"/>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6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70" name="直線コネクタ 36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71"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72" name="フローチャート: 判断 371"/>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73" name="フローチャート: 判断 372"/>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74" name="フローチャート: 判断 373"/>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120650</xdr:rowOff>
    </xdr:from>
    <xdr:to>
      <xdr:col>81</xdr:col>
      <xdr:colOff>101600</xdr:colOff>
      <xdr:row>42</xdr:row>
      <xdr:rowOff>50800</xdr:rowOff>
    </xdr:to>
    <xdr:sp macro="" textlink="">
      <xdr:nvSpPr>
        <xdr:cNvPr id="380" name="楕円 379"/>
        <xdr:cNvSpPr/>
      </xdr:nvSpPr>
      <xdr:spPr>
        <a:xfrm>
          <a:off x="1543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139717</xdr:rowOff>
    </xdr:from>
    <xdr:ext cx="405111" cy="259045"/>
    <xdr:sp macro="" textlink="">
      <xdr:nvSpPr>
        <xdr:cNvPr id="381" name="n_1aveValue【認定こども園・幼稚園・保育所】&#10;有形固定資産減価償却率"/>
        <xdr:cNvSpPr txBox="1"/>
      </xdr:nvSpPr>
      <xdr:spPr>
        <a:xfrm>
          <a:off x="1526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162577</xdr:rowOff>
    </xdr:from>
    <xdr:ext cx="405111" cy="259045"/>
    <xdr:sp macro="" textlink="">
      <xdr:nvSpPr>
        <xdr:cNvPr id="382" name="n_2aveValue【認定こども園・幼稚園・保育所】&#10;有形固定資産減価償却率"/>
        <xdr:cNvSpPr txBox="1"/>
      </xdr:nvSpPr>
      <xdr:spPr>
        <a:xfrm>
          <a:off x="14389744"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41927</xdr:rowOff>
    </xdr:from>
    <xdr:ext cx="405111" cy="259045"/>
    <xdr:sp macro="" textlink="">
      <xdr:nvSpPr>
        <xdr:cNvPr id="383" name="n_1mainValue【認定こども園・幼稚園・保育所】&#10;有形固定資産減価償却率"/>
        <xdr:cNvSpPr txBox="1"/>
      </xdr:nvSpPr>
      <xdr:spPr>
        <a:xfrm>
          <a:off x="15266044"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4" name="直線コネクタ 39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95" name="テキスト ボックス 39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6" name="直線コネクタ 39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7" name="テキスト ボックス 39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8" name="直線コネクタ 39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9" name="テキスト ボックス 39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0" name="直線コネクタ 39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1" name="テキスト ボックス 40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3" name="テキスト ボックス 40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405" name="直線コネクタ 404"/>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6"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7" name="直線コネクタ 406"/>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8"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9" name="直線コネクタ 408"/>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410"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11" name="フローチャート: 判断 410"/>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12" name="フローチャート: 判断 411"/>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13" name="フローチャート: 判断 412"/>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4" name="テキスト ボックス 41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5" name="テキスト ボックス 41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6" name="テキスト ボックス 41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7" name="テキスト ボックス 41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8" name="テキスト ボックス 41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130556</xdr:rowOff>
    </xdr:from>
    <xdr:to>
      <xdr:col>112</xdr:col>
      <xdr:colOff>38100</xdr:colOff>
      <xdr:row>34</xdr:row>
      <xdr:rowOff>60706</xdr:rowOff>
    </xdr:to>
    <xdr:sp macro="" textlink="">
      <xdr:nvSpPr>
        <xdr:cNvPr id="419" name="楕円 418"/>
        <xdr:cNvSpPr/>
      </xdr:nvSpPr>
      <xdr:spPr>
        <a:xfrm>
          <a:off x="212725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143273</xdr:rowOff>
    </xdr:from>
    <xdr:ext cx="469744" cy="259045"/>
    <xdr:sp macro="" textlink="">
      <xdr:nvSpPr>
        <xdr:cNvPr id="420" name="n_1aveValue【認定こども園・幼稚園・保育所】&#10;一人当たり面積"/>
        <xdr:cNvSpPr txBox="1"/>
      </xdr:nvSpPr>
      <xdr:spPr>
        <a:xfrm>
          <a:off x="210757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26941</xdr:rowOff>
    </xdr:from>
    <xdr:ext cx="469744" cy="259045"/>
    <xdr:sp macro="" textlink="">
      <xdr:nvSpPr>
        <xdr:cNvPr id="421" name="n_2aveValue【認定こども園・幼稚園・保育所】&#10;一人当たり面積"/>
        <xdr:cNvSpPr txBox="1"/>
      </xdr:nvSpPr>
      <xdr:spPr>
        <a:xfrm>
          <a:off x="20199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77233</xdr:rowOff>
    </xdr:from>
    <xdr:ext cx="469744" cy="259045"/>
    <xdr:sp macro="" textlink="">
      <xdr:nvSpPr>
        <xdr:cNvPr id="422" name="n_1mainValue【認定こども園・幼稚園・保育所】&#10;一人当たり面積"/>
        <xdr:cNvSpPr txBox="1"/>
      </xdr:nvSpPr>
      <xdr:spPr>
        <a:xfrm>
          <a:off x="21075727" y="556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53"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101056</xdr:rowOff>
    </xdr:from>
    <xdr:to>
      <xdr:col>81</xdr:col>
      <xdr:colOff>101600</xdr:colOff>
      <xdr:row>64</xdr:row>
      <xdr:rowOff>31206</xdr:rowOff>
    </xdr:to>
    <xdr:sp macro="" textlink="">
      <xdr:nvSpPr>
        <xdr:cNvPr id="462" name="楕円 461"/>
        <xdr:cNvSpPr/>
      </xdr:nvSpPr>
      <xdr:spPr>
        <a:xfrm>
          <a:off x="15430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8544</xdr:rowOff>
    </xdr:from>
    <xdr:ext cx="405111" cy="259045"/>
    <xdr:sp macro="" textlink="">
      <xdr:nvSpPr>
        <xdr:cNvPr id="463" name="n_1aveValue【学校施設】&#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64"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22333</xdr:rowOff>
    </xdr:from>
    <xdr:ext cx="340478" cy="259045"/>
    <xdr:sp macro="" textlink="">
      <xdr:nvSpPr>
        <xdr:cNvPr id="465" name="n_1mainValue【学校施設】&#10;有形固定資産減価償却率"/>
        <xdr:cNvSpPr txBox="1"/>
      </xdr:nvSpPr>
      <xdr:spPr>
        <a:xfrm>
          <a:off x="15298361" y="10995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7" name="直線コネクタ 4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8" name="テキスト ボックス 4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9" name="直線コネクタ 4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0" name="テキスト ボックス 4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1" name="直線コネクタ 4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2" name="テキスト ボックス 4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3" name="直線コネクタ 4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4" name="テキスト ボックス 4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88" name="直線コネクタ 487"/>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89"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0" name="直線コネクタ 489"/>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1"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2" name="直線コネクタ 491"/>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93"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494" name="フローチャート: 判断 493"/>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495" name="フローチャート: 判断 494"/>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496" name="フローチャート: 判断 495"/>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141224</xdr:rowOff>
    </xdr:from>
    <xdr:to>
      <xdr:col>112</xdr:col>
      <xdr:colOff>38100</xdr:colOff>
      <xdr:row>56</xdr:row>
      <xdr:rowOff>71374</xdr:rowOff>
    </xdr:to>
    <xdr:sp macro="" textlink="">
      <xdr:nvSpPr>
        <xdr:cNvPr id="502" name="楕円 501"/>
        <xdr:cNvSpPr/>
      </xdr:nvSpPr>
      <xdr:spPr>
        <a:xfrm>
          <a:off x="21272500" y="95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13581</xdr:rowOff>
    </xdr:from>
    <xdr:ext cx="469744" cy="259045"/>
    <xdr:sp macro="" textlink="">
      <xdr:nvSpPr>
        <xdr:cNvPr id="503" name="n_1aveValue【学校施設】&#10;一人当たり面積"/>
        <xdr:cNvSpPr txBox="1"/>
      </xdr:nvSpPr>
      <xdr:spPr>
        <a:xfrm>
          <a:off x="21075727" y="104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504"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87901</xdr:rowOff>
    </xdr:from>
    <xdr:ext cx="469744" cy="259045"/>
    <xdr:sp macro="" textlink="">
      <xdr:nvSpPr>
        <xdr:cNvPr id="505" name="n_1mainValue【学校施設】&#10;一人当たり面積"/>
        <xdr:cNvSpPr txBox="1"/>
      </xdr:nvSpPr>
      <xdr:spPr>
        <a:xfrm>
          <a:off x="21075727" y="934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6" name="正方形/長方形 5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7" name="正方形/長方形 5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8" name="正方形/長方形 5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9" name="正方形/長方形 5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0" name="正方形/長方形 5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1" name="正方形/長方形 5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2" name="正方形/長方形 5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3" name="正方形/長方形 51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22" name="正方形/長方形 5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3" name="正方形/長方形 5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4" name="正方形/長方形 5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5" name="正方形/長方形 5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6" name="正方形/長方形 5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7" name="正方形/長方形 5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8" name="正方形/長方形 5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9" name="正方形/長方形 5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0" name="テキスト ボックス 5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1" name="直線コネクタ 5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32" name="テキスト ボックス 5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33" name="直線コネクタ 5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34" name="テキスト ボックス 53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35" name="直線コネクタ 5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36" name="テキスト ボックス 5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37" name="直線コネクタ 5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38" name="テキスト ボックス 5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39" name="直線コネクタ 5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0" name="テキスト ボックス 5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1" name="直線コネクタ 5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42" name="テキスト ボックス 54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3" name="直線コネクタ 5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4" name="テキスト ボックス 5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4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46" name="直線コネクタ 545"/>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47"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48" name="直線コネクタ 547"/>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49"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50" name="直線コネクタ 549"/>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51"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52" name="フローチャート: 判断 551"/>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53" name="フローチャート: 判断 552"/>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54" name="フローチャート: 判断 553"/>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5" name="テキスト ボックス 5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56" name="テキスト ボックス 5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57" name="テキスト ボックス 5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8" name="テキスト ボックス 5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9" name="テキスト ボックス 5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82550</xdr:rowOff>
    </xdr:from>
    <xdr:to>
      <xdr:col>81</xdr:col>
      <xdr:colOff>101600</xdr:colOff>
      <xdr:row>105</xdr:row>
      <xdr:rowOff>12700</xdr:rowOff>
    </xdr:to>
    <xdr:sp macro="" textlink="">
      <xdr:nvSpPr>
        <xdr:cNvPr id="560" name="楕円 559"/>
        <xdr:cNvSpPr/>
      </xdr:nvSpPr>
      <xdr:spPr>
        <a:xfrm>
          <a:off x="15430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12082</xdr:rowOff>
    </xdr:from>
    <xdr:ext cx="405111" cy="259045"/>
    <xdr:sp macro="" textlink="">
      <xdr:nvSpPr>
        <xdr:cNvPr id="561" name="n_1aveValue【公民館】&#10;有形固定資産減価償却率"/>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62"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3827</xdr:rowOff>
    </xdr:from>
    <xdr:ext cx="405111" cy="259045"/>
    <xdr:sp macro="" textlink="">
      <xdr:nvSpPr>
        <xdr:cNvPr id="563" name="n_1mainValue【公民館】&#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4" name="正方形/長方形 5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5" name="正方形/長方形 5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6" name="正方形/長方形 5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7" name="正方形/長方形 5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8" name="正方形/長方形 5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9" name="正方形/長方形 5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70" name="正方形/長方形 5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71" name="正方形/長方形 5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72" name="テキスト ボックス 5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73" name="直線コネクタ 5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74" name="直線コネクタ 57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75" name="テキスト ボックス 57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76" name="直線コネクタ 57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77" name="テキスト ボックス 57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78" name="直線コネクタ 57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79" name="テキスト ボックス 57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80" name="直線コネクタ 57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81" name="テキスト ボックス 58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82" name="直線コネクタ 58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83" name="テキスト ボックス 58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84" name="直線コネクタ 58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85" name="テキスト ボックス 58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6" name="直線コネクタ 5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7" name="テキスト ボックス 5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589" name="直線コネクタ 588"/>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590"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591" name="直線コネクタ 590"/>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592"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593" name="直線コネクタ 592"/>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594"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595" name="フローチャート: 判断 594"/>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596" name="フローチャート: 判断 595"/>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597" name="フローチャート: 判断 596"/>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8" name="テキスト ボックス 5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9" name="テキスト ボックス 5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0" name="テキスト ボックス 5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1" name="テキスト ボックス 6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02" name="テキスト ボックス 6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15602</xdr:rowOff>
    </xdr:from>
    <xdr:to>
      <xdr:col>112</xdr:col>
      <xdr:colOff>38100</xdr:colOff>
      <xdr:row>102</xdr:row>
      <xdr:rowOff>117202</xdr:rowOff>
    </xdr:to>
    <xdr:sp macro="" textlink="">
      <xdr:nvSpPr>
        <xdr:cNvPr id="603" name="楕円 602"/>
        <xdr:cNvSpPr/>
      </xdr:nvSpPr>
      <xdr:spPr>
        <a:xfrm>
          <a:off x="21272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108329</xdr:rowOff>
    </xdr:from>
    <xdr:ext cx="469744" cy="259045"/>
    <xdr:sp macro="" textlink="">
      <xdr:nvSpPr>
        <xdr:cNvPr id="604" name="n_1aveValue【公民館】&#10;一人当たり面積"/>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605"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133729</xdr:rowOff>
    </xdr:from>
    <xdr:ext cx="469744" cy="259045"/>
    <xdr:sp macro="" textlink="">
      <xdr:nvSpPr>
        <xdr:cNvPr id="606" name="n_1mainValue【公民館】&#10;一人当たり面積"/>
        <xdr:cNvSpPr txBox="1"/>
      </xdr:nvSpPr>
      <xdr:spPr>
        <a:xfrm>
          <a:off x="21075727" y="172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道路の</a:t>
          </a:r>
          <a:r>
            <a:rPr kumimoji="1" lang="ja-JP" altLang="ja-JP" sz="1300">
              <a:solidFill>
                <a:schemeClr val="dk1"/>
              </a:solidFill>
              <a:effectLst/>
              <a:latin typeface="+mn-lt"/>
              <a:ea typeface="+mn-ea"/>
              <a:cs typeface="+mn-cs"/>
            </a:rPr>
            <a:t>有形固定資産減価償却率</a:t>
          </a:r>
          <a:r>
            <a:rPr kumimoji="1" lang="ja-JP" altLang="en-US" sz="1300">
              <a:solidFill>
                <a:schemeClr val="dk1"/>
              </a:solidFill>
              <a:effectLst/>
              <a:latin typeface="+mn-lt"/>
              <a:ea typeface="+mn-ea"/>
              <a:cs typeface="+mn-cs"/>
            </a:rPr>
            <a:t>は</a:t>
          </a:r>
          <a:r>
            <a:rPr kumimoji="1" lang="ja-JP" altLang="en-US" sz="1300">
              <a:latin typeface="ＭＳ Ｐゴシック" panose="020B0600070205080204" pitchFamily="50" charset="-128"/>
              <a:ea typeface="ＭＳ Ｐゴシック" panose="020B0600070205080204" pitchFamily="50" charset="-128"/>
            </a:rPr>
            <a:t>類似団体平均よりも高い水準となっており、毎年修繕等で対応している状況であるが、今後個別施設計画を策定し計画的に改良工事を実施していく必要がある。また、認定こども園・幼稚園・保育所については、六ヶ所村保育所整備運営計画に基づき、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年度に尾駮保育所からおぶちこども園へ、平成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年度に千歳平保育所から千歳平こども園へ、平成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年度に平沼保育所から南こども園へ移行したため、有形固定資産減償却率が</a:t>
          </a:r>
          <a:r>
            <a:rPr kumimoji="1" lang="ja-JP" altLang="ja-JP" sz="1300">
              <a:solidFill>
                <a:schemeClr val="dk1"/>
              </a:solidFill>
              <a:effectLst/>
              <a:latin typeface="+mn-lt"/>
              <a:ea typeface="+mn-ea"/>
              <a:cs typeface="+mn-cs"/>
            </a:rPr>
            <a:t>類似団体平均よりも</a:t>
          </a:r>
          <a:r>
            <a:rPr kumimoji="1" lang="ja-JP" altLang="en-US" sz="1300">
              <a:solidFill>
                <a:schemeClr val="dk1"/>
              </a:solidFill>
              <a:effectLst/>
              <a:latin typeface="+mn-lt"/>
              <a:ea typeface="+mn-ea"/>
              <a:cs typeface="+mn-cs"/>
            </a:rPr>
            <a:t>低い水準となっている。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10,475
10,376
252.68
14,732,581
14,351,707
267,568
8,429,138
4,589,326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8726</xdr:rowOff>
    </xdr:from>
    <xdr:ext cx="405111" cy="259045"/>
    <xdr:sp macro="" textlink="">
      <xdr:nvSpPr>
        <xdr:cNvPr id="62" name="【図書館】&#10;有形固定資産減価償却率平均値テキスト"/>
        <xdr:cNvSpPr txBox="1"/>
      </xdr:nvSpPr>
      <xdr:spPr>
        <a:xfrm>
          <a:off x="4673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75673</xdr:rowOff>
    </xdr:from>
    <xdr:ext cx="405111" cy="259045"/>
    <xdr:sp macro="" textlink="">
      <xdr:nvSpPr>
        <xdr:cNvPr id="65" name="n_1aveValue【図書館】&#10;有形固定資産減価償却率"/>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2540</xdr:rowOff>
    </xdr:from>
    <xdr:to>
      <xdr:col>15</xdr:col>
      <xdr:colOff>101600</xdr:colOff>
      <xdr:row>39</xdr:row>
      <xdr:rowOff>104140</xdr:rowOff>
    </xdr:to>
    <xdr:sp macro="" textlink="">
      <xdr:nvSpPr>
        <xdr:cNvPr id="66" name="フローチャート: 判断 65"/>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120667</xdr:rowOff>
    </xdr:from>
    <xdr:ext cx="405111" cy="259045"/>
    <xdr:sp macro="" textlink="">
      <xdr:nvSpPr>
        <xdr:cNvPr id="67" name="n_2aveValue【図書館】&#10;有形固定資産減価償却率"/>
        <xdr:cNvSpPr txBox="1"/>
      </xdr:nvSpPr>
      <xdr:spPr>
        <a:xfrm>
          <a:off x="2705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9072</xdr:rowOff>
    </xdr:from>
    <xdr:to>
      <xdr:col>20</xdr:col>
      <xdr:colOff>38100</xdr:colOff>
      <xdr:row>38</xdr:row>
      <xdr:rowOff>110672</xdr:rowOff>
    </xdr:to>
    <xdr:sp macro="" textlink="">
      <xdr:nvSpPr>
        <xdr:cNvPr id="73" name="楕円 72"/>
        <xdr:cNvSpPr/>
      </xdr:nvSpPr>
      <xdr:spPr>
        <a:xfrm>
          <a:off x="3746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127199</xdr:rowOff>
    </xdr:from>
    <xdr:ext cx="405111" cy="259045"/>
    <xdr:sp macro="" textlink="">
      <xdr:nvSpPr>
        <xdr:cNvPr id="74" name="n_1mainValue【図書館】&#10;有形固定資産減価償却率"/>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98" name="直線コネクタ 97"/>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99"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0" name="直線コネクタ 99"/>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1"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2" name="直線コネクタ 101"/>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03" name="【図書館】&#10;一人当たり面積平均値テキスト"/>
        <xdr:cNvSpPr txBox="1"/>
      </xdr:nvSpPr>
      <xdr:spPr>
        <a:xfrm>
          <a:off x="105156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04" name="フローチャート: 判断 103"/>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05" name="フローチャート: 判断 104"/>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10177</xdr:rowOff>
    </xdr:from>
    <xdr:ext cx="469744" cy="259045"/>
    <xdr:sp macro="" textlink="">
      <xdr:nvSpPr>
        <xdr:cNvPr id="106" name="n_1aveValue【図書館】&#10;一人当たり面積"/>
        <xdr:cNvSpPr txBox="1"/>
      </xdr:nvSpPr>
      <xdr:spPr>
        <a:xfrm>
          <a:off x="93917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151130</xdr:rowOff>
    </xdr:from>
    <xdr:to>
      <xdr:col>46</xdr:col>
      <xdr:colOff>38100</xdr:colOff>
      <xdr:row>40</xdr:row>
      <xdr:rowOff>81280</xdr:rowOff>
    </xdr:to>
    <xdr:sp macro="" textlink="">
      <xdr:nvSpPr>
        <xdr:cNvPr id="107" name="フローチャート: 判断 106"/>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97807</xdr:rowOff>
    </xdr:from>
    <xdr:ext cx="469744" cy="259045"/>
    <xdr:sp macro="" textlink="">
      <xdr:nvSpPr>
        <xdr:cNvPr id="108"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14" name="楕円 113"/>
        <xdr:cNvSpPr/>
      </xdr:nvSpPr>
      <xdr:spPr>
        <a:xfrm>
          <a:off x="958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34307</xdr:rowOff>
    </xdr:from>
    <xdr:ext cx="469744" cy="259045"/>
    <xdr:sp macro="" textlink="">
      <xdr:nvSpPr>
        <xdr:cNvPr id="115" name="n_1mainValue【図書館】&#10;一人当たり面積"/>
        <xdr:cNvSpPr txBox="1"/>
      </xdr:nvSpPr>
      <xdr:spPr>
        <a:xfrm>
          <a:off x="9391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34" name="テキスト ボックス 13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38" name="直線コネクタ 137"/>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39"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0" name="直線コネクタ 139"/>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41"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42" name="直線コネクタ 14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43"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44" name="フローチャート: 判断 143"/>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45" name="フローチャート: 判断 144"/>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119905</xdr:rowOff>
    </xdr:from>
    <xdr:ext cx="405111" cy="259045"/>
    <xdr:sp macro="" textlink="">
      <xdr:nvSpPr>
        <xdr:cNvPr id="146" name="n_1aveValue【体育館・プール】&#10;有形固定資産減価償却率"/>
        <xdr:cNvSpPr txBox="1"/>
      </xdr:nvSpPr>
      <xdr:spPr>
        <a:xfrm>
          <a:off x="35820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147" name="フローチャート: 判断 146"/>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26179</xdr:rowOff>
    </xdr:from>
    <xdr:ext cx="405111" cy="259045"/>
    <xdr:sp macro="" textlink="">
      <xdr:nvSpPr>
        <xdr:cNvPr id="148"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70358</xdr:rowOff>
    </xdr:from>
    <xdr:to>
      <xdr:col>20</xdr:col>
      <xdr:colOff>38100</xdr:colOff>
      <xdr:row>64</xdr:row>
      <xdr:rowOff>508</xdr:rowOff>
    </xdr:to>
    <xdr:sp macro="" textlink="">
      <xdr:nvSpPr>
        <xdr:cNvPr id="154" name="楕円 153"/>
        <xdr:cNvSpPr/>
      </xdr:nvSpPr>
      <xdr:spPr>
        <a:xfrm>
          <a:off x="3746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63</xdr:row>
      <xdr:rowOff>163085</xdr:rowOff>
    </xdr:from>
    <xdr:ext cx="405111" cy="259045"/>
    <xdr:sp macro="" textlink="">
      <xdr:nvSpPr>
        <xdr:cNvPr id="155" name="n_1mainValue【体育館・プール】&#10;有形固定資産減価償却率"/>
        <xdr:cNvSpPr txBox="1"/>
      </xdr:nvSpPr>
      <xdr:spPr>
        <a:xfrm>
          <a:off x="3582044" y="1096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79" name="直線コネクタ 178"/>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80"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81" name="直線コネクタ 180"/>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82"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83" name="直線コネクタ 182"/>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184"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85" name="フローチャート: 判断 184"/>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86" name="フローチャート: 判断 185"/>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125747</xdr:rowOff>
    </xdr:from>
    <xdr:ext cx="469744" cy="259045"/>
    <xdr:sp macro="" textlink="">
      <xdr:nvSpPr>
        <xdr:cNvPr id="187" name="n_1aveValue【体育館・プール】&#10;一人当たり面積"/>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88" name="フローチャート: 判断 187"/>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89"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137160</xdr:rowOff>
    </xdr:from>
    <xdr:to>
      <xdr:col>50</xdr:col>
      <xdr:colOff>165100</xdr:colOff>
      <xdr:row>59</xdr:row>
      <xdr:rowOff>67310</xdr:rowOff>
    </xdr:to>
    <xdr:sp macro="" textlink="">
      <xdr:nvSpPr>
        <xdr:cNvPr id="195" name="楕円 194"/>
        <xdr:cNvSpPr/>
      </xdr:nvSpPr>
      <xdr:spPr>
        <a:xfrm>
          <a:off x="9588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83837</xdr:rowOff>
    </xdr:from>
    <xdr:ext cx="469744" cy="259045"/>
    <xdr:sp macro="" textlink="">
      <xdr:nvSpPr>
        <xdr:cNvPr id="196" name="n_1mainValue【体育館・プール】&#10;一人当たり面積"/>
        <xdr:cNvSpPr txBox="1"/>
      </xdr:nvSpPr>
      <xdr:spPr>
        <a:xfrm>
          <a:off x="9391727" y="985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8" name="テキスト ボックス 20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8" name="テキスト ボックス 21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222" name="直線コネクタ 221"/>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223" name="【福祉施設】&#10;有形固定資産減価償却率最小値テキスト"/>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24" name="直線コネクタ 223"/>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6" name="直線コネクタ 22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227" name="【福祉施設】&#10;有形固定資産減価償却率平均値テキスト"/>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28" name="フローチャート: 判断 227"/>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29" name="フローチャート: 判断 228"/>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107059</xdr:rowOff>
    </xdr:from>
    <xdr:ext cx="405111" cy="259045"/>
    <xdr:sp macro="" textlink="">
      <xdr:nvSpPr>
        <xdr:cNvPr id="230" name="n_1aveValue【福祉施設】&#10;有形固定資産減価償却率"/>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231" name="フローチャート: 判断 230"/>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69504</xdr:rowOff>
    </xdr:from>
    <xdr:ext cx="405111" cy="259045"/>
    <xdr:sp macro="" textlink="">
      <xdr:nvSpPr>
        <xdr:cNvPr id="232" name="n_2aveValue【福祉施設】&#10;有形固定資産減価償却率"/>
        <xdr:cNvSpPr txBox="1"/>
      </xdr:nvSpPr>
      <xdr:spPr>
        <a:xfrm>
          <a:off x="2705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168548</xdr:rowOff>
    </xdr:from>
    <xdr:to>
      <xdr:col>20</xdr:col>
      <xdr:colOff>38100</xdr:colOff>
      <xdr:row>82</xdr:row>
      <xdr:rowOff>98698</xdr:rowOff>
    </xdr:to>
    <xdr:sp macro="" textlink="">
      <xdr:nvSpPr>
        <xdr:cNvPr id="238" name="楕円 237"/>
        <xdr:cNvSpPr/>
      </xdr:nvSpPr>
      <xdr:spPr>
        <a:xfrm>
          <a:off x="3746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89825</xdr:rowOff>
    </xdr:from>
    <xdr:ext cx="405111" cy="259045"/>
    <xdr:sp macro="" textlink="">
      <xdr:nvSpPr>
        <xdr:cNvPr id="239" name="n_1mainValue【福祉施設】&#10;有形固定資産減価償却率"/>
        <xdr:cNvSpPr txBox="1"/>
      </xdr:nvSpPr>
      <xdr:spPr>
        <a:xfrm>
          <a:off x="35820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0" name="直線コネクタ 24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1" name="テキスト ボックス 25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2" name="直線コネクタ 25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3" name="テキスト ボックス 25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4" name="直線コネクタ 25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5" name="テキスト ボックス 25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6" name="直線コネクタ 25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7" name="テキスト ボックス 25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8" name="直線コネクタ 25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9" name="テキスト ボックス 25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0" name="直線コネクタ 25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1" name="テキスト ボックス 26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65" name="直線コネクタ 264"/>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66"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67" name="直線コネクタ 266"/>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68"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69" name="直線コネクタ 268"/>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270" name="【福祉施設】&#10;一人当たり面積平均値テキスト"/>
        <xdr:cNvSpPr txBox="1"/>
      </xdr:nvSpPr>
      <xdr:spPr>
        <a:xfrm>
          <a:off x="10515600" y="14060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71" name="フローチャート: 判断 270"/>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72" name="フローチャート: 判断 271"/>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73" name="n_1aveValue【福祉施設】&#10;一人当たり面積"/>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74" name="フローチャート: 判断 273"/>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87465</xdr:rowOff>
    </xdr:from>
    <xdr:ext cx="469744" cy="259045"/>
    <xdr:sp macro="" textlink="">
      <xdr:nvSpPr>
        <xdr:cNvPr id="275" name="n_2aveValue【福祉施設】&#10;一人当たり面積"/>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140788</xdr:rowOff>
    </xdr:from>
    <xdr:to>
      <xdr:col>50</xdr:col>
      <xdr:colOff>165100</xdr:colOff>
      <xdr:row>81</xdr:row>
      <xdr:rowOff>70938</xdr:rowOff>
    </xdr:to>
    <xdr:sp macro="" textlink="">
      <xdr:nvSpPr>
        <xdr:cNvPr id="281" name="楕円 280"/>
        <xdr:cNvSpPr/>
      </xdr:nvSpPr>
      <xdr:spPr>
        <a:xfrm>
          <a:off x="9588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62065</xdr:rowOff>
    </xdr:from>
    <xdr:ext cx="469744" cy="259045"/>
    <xdr:sp macro="" textlink="">
      <xdr:nvSpPr>
        <xdr:cNvPr id="282" name="n_1mainValue【福祉施設】&#10;一人当たり面積"/>
        <xdr:cNvSpPr txBox="1"/>
      </xdr:nvSpPr>
      <xdr:spPr>
        <a:xfrm>
          <a:off x="9391727" y="13949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3" name="テキスト ボックス 29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94" name="直線コネクタ 29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95" name="テキスト ボックス 29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96" name="直線コネクタ 29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97" name="テキスト ボックス 29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98" name="直線コネクタ 29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99" name="テキスト ボックス 29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00" name="直線コネクタ 29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01" name="テキスト ボックス 300"/>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305" name="直線コネクタ 304"/>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306"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307" name="直線コネクタ 306"/>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308" name="【市民会館】&#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309" name="直線コネクタ 308"/>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111269</xdr:rowOff>
    </xdr:from>
    <xdr:ext cx="405111" cy="259045"/>
    <xdr:sp macro="" textlink="">
      <xdr:nvSpPr>
        <xdr:cNvPr id="310" name="【市民会館】&#10;有形固定資産減価償却率平均値テキスト"/>
        <xdr:cNvSpPr txBox="1"/>
      </xdr:nvSpPr>
      <xdr:spPr>
        <a:xfrm>
          <a:off x="4673600" y="1777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311" name="フローチャート: 判断 310"/>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312" name="フローチャート: 判断 311"/>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168673</xdr:rowOff>
    </xdr:from>
    <xdr:ext cx="405111" cy="259045"/>
    <xdr:sp macro="" textlink="">
      <xdr:nvSpPr>
        <xdr:cNvPr id="313" name="n_1aveValue【市民会館】&#10;有形固定資産減価償却率"/>
        <xdr:cNvSpPr txBox="1"/>
      </xdr:nvSpPr>
      <xdr:spPr>
        <a:xfrm>
          <a:off x="3582044" y="1765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125985</xdr:rowOff>
    </xdr:from>
    <xdr:to>
      <xdr:col>15</xdr:col>
      <xdr:colOff>101600</xdr:colOff>
      <xdr:row>105</xdr:row>
      <xdr:rowOff>56135</xdr:rowOff>
    </xdr:to>
    <xdr:sp macro="" textlink="">
      <xdr:nvSpPr>
        <xdr:cNvPr id="314" name="フローチャート: 判断 313"/>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72662</xdr:rowOff>
    </xdr:from>
    <xdr:ext cx="405111" cy="259045"/>
    <xdr:sp macro="" textlink="">
      <xdr:nvSpPr>
        <xdr:cNvPr id="315" name="n_2aveValue【市民会館】&#10;有形固定資産減価償却率"/>
        <xdr:cNvSpPr txBox="1"/>
      </xdr:nvSpPr>
      <xdr:spPr>
        <a:xfrm>
          <a:off x="2705744" y="177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321" name="楕円 320"/>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83838</xdr:rowOff>
    </xdr:from>
    <xdr:ext cx="405111" cy="259045"/>
    <xdr:sp macro="" textlink="">
      <xdr:nvSpPr>
        <xdr:cNvPr id="322" name="n_1mainValue【市民会館】&#10;有形固定資産減価償却率"/>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3" name="直線コネクタ 33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4" name="テキスト ボックス 33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5" name="直線コネクタ 33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6" name="テキスト ボックス 33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7" name="直線コネクタ 33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8" name="テキスト ボックス 33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9" name="直線コネクタ 33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0" name="テキスト ボックス 33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1" name="直線コネクタ 34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2" name="テキスト ボックス 34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3" name="直線コネクタ 34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4" name="テキスト ボックス 34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48" name="直線コネクタ 347"/>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49"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50" name="直線コネクタ 349"/>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51"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52" name="直線コネクタ 351"/>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136633</xdr:rowOff>
    </xdr:from>
    <xdr:ext cx="469744" cy="259045"/>
    <xdr:sp macro="" textlink="">
      <xdr:nvSpPr>
        <xdr:cNvPr id="353" name="【市民会館】&#10;一人当たり面積平均値テキスト"/>
        <xdr:cNvSpPr txBox="1"/>
      </xdr:nvSpPr>
      <xdr:spPr>
        <a:xfrm>
          <a:off x="10515600" y="1831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54" name="フローチャート: 判断 353"/>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55" name="フローチャート: 判断 354"/>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59889</xdr:rowOff>
    </xdr:from>
    <xdr:ext cx="469744" cy="259045"/>
    <xdr:sp macro="" textlink="">
      <xdr:nvSpPr>
        <xdr:cNvPr id="356" name="n_1aveValue【市民会館】&#10;一人当たり面積"/>
        <xdr:cNvSpPr txBox="1"/>
      </xdr:nvSpPr>
      <xdr:spPr>
        <a:xfrm>
          <a:off x="93917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62956</xdr:rowOff>
    </xdr:from>
    <xdr:to>
      <xdr:col>46</xdr:col>
      <xdr:colOff>38100</xdr:colOff>
      <xdr:row>107</xdr:row>
      <xdr:rowOff>164556</xdr:rowOff>
    </xdr:to>
    <xdr:sp macro="" textlink="">
      <xdr:nvSpPr>
        <xdr:cNvPr id="357" name="フローチャート: 判断 356"/>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9633</xdr:rowOff>
    </xdr:from>
    <xdr:ext cx="469744" cy="259045"/>
    <xdr:sp macro="" textlink="">
      <xdr:nvSpPr>
        <xdr:cNvPr id="358" name="n_2aveValue【市民会館】&#10;一人当たり面積"/>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9" name="テキスト ボックス 35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363</xdr:rowOff>
    </xdr:from>
    <xdr:to>
      <xdr:col>50</xdr:col>
      <xdr:colOff>165100</xdr:colOff>
      <xdr:row>106</xdr:row>
      <xdr:rowOff>101963</xdr:rowOff>
    </xdr:to>
    <xdr:sp macro="" textlink="">
      <xdr:nvSpPr>
        <xdr:cNvPr id="364" name="楕円 363"/>
        <xdr:cNvSpPr/>
      </xdr:nvSpPr>
      <xdr:spPr>
        <a:xfrm>
          <a:off x="9588500" y="181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118490</xdr:rowOff>
    </xdr:from>
    <xdr:ext cx="469744" cy="259045"/>
    <xdr:sp macro="" textlink="">
      <xdr:nvSpPr>
        <xdr:cNvPr id="365" name="n_1mainValue【市民会館】&#10;一人当たり面積"/>
        <xdr:cNvSpPr txBox="1"/>
      </xdr:nvSpPr>
      <xdr:spPr>
        <a:xfrm>
          <a:off x="9391727" y="179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391" name="直線コネクタ 390"/>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392"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393" name="直線コネクタ 392"/>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394"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395" name="直線コネクタ 394"/>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396" name="【一般廃棄物処理施設】&#10;有形固定資産減価償却率平均値テキスト"/>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397" name="フローチャート: 判断 396"/>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398" name="フローチャート: 判断 397"/>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16890</xdr:rowOff>
    </xdr:from>
    <xdr:ext cx="405111" cy="259045"/>
    <xdr:sp macro="" textlink="">
      <xdr:nvSpPr>
        <xdr:cNvPr id="399" name="n_1aveValue【一般廃棄物処理施設】&#10;有形固定資産減価償却率"/>
        <xdr:cNvSpPr txBox="1"/>
      </xdr:nvSpPr>
      <xdr:spPr>
        <a:xfrm>
          <a:off x="152660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69487</xdr:rowOff>
    </xdr:from>
    <xdr:to>
      <xdr:col>76</xdr:col>
      <xdr:colOff>165100</xdr:colOff>
      <xdr:row>36</xdr:row>
      <xdr:rowOff>171087</xdr:rowOff>
    </xdr:to>
    <xdr:sp macro="" textlink="">
      <xdr:nvSpPr>
        <xdr:cNvPr id="400" name="フローチャート: 判断 399"/>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16164</xdr:rowOff>
    </xdr:from>
    <xdr:ext cx="405111" cy="259045"/>
    <xdr:sp macro="" textlink="">
      <xdr:nvSpPr>
        <xdr:cNvPr id="401"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17236</xdr:rowOff>
    </xdr:from>
    <xdr:to>
      <xdr:col>81</xdr:col>
      <xdr:colOff>101600</xdr:colOff>
      <xdr:row>34</xdr:row>
      <xdr:rowOff>118836</xdr:rowOff>
    </xdr:to>
    <xdr:sp macro="" textlink="">
      <xdr:nvSpPr>
        <xdr:cNvPr id="407" name="楕円 406"/>
        <xdr:cNvSpPr/>
      </xdr:nvSpPr>
      <xdr:spPr>
        <a:xfrm>
          <a:off x="15430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135363</xdr:rowOff>
    </xdr:from>
    <xdr:ext cx="405111" cy="259045"/>
    <xdr:sp macro="" textlink="">
      <xdr:nvSpPr>
        <xdr:cNvPr id="408" name="n_1mainValue【一般廃棄物処理施設】&#10;有形固定資産減価償却率"/>
        <xdr:cNvSpPr txBox="1"/>
      </xdr:nvSpPr>
      <xdr:spPr>
        <a:xfrm>
          <a:off x="152660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0" name="テキスト ボックス 41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2" name="テキスト ボックス 42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4" name="テキスト ボックス 42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6" name="テキスト ボックス 42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430" name="直線コネクタ 429"/>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431"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432" name="直線コネクタ 431"/>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433"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34" name="直線コネクタ 433"/>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435" name="【一般廃棄物処理施設】&#10;一人当たり有形固定資産（償却資産）額平均値テキスト"/>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36" name="フローチャート: 判断 435"/>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37" name="フローチャート: 判断 436"/>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43087</xdr:rowOff>
    </xdr:from>
    <xdr:ext cx="599010" cy="259045"/>
    <xdr:sp macro="" textlink="">
      <xdr:nvSpPr>
        <xdr:cNvPr id="438" name="n_1aveValue【一般廃棄物処理施設】&#10;一人当たり有形固定資産（償却資産）額"/>
        <xdr:cNvSpPr txBox="1"/>
      </xdr:nvSpPr>
      <xdr:spPr>
        <a:xfrm>
          <a:off x="210110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133825</xdr:rowOff>
    </xdr:from>
    <xdr:to>
      <xdr:col>107</xdr:col>
      <xdr:colOff>101600</xdr:colOff>
      <xdr:row>39</xdr:row>
      <xdr:rowOff>63975</xdr:rowOff>
    </xdr:to>
    <xdr:sp macro="" textlink="">
      <xdr:nvSpPr>
        <xdr:cNvPr id="439" name="フローチャート: 判断 438"/>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80502</xdr:rowOff>
    </xdr:from>
    <xdr:ext cx="599010" cy="259045"/>
    <xdr:sp macro="" textlink="">
      <xdr:nvSpPr>
        <xdr:cNvPr id="440"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127465</xdr:rowOff>
    </xdr:from>
    <xdr:to>
      <xdr:col>112</xdr:col>
      <xdr:colOff>38100</xdr:colOff>
      <xdr:row>34</xdr:row>
      <xdr:rowOff>57615</xdr:rowOff>
    </xdr:to>
    <xdr:sp macro="" textlink="">
      <xdr:nvSpPr>
        <xdr:cNvPr id="446" name="楕円 445"/>
        <xdr:cNvSpPr/>
      </xdr:nvSpPr>
      <xdr:spPr>
        <a:xfrm>
          <a:off x="21272500" y="57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32</xdr:row>
      <xdr:rowOff>74142</xdr:rowOff>
    </xdr:from>
    <xdr:ext cx="599010" cy="259045"/>
    <xdr:sp macro="" textlink="">
      <xdr:nvSpPr>
        <xdr:cNvPr id="447" name="n_1mainValue【一般廃棄物処理施設】&#10;一人当たり有形固定資産（償却資産）額"/>
        <xdr:cNvSpPr txBox="1"/>
      </xdr:nvSpPr>
      <xdr:spPr>
        <a:xfrm>
          <a:off x="21011095" y="556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6" name="テキスト ボックス 4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7" name="直線コネクタ 4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8" name="直線コネクタ 4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9" name="テキスト ボックス 458"/>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0" name="直線コネクタ 4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1" name="テキスト ボックス 4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2" name="直線コネクタ 4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3" name="テキスト ボックス 4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4" name="直線コネクタ 4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5" name="テキスト ボックス 4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6" name="直線コネクタ 4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7" name="テキスト ボックス 4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8" name="直線コネクタ 4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9" name="テキスト ボックス 468"/>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1" name="テキスト ボックス 4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14696</xdr:rowOff>
    </xdr:from>
    <xdr:to>
      <xdr:col>85</xdr:col>
      <xdr:colOff>126364</xdr:colOff>
      <xdr:row>62</xdr:row>
      <xdr:rowOff>16328</xdr:rowOff>
    </xdr:to>
    <xdr:cxnSp macro="">
      <xdr:nvCxnSpPr>
        <xdr:cNvPr id="473" name="直線コネクタ 472"/>
        <xdr:cNvCxnSpPr/>
      </xdr:nvCxnSpPr>
      <xdr:spPr>
        <a:xfrm flipV="1">
          <a:off x="16318864" y="9615896"/>
          <a:ext cx="0" cy="1030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20155</xdr:rowOff>
    </xdr:from>
    <xdr:ext cx="405111" cy="259045"/>
    <xdr:sp macro="" textlink="">
      <xdr:nvSpPr>
        <xdr:cNvPr id="474" name="【保健センター・保健所】&#10;有形固定資産減価償却率最小値テキスト"/>
        <xdr:cNvSpPr txBox="1"/>
      </xdr:nvSpPr>
      <xdr:spPr>
        <a:xfrm>
          <a:off x="16357600" y="1065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16328</xdr:rowOff>
    </xdr:from>
    <xdr:to>
      <xdr:col>86</xdr:col>
      <xdr:colOff>25400</xdr:colOff>
      <xdr:row>62</xdr:row>
      <xdr:rowOff>16328</xdr:rowOff>
    </xdr:to>
    <xdr:cxnSp macro="">
      <xdr:nvCxnSpPr>
        <xdr:cNvPr id="475" name="直線コネクタ 474"/>
        <xdr:cNvCxnSpPr/>
      </xdr:nvCxnSpPr>
      <xdr:spPr>
        <a:xfrm>
          <a:off x="16230600" y="1064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132823</xdr:rowOff>
    </xdr:from>
    <xdr:ext cx="405111" cy="259045"/>
    <xdr:sp macro="" textlink="">
      <xdr:nvSpPr>
        <xdr:cNvPr id="476" name="【保健センター・保健所】&#10;有形固定資産減価償却率最大値テキスト"/>
        <xdr:cNvSpPr txBox="1"/>
      </xdr:nvSpPr>
      <xdr:spPr>
        <a:xfrm>
          <a:off x="16357600" y="939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14696</xdr:rowOff>
    </xdr:from>
    <xdr:to>
      <xdr:col>86</xdr:col>
      <xdr:colOff>25400</xdr:colOff>
      <xdr:row>56</xdr:row>
      <xdr:rowOff>14696</xdr:rowOff>
    </xdr:to>
    <xdr:cxnSp macro="">
      <xdr:nvCxnSpPr>
        <xdr:cNvPr id="477" name="直線コネクタ 476"/>
        <xdr:cNvCxnSpPr/>
      </xdr:nvCxnSpPr>
      <xdr:spPr>
        <a:xfrm>
          <a:off x="16230600" y="9615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84381</xdr:rowOff>
    </xdr:from>
    <xdr:ext cx="405111" cy="259045"/>
    <xdr:sp macro="" textlink="">
      <xdr:nvSpPr>
        <xdr:cNvPr id="478" name="【保健センター・保健所】&#10;有形固定資産減価償却率平均値テキスト"/>
        <xdr:cNvSpPr txBox="1"/>
      </xdr:nvSpPr>
      <xdr:spPr>
        <a:xfrm>
          <a:off x="16357600" y="10199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105954</xdr:rowOff>
    </xdr:from>
    <xdr:to>
      <xdr:col>85</xdr:col>
      <xdr:colOff>177800</xdr:colOff>
      <xdr:row>60</xdr:row>
      <xdr:rowOff>36104</xdr:rowOff>
    </xdr:to>
    <xdr:sp macro="" textlink="">
      <xdr:nvSpPr>
        <xdr:cNvPr id="479" name="フローチャート: 判断 478"/>
        <xdr:cNvSpPr/>
      </xdr:nvSpPr>
      <xdr:spPr>
        <a:xfrm>
          <a:off x="16268700" y="1022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158206</xdr:rowOff>
    </xdr:from>
    <xdr:to>
      <xdr:col>81</xdr:col>
      <xdr:colOff>101600</xdr:colOff>
      <xdr:row>60</xdr:row>
      <xdr:rowOff>88356</xdr:rowOff>
    </xdr:to>
    <xdr:sp macro="" textlink="">
      <xdr:nvSpPr>
        <xdr:cNvPr id="480" name="フローチャート: 判断 479"/>
        <xdr:cNvSpPr/>
      </xdr:nvSpPr>
      <xdr:spPr>
        <a:xfrm>
          <a:off x="15430500" y="102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104883</xdr:rowOff>
    </xdr:from>
    <xdr:ext cx="405111" cy="259045"/>
    <xdr:sp macro="" textlink="">
      <xdr:nvSpPr>
        <xdr:cNvPr id="481" name="n_1aveValue【保健センター・保健所】&#10;有形固定資産減価償却率"/>
        <xdr:cNvSpPr txBox="1"/>
      </xdr:nvSpPr>
      <xdr:spPr>
        <a:xfrm>
          <a:off x="152660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32476</xdr:rowOff>
    </xdr:from>
    <xdr:to>
      <xdr:col>76</xdr:col>
      <xdr:colOff>165100</xdr:colOff>
      <xdr:row>59</xdr:row>
      <xdr:rowOff>134076</xdr:rowOff>
    </xdr:to>
    <xdr:sp macro="" textlink="">
      <xdr:nvSpPr>
        <xdr:cNvPr id="482" name="フローチャート: 判断 481"/>
        <xdr:cNvSpPr/>
      </xdr:nvSpPr>
      <xdr:spPr>
        <a:xfrm>
          <a:off x="14541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150603</xdr:rowOff>
    </xdr:from>
    <xdr:ext cx="405111" cy="259045"/>
    <xdr:sp macro="" textlink="">
      <xdr:nvSpPr>
        <xdr:cNvPr id="483" name="n_2aveValue【保健センター・保健所】&#10;有形固定資産減価償却率"/>
        <xdr:cNvSpPr txBox="1"/>
      </xdr:nvSpPr>
      <xdr:spPr>
        <a:xfrm>
          <a:off x="14389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4" name="テキスト ボックス 4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5" name="テキスト ボックス 4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6" name="テキスト ボックス 4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7" name="テキスト ボックス 4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8" name="テキスト ボックス 4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70031</xdr:rowOff>
    </xdr:from>
    <xdr:to>
      <xdr:col>81</xdr:col>
      <xdr:colOff>101600</xdr:colOff>
      <xdr:row>64</xdr:row>
      <xdr:rowOff>181</xdr:rowOff>
    </xdr:to>
    <xdr:sp macro="" textlink="">
      <xdr:nvSpPr>
        <xdr:cNvPr id="489" name="楕円 488"/>
        <xdr:cNvSpPr/>
      </xdr:nvSpPr>
      <xdr:spPr>
        <a:xfrm>
          <a:off x="154305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63</xdr:row>
      <xdr:rowOff>162758</xdr:rowOff>
    </xdr:from>
    <xdr:ext cx="405111" cy="259045"/>
    <xdr:sp macro="" textlink="">
      <xdr:nvSpPr>
        <xdr:cNvPr id="490" name="n_1mainValue【保健センター・保健所】&#10;有形固定資産減価償却率"/>
        <xdr:cNvSpPr txBox="1"/>
      </xdr:nvSpPr>
      <xdr:spPr>
        <a:xfrm>
          <a:off x="15266044" y="1096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1" name="正方形/長方形 4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2" name="正方形/長方形 4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3" name="正方形/長方形 4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4" name="正方形/長方形 4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5" name="正方形/長方形 4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6" name="正方形/長方形 4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7" name="正方形/長方形 4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8" name="正方形/長方形 4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9" name="テキスト ボックス 4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0" name="直線コネクタ 4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1" name="直線コネクタ 5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2" name="テキスト ボックス 5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3" name="直線コネクタ 5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4" name="テキスト ボックス 5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5" name="直線コネクタ 5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6" name="テキスト ボックス 5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7" name="直線コネクタ 5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8" name="テキスト ボックス 5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512" name="直線コネクタ 511"/>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513"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14" name="直線コネクタ 513"/>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15"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16" name="直線コネクタ 51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147083</xdr:rowOff>
    </xdr:from>
    <xdr:ext cx="469744" cy="259045"/>
    <xdr:sp macro="" textlink="">
      <xdr:nvSpPr>
        <xdr:cNvPr id="517" name="【保健センター・保健所】&#10;一人当たり面積平均値テキスト"/>
        <xdr:cNvSpPr txBox="1"/>
      </xdr:nvSpPr>
      <xdr:spPr>
        <a:xfrm>
          <a:off x="22199600" y="1043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518" name="フローチャート: 判断 517"/>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519" name="フローチャート: 判断 518"/>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51325</xdr:rowOff>
    </xdr:from>
    <xdr:ext cx="469744" cy="259045"/>
    <xdr:sp macro="" textlink="">
      <xdr:nvSpPr>
        <xdr:cNvPr id="520"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521" name="フローチャート: 判断 520"/>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3319</xdr:rowOff>
    </xdr:from>
    <xdr:ext cx="469744" cy="259045"/>
    <xdr:sp macro="" textlink="">
      <xdr:nvSpPr>
        <xdr:cNvPr id="522"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70358</xdr:rowOff>
    </xdr:from>
    <xdr:to>
      <xdr:col>112</xdr:col>
      <xdr:colOff>38100</xdr:colOff>
      <xdr:row>62</xdr:row>
      <xdr:rowOff>508</xdr:rowOff>
    </xdr:to>
    <xdr:sp macro="" textlink="">
      <xdr:nvSpPr>
        <xdr:cNvPr id="528" name="楕円 527"/>
        <xdr:cNvSpPr/>
      </xdr:nvSpPr>
      <xdr:spPr>
        <a:xfrm>
          <a:off x="21272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163085</xdr:rowOff>
    </xdr:from>
    <xdr:ext cx="469744" cy="259045"/>
    <xdr:sp macro="" textlink="">
      <xdr:nvSpPr>
        <xdr:cNvPr id="529" name="n_1mainValue【保健センター・保健所】&#10;一人当たり面積"/>
        <xdr:cNvSpPr txBox="1"/>
      </xdr:nvSpPr>
      <xdr:spPr>
        <a:xfrm>
          <a:off x="210757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0" name="正方形/長方形 5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1" name="正方形/長方形 5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2" name="正方形/長方形 5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3" name="正方形/長方形 5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4" name="正方形/長方形 5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5" name="正方形/長方形 5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6" name="正方形/長方形 5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正方形/長方形 5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8" name="テキスト ボックス 5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9" name="直線コネクタ 5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0" name="テキスト ボックス 53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1" name="直線コネクタ 5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2" name="テキスト ボックス 54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3" name="直線コネクタ 5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4" name="テキスト ボックス 5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5" name="直線コネクタ 5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6" name="テキスト ボックス 5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7" name="直線コネクタ 5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8" name="テキスト ボックス 5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9" name="直線コネクタ 5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0" name="テキスト ボックス 54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2" name="テキスト ボックス 55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554" name="直線コネクタ 553"/>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555"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556" name="直線コネクタ 555"/>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57"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58" name="直線コネクタ 557"/>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559"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560" name="フローチャート: 判断 559"/>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561" name="フローチャート: 判断 560"/>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142891</xdr:rowOff>
    </xdr:from>
    <xdr:ext cx="405111" cy="259045"/>
    <xdr:sp macro="" textlink="">
      <xdr:nvSpPr>
        <xdr:cNvPr id="562" name="n_1aveValue【消防施設】&#10;有形固定資産減価償却率"/>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563" name="フローチャート: 判断 562"/>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90188</xdr:rowOff>
    </xdr:from>
    <xdr:ext cx="405111" cy="259045"/>
    <xdr:sp macro="" textlink="">
      <xdr:nvSpPr>
        <xdr:cNvPr id="564"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5" name="テキスト ボックス 5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29211</xdr:rowOff>
    </xdr:from>
    <xdr:to>
      <xdr:col>81</xdr:col>
      <xdr:colOff>101600</xdr:colOff>
      <xdr:row>81</xdr:row>
      <xdr:rowOff>130811</xdr:rowOff>
    </xdr:to>
    <xdr:sp macro="" textlink="">
      <xdr:nvSpPr>
        <xdr:cNvPr id="570" name="楕円 569"/>
        <xdr:cNvSpPr/>
      </xdr:nvSpPr>
      <xdr:spPr>
        <a:xfrm>
          <a:off x="15430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147338</xdr:rowOff>
    </xdr:from>
    <xdr:ext cx="405111" cy="259045"/>
    <xdr:sp macro="" textlink="">
      <xdr:nvSpPr>
        <xdr:cNvPr id="571" name="n_1mainValue【消防施設】&#10;有形固定資産減価償却率"/>
        <xdr:cNvSpPr txBox="1"/>
      </xdr:nvSpPr>
      <xdr:spPr>
        <a:xfrm>
          <a:off x="15266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2" name="直線コネクタ 58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3" name="テキスト ボックス 58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4" name="直線コネクタ 58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5" name="テキスト ボックス 58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6" name="直線コネクタ 58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7" name="テキスト ボックス 58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8" name="直線コネクタ 58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9" name="テキスト ボックス 58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0" name="直線コネクタ 58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1" name="テキスト ボックス 59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93" name="直線コネクタ 592"/>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94"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95" name="直線コネクタ 594"/>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96"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97" name="直線コネクタ 596"/>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27449</xdr:rowOff>
    </xdr:from>
    <xdr:ext cx="469744" cy="259045"/>
    <xdr:sp macro="" textlink="">
      <xdr:nvSpPr>
        <xdr:cNvPr id="598" name="【消防施設】&#10;一人当たり面積平均値テキスト"/>
        <xdr:cNvSpPr txBox="1"/>
      </xdr:nvSpPr>
      <xdr:spPr>
        <a:xfrm>
          <a:off x="22199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99" name="フローチャート: 判断 598"/>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00" name="フローチャート: 判断 599"/>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125747</xdr:rowOff>
    </xdr:from>
    <xdr:ext cx="469744" cy="259045"/>
    <xdr:sp macro="" textlink="">
      <xdr:nvSpPr>
        <xdr:cNvPr id="601"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106172</xdr:rowOff>
    </xdr:from>
    <xdr:to>
      <xdr:col>107</xdr:col>
      <xdr:colOff>101600</xdr:colOff>
      <xdr:row>85</xdr:row>
      <xdr:rowOff>36322</xdr:rowOff>
    </xdr:to>
    <xdr:sp macro="" textlink="">
      <xdr:nvSpPr>
        <xdr:cNvPr id="602" name="フローチャート: 判断 601"/>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52849</xdr:rowOff>
    </xdr:from>
    <xdr:ext cx="469744" cy="259045"/>
    <xdr:sp macro="" textlink="">
      <xdr:nvSpPr>
        <xdr:cNvPr id="603"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44450</xdr:rowOff>
    </xdr:from>
    <xdr:to>
      <xdr:col>112</xdr:col>
      <xdr:colOff>38100</xdr:colOff>
      <xdr:row>80</xdr:row>
      <xdr:rowOff>146050</xdr:rowOff>
    </xdr:to>
    <xdr:sp macro="" textlink="">
      <xdr:nvSpPr>
        <xdr:cNvPr id="609" name="楕円 608"/>
        <xdr:cNvSpPr/>
      </xdr:nvSpPr>
      <xdr:spPr>
        <a:xfrm>
          <a:off x="21272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162577</xdr:rowOff>
    </xdr:from>
    <xdr:ext cx="469744" cy="259045"/>
    <xdr:sp macro="" textlink="">
      <xdr:nvSpPr>
        <xdr:cNvPr id="610" name="n_1mainValue【消防施設】&#10;一人当たり面積"/>
        <xdr:cNvSpPr txBox="1"/>
      </xdr:nvSpPr>
      <xdr:spPr>
        <a:xfrm>
          <a:off x="210757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1" name="正方形/長方形 61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2" name="正方形/長方形 61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3" name="正方形/長方形 61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4" name="正方形/長方形 61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5" name="正方形/長方形 61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6" name="正方形/長方形 61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7" name="正方形/長方形 61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8" name="正方形/長方形 61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9" name="テキスト ボックス 61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0" name="直線コネクタ 61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21" name="テキスト ボックス 62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2" name="直線コネクタ 62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3" name="テキスト ボックス 62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4" name="直線コネクタ 62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5" name="テキスト ボックス 62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6" name="直線コネクタ 62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7" name="テキスト ボックス 62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8" name="直線コネクタ 62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9" name="テキスト ボックス 62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0" name="直線コネクタ 62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31" name="テキスト ボックス 63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635" name="直線コネクタ 634"/>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36"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37" name="直線コネクタ 636"/>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638"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639" name="直線コネクタ 638"/>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640"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641" name="フローチャート: 判断 640"/>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42" name="フローチャート: 判断 641"/>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139082</xdr:rowOff>
    </xdr:from>
    <xdr:ext cx="405111" cy="259045"/>
    <xdr:sp macro="" textlink="">
      <xdr:nvSpPr>
        <xdr:cNvPr id="643"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644" name="フローチャート: 判断 643"/>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80663</xdr:rowOff>
    </xdr:from>
    <xdr:ext cx="405111" cy="259045"/>
    <xdr:sp macro="" textlink="">
      <xdr:nvSpPr>
        <xdr:cNvPr id="645" name="n_2aveValue【庁舎】&#10;有形固定資産減価償却率"/>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651" name="楕円 650"/>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184227</xdr:colOff>
      <xdr:row>98</xdr:row>
      <xdr:rowOff>67327</xdr:rowOff>
    </xdr:from>
    <xdr:ext cx="469744" cy="259045"/>
    <xdr:sp macro="" textlink="">
      <xdr:nvSpPr>
        <xdr:cNvPr id="652" name="n_1mainValue【庁舎】&#10;有形固定資産減価償却率"/>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3" name="正方形/長方形 65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4" name="正方形/長方形 65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5" name="正方形/長方形 65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6" name="正方形/長方形 65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7" name="正方形/長方形 65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8" name="正方形/長方形 65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9" name="正方形/長方形 65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0" name="正方形/長方形 65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1" name="テキスト ボックス 66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2" name="直線コネクタ 66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63" name="直線コネクタ 662"/>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64" name="テキスト ボックス 663"/>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65" name="直線コネクタ 66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66" name="テキスト ボックス 66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67" name="直線コネクタ 666"/>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68" name="テキスト ボックス 667"/>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9" name="直線コネクタ 6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0" name="テキスト ボックス 6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71" name="直線コネクタ 670"/>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72" name="テキスト ボックス 671"/>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3" name="直線コネクタ 672"/>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74" name="テキスト ボックス 673"/>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75" name="直線コネクタ 674"/>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76" name="テキスト ボックス 675"/>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80" name="直線コネクタ 679"/>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81"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82" name="直線コネクタ 681"/>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83"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84" name="直線コネクタ 683"/>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685"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86" name="フローチャート: 判断 685"/>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87" name="フローチャート: 判断 686"/>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68121</xdr:rowOff>
    </xdr:from>
    <xdr:ext cx="469744" cy="259045"/>
    <xdr:sp macro="" textlink="">
      <xdr:nvSpPr>
        <xdr:cNvPr id="688" name="n_1aveValue【庁舎】&#10;一人当たり面積"/>
        <xdr:cNvSpPr txBox="1"/>
      </xdr:nvSpPr>
      <xdr:spPr>
        <a:xfrm>
          <a:off x="21075727" y="182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689" name="フローチャート: 判断 688"/>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159244</xdr:rowOff>
    </xdr:from>
    <xdr:ext cx="469744" cy="259045"/>
    <xdr:sp macro="" textlink="">
      <xdr:nvSpPr>
        <xdr:cNvPr id="690"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101124</xdr:rowOff>
    </xdr:from>
    <xdr:to>
      <xdr:col>112</xdr:col>
      <xdr:colOff>38100</xdr:colOff>
      <xdr:row>106</xdr:row>
      <xdr:rowOff>31274</xdr:rowOff>
    </xdr:to>
    <xdr:sp macro="" textlink="">
      <xdr:nvSpPr>
        <xdr:cNvPr id="696" name="楕円 695"/>
        <xdr:cNvSpPr/>
      </xdr:nvSpPr>
      <xdr:spPr>
        <a:xfrm>
          <a:off x="21272500" y="1810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47801</xdr:rowOff>
    </xdr:from>
    <xdr:ext cx="469744" cy="259045"/>
    <xdr:sp macro="" textlink="">
      <xdr:nvSpPr>
        <xdr:cNvPr id="697" name="n_1mainValue【庁舎】&#10;一人当たり面積"/>
        <xdr:cNvSpPr txBox="1"/>
      </xdr:nvSpPr>
      <xdr:spPr>
        <a:xfrm>
          <a:off x="21075727" y="1787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一般廃棄物処理施設</a:t>
          </a:r>
          <a:r>
            <a:rPr kumimoji="1" lang="ja-JP" altLang="ja-JP" sz="1300">
              <a:solidFill>
                <a:schemeClr val="dk1"/>
              </a:solidFill>
              <a:effectLst/>
              <a:latin typeface="+mn-lt"/>
              <a:ea typeface="+mn-ea"/>
              <a:cs typeface="+mn-cs"/>
            </a:rPr>
            <a:t>の有形固定資産減価償却率は類似団体平均よりも高</a:t>
          </a:r>
          <a:r>
            <a:rPr kumimoji="1" lang="ja-JP" altLang="en-US" sz="1300">
              <a:solidFill>
                <a:schemeClr val="dk1"/>
              </a:solidFill>
              <a:effectLst/>
              <a:latin typeface="+mn-lt"/>
              <a:ea typeface="+mn-ea"/>
              <a:cs typeface="+mn-cs"/>
            </a:rPr>
            <a:t>い水準とな</a:t>
          </a:r>
          <a:r>
            <a:rPr kumimoji="1" lang="ja-JP" altLang="ja-JP" sz="1300">
              <a:solidFill>
                <a:schemeClr val="dk1"/>
              </a:solidFill>
              <a:effectLst/>
              <a:latin typeface="+mn-lt"/>
              <a:ea typeface="+mn-ea"/>
              <a:cs typeface="+mn-cs"/>
            </a:rPr>
            <a:t>って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村の一般廃棄物最終処分場は平成</a:t>
          </a:r>
          <a:r>
            <a:rPr kumimoji="1" lang="en-US" altLang="ja-JP" sz="1300">
              <a:solidFill>
                <a:schemeClr val="dk1"/>
              </a:solidFill>
              <a:effectLst/>
              <a:latin typeface="+mn-lt"/>
              <a:ea typeface="+mn-ea"/>
              <a:cs typeface="+mn-cs"/>
            </a:rPr>
            <a:t>6</a:t>
          </a:r>
          <a:r>
            <a:rPr kumimoji="1" lang="ja-JP" altLang="en-US" sz="1300">
              <a:solidFill>
                <a:schemeClr val="dk1"/>
              </a:solidFill>
              <a:effectLst/>
              <a:latin typeface="+mn-lt"/>
              <a:ea typeface="+mn-ea"/>
              <a:cs typeface="+mn-cs"/>
            </a:rPr>
            <a:t>年から供用を開始し減価償却が進んでいる状況であるため、今後の維持管理を検討した個別施設計画を作成する必要がある。</a:t>
          </a:r>
          <a:r>
            <a:rPr kumimoji="1" lang="ja-JP" altLang="ja-JP" sz="1300">
              <a:solidFill>
                <a:schemeClr val="dk1"/>
              </a:solidFill>
              <a:effectLst/>
              <a:latin typeface="+mn-lt"/>
              <a:ea typeface="+mn-ea"/>
              <a:cs typeface="+mn-cs"/>
            </a:rPr>
            <a:t>また</a:t>
          </a:r>
          <a:r>
            <a:rPr kumimoji="1" lang="ja-JP" altLang="en-US" sz="1300">
              <a:solidFill>
                <a:schemeClr val="dk1"/>
              </a:solidFill>
              <a:effectLst/>
              <a:latin typeface="+mn-lt"/>
              <a:ea typeface="+mn-ea"/>
              <a:cs typeface="+mn-cs"/>
            </a:rPr>
            <a:t>体育館・プールは</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年度から屋内温水プールが供用開始したため類似団体平均よりも低い水準となっているが、今後老朽化した他プールについて取壊し予定のため、数値はさらに下がる見込みである。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10,475
10,376
252.68
14,732,581
14,351,707
267,568
8,429,138
4,589,326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燃料サイクル施設の立地に伴う関連事業所等の集中により、固定資産税等村税収入が要因となり、類似団体平均を上回る１．６４という指数値になっているが、今後は人口減少や高齢化の進行による税収減が見込まれることから、組織の見直しや公共施設の統廃合など、行政の効率化を図り、財政の健全化を維持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58738</xdr:rowOff>
    </xdr:from>
    <xdr:to>
      <xdr:col>23</xdr:col>
      <xdr:colOff>133350</xdr:colOff>
      <xdr:row>36</xdr:row>
      <xdr:rowOff>68792</xdr:rowOff>
    </xdr:to>
    <xdr:cxnSp macro="">
      <xdr:nvCxnSpPr>
        <xdr:cNvPr id="72" name="直線コネクタ 71"/>
        <xdr:cNvCxnSpPr/>
      </xdr:nvCxnSpPr>
      <xdr:spPr>
        <a:xfrm>
          <a:off x="4114800" y="623093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58738</xdr:rowOff>
    </xdr:from>
    <xdr:to>
      <xdr:col>19</xdr:col>
      <xdr:colOff>133350</xdr:colOff>
      <xdr:row>36</xdr:row>
      <xdr:rowOff>88900</xdr:rowOff>
    </xdr:to>
    <xdr:cxnSp macro="">
      <xdr:nvCxnSpPr>
        <xdr:cNvPr id="75" name="直線コネクタ 74"/>
        <xdr:cNvCxnSpPr/>
      </xdr:nvCxnSpPr>
      <xdr:spPr>
        <a:xfrm flipV="1">
          <a:off x="3225800" y="623093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68792</xdr:rowOff>
    </xdr:from>
    <xdr:to>
      <xdr:col>15</xdr:col>
      <xdr:colOff>82550</xdr:colOff>
      <xdr:row>36</xdr:row>
      <xdr:rowOff>88900</xdr:rowOff>
    </xdr:to>
    <xdr:cxnSp macro="">
      <xdr:nvCxnSpPr>
        <xdr:cNvPr id="78" name="直線コネクタ 77"/>
        <xdr:cNvCxnSpPr/>
      </xdr:nvCxnSpPr>
      <xdr:spPr>
        <a:xfrm>
          <a:off x="2336800" y="62409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68792</xdr:rowOff>
    </xdr:from>
    <xdr:to>
      <xdr:col>11</xdr:col>
      <xdr:colOff>31750</xdr:colOff>
      <xdr:row>36</xdr:row>
      <xdr:rowOff>129117</xdr:rowOff>
    </xdr:to>
    <xdr:cxnSp macro="">
      <xdr:nvCxnSpPr>
        <xdr:cNvPr id="81" name="直線コネクタ 80"/>
        <xdr:cNvCxnSpPr/>
      </xdr:nvCxnSpPr>
      <xdr:spPr>
        <a:xfrm flipV="1">
          <a:off x="1447800" y="62409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2" name="フローチャート: 判断 81"/>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83" name="テキスト ボックス 8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20231</xdr:rowOff>
    </xdr:from>
    <xdr:ext cx="762000" cy="259045"/>
    <xdr:sp macro="" textlink="">
      <xdr:nvSpPr>
        <xdr:cNvPr id="85" name="テキスト ボックス 84"/>
        <xdr:cNvSpPr txBox="1"/>
      </xdr:nvSpPr>
      <xdr:spPr>
        <a:xfrm>
          <a:off x="1066800" y="739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17992</xdr:rowOff>
    </xdr:from>
    <xdr:to>
      <xdr:col>23</xdr:col>
      <xdr:colOff>184150</xdr:colOff>
      <xdr:row>36</xdr:row>
      <xdr:rowOff>119592</xdr:rowOff>
    </xdr:to>
    <xdr:sp macro="" textlink="">
      <xdr:nvSpPr>
        <xdr:cNvPr id="91" name="楕円 90"/>
        <xdr:cNvSpPr/>
      </xdr:nvSpPr>
      <xdr:spPr>
        <a:xfrm>
          <a:off x="49022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110719</xdr:rowOff>
    </xdr:from>
    <xdr:ext cx="762000" cy="259045"/>
    <xdr:sp macro="" textlink="">
      <xdr:nvSpPr>
        <xdr:cNvPr id="92" name="財政力該当値テキスト"/>
        <xdr:cNvSpPr txBox="1"/>
      </xdr:nvSpPr>
      <xdr:spPr>
        <a:xfrm>
          <a:off x="5041900" y="611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7938</xdr:rowOff>
    </xdr:from>
    <xdr:to>
      <xdr:col>19</xdr:col>
      <xdr:colOff>184150</xdr:colOff>
      <xdr:row>36</xdr:row>
      <xdr:rowOff>109538</xdr:rowOff>
    </xdr:to>
    <xdr:sp macro="" textlink="">
      <xdr:nvSpPr>
        <xdr:cNvPr id="93" name="楕円 92"/>
        <xdr:cNvSpPr/>
      </xdr:nvSpPr>
      <xdr:spPr>
        <a:xfrm>
          <a:off x="4064000" y="61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119715</xdr:rowOff>
    </xdr:from>
    <xdr:ext cx="736600" cy="259045"/>
    <xdr:sp macro="" textlink="">
      <xdr:nvSpPr>
        <xdr:cNvPr id="94" name="テキスト ボックス 93"/>
        <xdr:cNvSpPr txBox="1"/>
      </xdr:nvSpPr>
      <xdr:spPr>
        <a:xfrm>
          <a:off x="3733800" y="594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38100</xdr:rowOff>
    </xdr:from>
    <xdr:to>
      <xdr:col>15</xdr:col>
      <xdr:colOff>133350</xdr:colOff>
      <xdr:row>36</xdr:row>
      <xdr:rowOff>139700</xdr:rowOff>
    </xdr:to>
    <xdr:sp macro="" textlink="">
      <xdr:nvSpPr>
        <xdr:cNvPr id="95" name="楕円 94"/>
        <xdr:cNvSpPr/>
      </xdr:nvSpPr>
      <xdr:spPr>
        <a:xfrm>
          <a:off x="3175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149877</xdr:rowOff>
    </xdr:from>
    <xdr:ext cx="762000" cy="259045"/>
    <xdr:sp macro="" textlink="">
      <xdr:nvSpPr>
        <xdr:cNvPr id="96" name="テキスト ボックス 95"/>
        <xdr:cNvSpPr txBox="1"/>
      </xdr:nvSpPr>
      <xdr:spPr>
        <a:xfrm>
          <a:off x="2844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17992</xdr:rowOff>
    </xdr:from>
    <xdr:to>
      <xdr:col>11</xdr:col>
      <xdr:colOff>82550</xdr:colOff>
      <xdr:row>36</xdr:row>
      <xdr:rowOff>119592</xdr:rowOff>
    </xdr:to>
    <xdr:sp macro="" textlink="">
      <xdr:nvSpPr>
        <xdr:cNvPr id="97" name="楕円 96"/>
        <xdr:cNvSpPr/>
      </xdr:nvSpPr>
      <xdr:spPr>
        <a:xfrm>
          <a:off x="2286000" y="619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129769</xdr:rowOff>
    </xdr:from>
    <xdr:ext cx="762000" cy="259045"/>
    <xdr:sp macro="" textlink="">
      <xdr:nvSpPr>
        <xdr:cNvPr id="98" name="テキスト ボックス 97"/>
        <xdr:cNvSpPr txBox="1"/>
      </xdr:nvSpPr>
      <xdr:spPr>
        <a:xfrm>
          <a:off x="1955800" y="5959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78317</xdr:rowOff>
    </xdr:from>
    <xdr:to>
      <xdr:col>7</xdr:col>
      <xdr:colOff>31750</xdr:colOff>
      <xdr:row>37</xdr:row>
      <xdr:rowOff>8467</xdr:rowOff>
    </xdr:to>
    <xdr:sp macro="" textlink="">
      <xdr:nvSpPr>
        <xdr:cNvPr id="99" name="楕円 98"/>
        <xdr:cNvSpPr/>
      </xdr:nvSpPr>
      <xdr:spPr>
        <a:xfrm>
          <a:off x="1397000" y="62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18644</xdr:rowOff>
    </xdr:from>
    <xdr:ext cx="762000" cy="259045"/>
    <xdr:sp macro="" textlink="">
      <xdr:nvSpPr>
        <xdr:cNvPr id="100" name="テキスト ボックス 99"/>
        <xdr:cNvSpPr txBox="1"/>
      </xdr:nvSpPr>
      <xdr:spPr>
        <a:xfrm>
          <a:off x="1066800" y="601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比率が上昇しているものの、村財政運営計画において、起債の新規借入を制限してきたことにより、公債費が平成２６年度以降減少していることや公共施設の指定管理者制度の導入による人件費の削減が要因となり、７６．４％と適正な数値を保っている。今後も行財政改革への取組等を通じて義務的経費の削減に努め、現在の水準の維持を図っ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66</xdr:row>
      <xdr:rowOff>508</xdr:rowOff>
    </xdr:to>
    <xdr:cxnSp macro="">
      <xdr:nvCxnSpPr>
        <xdr:cNvPr id="128" name="直線コネクタ 127"/>
        <xdr:cNvCxnSpPr/>
      </xdr:nvCxnSpPr>
      <xdr:spPr>
        <a:xfrm flipV="1">
          <a:off x="4953000" y="10379964"/>
          <a:ext cx="0" cy="9362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9" name="財政構造の弾力性最小値テキスト"/>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30" name="直線コネクタ 129"/>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31"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32" name="直線コネクタ 131"/>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102870</xdr:rowOff>
    </xdr:from>
    <xdr:to>
      <xdr:col>23</xdr:col>
      <xdr:colOff>133350</xdr:colOff>
      <xdr:row>60</xdr:row>
      <xdr:rowOff>92964</xdr:rowOff>
    </xdr:to>
    <xdr:cxnSp macro="">
      <xdr:nvCxnSpPr>
        <xdr:cNvPr id="133" name="直線コネクタ 132"/>
        <xdr:cNvCxnSpPr/>
      </xdr:nvCxnSpPr>
      <xdr:spPr>
        <a:xfrm>
          <a:off x="4114800" y="10046970"/>
          <a:ext cx="8382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50055</xdr:rowOff>
    </xdr:from>
    <xdr:ext cx="762000" cy="259045"/>
    <xdr:sp macro="" textlink="">
      <xdr:nvSpPr>
        <xdr:cNvPr id="134" name="財政構造の弾力性平均値テキスト"/>
        <xdr:cNvSpPr txBox="1"/>
      </xdr:nvSpPr>
      <xdr:spPr>
        <a:xfrm>
          <a:off x="5041900" y="1085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35" name="フローチャート: 判断 134"/>
        <xdr:cNvSpPr/>
      </xdr:nvSpPr>
      <xdr:spPr>
        <a:xfrm>
          <a:off x="49022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102870</xdr:rowOff>
    </xdr:from>
    <xdr:to>
      <xdr:col>19</xdr:col>
      <xdr:colOff>133350</xdr:colOff>
      <xdr:row>60</xdr:row>
      <xdr:rowOff>136398</xdr:rowOff>
    </xdr:to>
    <xdr:cxnSp macro="">
      <xdr:nvCxnSpPr>
        <xdr:cNvPr id="136" name="直線コネクタ 135"/>
        <xdr:cNvCxnSpPr/>
      </xdr:nvCxnSpPr>
      <xdr:spPr>
        <a:xfrm flipV="1">
          <a:off x="3225800" y="10046970"/>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24892</xdr:rowOff>
    </xdr:from>
    <xdr:to>
      <xdr:col>19</xdr:col>
      <xdr:colOff>184150</xdr:colOff>
      <xdr:row>63</xdr:row>
      <xdr:rowOff>126492</xdr:rowOff>
    </xdr:to>
    <xdr:sp macro="" textlink="">
      <xdr:nvSpPr>
        <xdr:cNvPr id="137" name="フローチャート: 判断 136"/>
        <xdr:cNvSpPr/>
      </xdr:nvSpPr>
      <xdr:spPr>
        <a:xfrm>
          <a:off x="4064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111269</xdr:rowOff>
    </xdr:from>
    <xdr:ext cx="736600" cy="259045"/>
    <xdr:sp macro="" textlink="">
      <xdr:nvSpPr>
        <xdr:cNvPr id="138" name="テキスト ボックス 137"/>
        <xdr:cNvSpPr txBox="1"/>
      </xdr:nvSpPr>
      <xdr:spPr>
        <a:xfrm>
          <a:off x="3733800" y="1091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160782</xdr:rowOff>
    </xdr:from>
    <xdr:to>
      <xdr:col>15</xdr:col>
      <xdr:colOff>82550</xdr:colOff>
      <xdr:row>60</xdr:row>
      <xdr:rowOff>136398</xdr:rowOff>
    </xdr:to>
    <xdr:cxnSp macro="">
      <xdr:nvCxnSpPr>
        <xdr:cNvPr id="139" name="直線コネクタ 138"/>
        <xdr:cNvCxnSpPr/>
      </xdr:nvCxnSpPr>
      <xdr:spPr>
        <a:xfrm>
          <a:off x="2336800" y="10104882"/>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94996</xdr:rowOff>
    </xdr:from>
    <xdr:to>
      <xdr:col>15</xdr:col>
      <xdr:colOff>133350</xdr:colOff>
      <xdr:row>63</xdr:row>
      <xdr:rowOff>25146</xdr:rowOff>
    </xdr:to>
    <xdr:sp macro="" textlink="">
      <xdr:nvSpPr>
        <xdr:cNvPr id="140" name="フローチャート: 判断 139"/>
        <xdr:cNvSpPr/>
      </xdr:nvSpPr>
      <xdr:spPr>
        <a:xfrm>
          <a:off x="3175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9923</xdr:rowOff>
    </xdr:from>
    <xdr:ext cx="762000" cy="259045"/>
    <xdr:sp macro="" textlink="">
      <xdr:nvSpPr>
        <xdr:cNvPr id="141" name="テキスト ボックス 140"/>
        <xdr:cNvSpPr txBox="1"/>
      </xdr:nvSpPr>
      <xdr:spPr>
        <a:xfrm>
          <a:off x="2844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160782</xdr:rowOff>
    </xdr:from>
    <xdr:to>
      <xdr:col>11</xdr:col>
      <xdr:colOff>31750</xdr:colOff>
      <xdr:row>59</xdr:row>
      <xdr:rowOff>52070</xdr:rowOff>
    </xdr:to>
    <xdr:cxnSp macro="">
      <xdr:nvCxnSpPr>
        <xdr:cNvPr id="142" name="直線コネクタ 141"/>
        <xdr:cNvCxnSpPr/>
      </xdr:nvCxnSpPr>
      <xdr:spPr>
        <a:xfrm flipV="1">
          <a:off x="1447800" y="1010488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85344</xdr:rowOff>
    </xdr:from>
    <xdr:to>
      <xdr:col>11</xdr:col>
      <xdr:colOff>82550</xdr:colOff>
      <xdr:row>63</xdr:row>
      <xdr:rowOff>15494</xdr:rowOff>
    </xdr:to>
    <xdr:sp macro="" textlink="">
      <xdr:nvSpPr>
        <xdr:cNvPr id="143" name="フローチャート: 判断 142"/>
        <xdr:cNvSpPr/>
      </xdr:nvSpPr>
      <xdr:spPr>
        <a:xfrm>
          <a:off x="2286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271</xdr:rowOff>
    </xdr:from>
    <xdr:ext cx="762000" cy="259045"/>
    <xdr:sp macro="" textlink="">
      <xdr:nvSpPr>
        <xdr:cNvPr id="144" name="テキスト ボックス 143"/>
        <xdr:cNvSpPr txBox="1"/>
      </xdr:nvSpPr>
      <xdr:spPr>
        <a:xfrm>
          <a:off x="1955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45" name="フローチャート: 判断 144"/>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75201</xdr:rowOff>
    </xdr:from>
    <xdr:ext cx="762000" cy="259045"/>
    <xdr:sp macro="" textlink="">
      <xdr:nvSpPr>
        <xdr:cNvPr id="146" name="テキスト ボックス 145"/>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42164</xdr:rowOff>
    </xdr:from>
    <xdr:to>
      <xdr:col>23</xdr:col>
      <xdr:colOff>184150</xdr:colOff>
      <xdr:row>60</xdr:row>
      <xdr:rowOff>143764</xdr:rowOff>
    </xdr:to>
    <xdr:sp macro="" textlink="">
      <xdr:nvSpPr>
        <xdr:cNvPr id="152" name="楕円 151"/>
        <xdr:cNvSpPr/>
      </xdr:nvSpPr>
      <xdr:spPr>
        <a:xfrm>
          <a:off x="49022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134891</xdr:rowOff>
    </xdr:from>
    <xdr:ext cx="762000" cy="259045"/>
    <xdr:sp macro="" textlink="">
      <xdr:nvSpPr>
        <xdr:cNvPr id="153" name="財政構造の弾力性該当値テキスト"/>
        <xdr:cNvSpPr txBox="1"/>
      </xdr:nvSpPr>
      <xdr:spPr>
        <a:xfrm>
          <a:off x="5041900" y="1025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52070</xdr:rowOff>
    </xdr:from>
    <xdr:to>
      <xdr:col>19</xdr:col>
      <xdr:colOff>184150</xdr:colOff>
      <xdr:row>58</xdr:row>
      <xdr:rowOff>153670</xdr:rowOff>
    </xdr:to>
    <xdr:sp macro="" textlink="">
      <xdr:nvSpPr>
        <xdr:cNvPr id="154" name="楕円 153"/>
        <xdr:cNvSpPr/>
      </xdr:nvSpPr>
      <xdr:spPr>
        <a:xfrm>
          <a:off x="4064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163847</xdr:rowOff>
    </xdr:from>
    <xdr:ext cx="736600" cy="259045"/>
    <xdr:sp macro="" textlink="">
      <xdr:nvSpPr>
        <xdr:cNvPr id="155" name="テキスト ボックス 154"/>
        <xdr:cNvSpPr txBox="1"/>
      </xdr:nvSpPr>
      <xdr:spPr>
        <a:xfrm>
          <a:off x="3733800" y="976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85598</xdr:rowOff>
    </xdr:from>
    <xdr:to>
      <xdr:col>15</xdr:col>
      <xdr:colOff>133350</xdr:colOff>
      <xdr:row>61</xdr:row>
      <xdr:rowOff>15748</xdr:rowOff>
    </xdr:to>
    <xdr:sp macro="" textlink="">
      <xdr:nvSpPr>
        <xdr:cNvPr id="156" name="楕円 155"/>
        <xdr:cNvSpPr/>
      </xdr:nvSpPr>
      <xdr:spPr>
        <a:xfrm>
          <a:off x="3175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25925</xdr:rowOff>
    </xdr:from>
    <xdr:ext cx="762000" cy="259045"/>
    <xdr:sp macro="" textlink="">
      <xdr:nvSpPr>
        <xdr:cNvPr id="157" name="テキスト ボックス 156"/>
        <xdr:cNvSpPr txBox="1"/>
      </xdr:nvSpPr>
      <xdr:spPr>
        <a:xfrm>
          <a:off x="2844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109982</xdr:rowOff>
    </xdr:from>
    <xdr:to>
      <xdr:col>11</xdr:col>
      <xdr:colOff>82550</xdr:colOff>
      <xdr:row>59</xdr:row>
      <xdr:rowOff>40132</xdr:rowOff>
    </xdr:to>
    <xdr:sp macro="" textlink="">
      <xdr:nvSpPr>
        <xdr:cNvPr id="158" name="楕円 157"/>
        <xdr:cNvSpPr/>
      </xdr:nvSpPr>
      <xdr:spPr>
        <a:xfrm>
          <a:off x="2286000" y="100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50309</xdr:rowOff>
    </xdr:from>
    <xdr:ext cx="762000" cy="259045"/>
    <xdr:sp macro="" textlink="">
      <xdr:nvSpPr>
        <xdr:cNvPr id="159" name="テキスト ボックス 158"/>
        <xdr:cNvSpPr txBox="1"/>
      </xdr:nvSpPr>
      <xdr:spPr>
        <a:xfrm>
          <a:off x="1955800" y="98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1270</xdr:rowOff>
    </xdr:from>
    <xdr:to>
      <xdr:col>7</xdr:col>
      <xdr:colOff>31750</xdr:colOff>
      <xdr:row>59</xdr:row>
      <xdr:rowOff>102870</xdr:rowOff>
    </xdr:to>
    <xdr:sp macro="" textlink="">
      <xdr:nvSpPr>
        <xdr:cNvPr id="160" name="楕円 159"/>
        <xdr:cNvSpPr/>
      </xdr:nvSpPr>
      <xdr:spPr>
        <a:xfrm>
          <a:off x="1397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113047</xdr:rowOff>
    </xdr:from>
    <xdr:ext cx="762000" cy="259045"/>
    <xdr:sp macro="" textlink="">
      <xdr:nvSpPr>
        <xdr:cNvPr id="161" name="テキスト ボックス 160"/>
        <xdr:cNvSpPr txBox="1"/>
      </xdr:nvSpPr>
      <xdr:spPr>
        <a:xfrm>
          <a:off x="1066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[435,845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の地理的要因により、出張所やこども園、診療所などの出先機関が多く立地されていることや、原子燃料サイクル施設等の立地に伴う特殊業務に係る人員配置等が要因となり、類似団体を上回る数値となっている。今後は行財政改革による公共施設の統廃合や人員削減などの取組強化により費用の縮減及び数値の低減化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1" name="直線コネクタ 190"/>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2"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3" name="直線コネクタ 192"/>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4"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5" name="直線コネクタ 194"/>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97600</xdr:rowOff>
    </xdr:from>
    <xdr:to>
      <xdr:col>23</xdr:col>
      <xdr:colOff>133350</xdr:colOff>
      <xdr:row>88</xdr:row>
      <xdr:rowOff>63723</xdr:rowOff>
    </xdr:to>
    <xdr:cxnSp macro="">
      <xdr:nvCxnSpPr>
        <xdr:cNvPr id="196" name="直線コネクタ 195"/>
        <xdr:cNvCxnSpPr/>
      </xdr:nvCxnSpPr>
      <xdr:spPr>
        <a:xfrm>
          <a:off x="4114800" y="15013750"/>
          <a:ext cx="838200" cy="1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6822</xdr:rowOff>
    </xdr:from>
    <xdr:ext cx="762000" cy="259045"/>
    <xdr:sp macro="" textlink="">
      <xdr:nvSpPr>
        <xdr:cNvPr id="197" name="人件費・物件費等の状況平均値テキスト"/>
        <xdr:cNvSpPr txBox="1"/>
      </xdr:nvSpPr>
      <xdr:spPr>
        <a:xfrm>
          <a:off x="5041900" y="1389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198" name="フローチャート: 判断 197"/>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97600</xdr:rowOff>
    </xdr:from>
    <xdr:to>
      <xdr:col>19</xdr:col>
      <xdr:colOff>133350</xdr:colOff>
      <xdr:row>88</xdr:row>
      <xdr:rowOff>9934</xdr:rowOff>
    </xdr:to>
    <xdr:cxnSp macro="">
      <xdr:nvCxnSpPr>
        <xdr:cNvPr id="199" name="直線コネクタ 198"/>
        <xdr:cNvCxnSpPr/>
      </xdr:nvCxnSpPr>
      <xdr:spPr>
        <a:xfrm flipV="1">
          <a:off x="3225800" y="15013750"/>
          <a:ext cx="889000" cy="8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0" name="フローチャート: 判断 199"/>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1" name="テキスト ボックス 200"/>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160176</xdr:rowOff>
    </xdr:from>
    <xdr:to>
      <xdr:col>15</xdr:col>
      <xdr:colOff>82550</xdr:colOff>
      <xdr:row>88</xdr:row>
      <xdr:rowOff>9934</xdr:rowOff>
    </xdr:to>
    <xdr:cxnSp macro="">
      <xdr:nvCxnSpPr>
        <xdr:cNvPr id="202" name="直線コネクタ 201"/>
        <xdr:cNvCxnSpPr/>
      </xdr:nvCxnSpPr>
      <xdr:spPr>
        <a:xfrm>
          <a:off x="2336800" y="14904876"/>
          <a:ext cx="889000" cy="19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3" name="フローチャート: 判断 202"/>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104650</xdr:rowOff>
    </xdr:from>
    <xdr:ext cx="762000" cy="259045"/>
    <xdr:sp macro="" textlink="">
      <xdr:nvSpPr>
        <xdr:cNvPr id="204" name="テキスト ボックス 203"/>
        <xdr:cNvSpPr txBox="1"/>
      </xdr:nvSpPr>
      <xdr:spPr>
        <a:xfrm>
          <a:off x="2844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14173</xdr:rowOff>
    </xdr:from>
    <xdr:to>
      <xdr:col>11</xdr:col>
      <xdr:colOff>31750</xdr:colOff>
      <xdr:row>86</xdr:row>
      <xdr:rowOff>160176</xdr:rowOff>
    </xdr:to>
    <xdr:cxnSp macro="">
      <xdr:nvCxnSpPr>
        <xdr:cNvPr id="205" name="直線コネクタ 204"/>
        <xdr:cNvCxnSpPr/>
      </xdr:nvCxnSpPr>
      <xdr:spPr>
        <a:xfrm>
          <a:off x="1447800" y="14758873"/>
          <a:ext cx="889000" cy="14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26691</xdr:rowOff>
    </xdr:from>
    <xdr:to>
      <xdr:col>11</xdr:col>
      <xdr:colOff>82550</xdr:colOff>
      <xdr:row>82</xdr:row>
      <xdr:rowOff>128291</xdr:rowOff>
    </xdr:to>
    <xdr:sp macro="" textlink="">
      <xdr:nvSpPr>
        <xdr:cNvPr id="206" name="フローチャート: 判断 205"/>
        <xdr:cNvSpPr/>
      </xdr:nvSpPr>
      <xdr:spPr>
        <a:xfrm>
          <a:off x="2286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138468</xdr:rowOff>
    </xdr:from>
    <xdr:ext cx="762000" cy="259045"/>
    <xdr:sp macro="" textlink="">
      <xdr:nvSpPr>
        <xdr:cNvPr id="207" name="テキスト ボックス 206"/>
        <xdr:cNvSpPr txBox="1"/>
      </xdr:nvSpPr>
      <xdr:spPr>
        <a:xfrm>
          <a:off x="1955800" y="1385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81924</xdr:rowOff>
    </xdr:from>
    <xdr:to>
      <xdr:col>7</xdr:col>
      <xdr:colOff>31750</xdr:colOff>
      <xdr:row>82</xdr:row>
      <xdr:rowOff>12074</xdr:rowOff>
    </xdr:to>
    <xdr:sp macro="" textlink="">
      <xdr:nvSpPr>
        <xdr:cNvPr id="208" name="フローチャート: 判断 207"/>
        <xdr:cNvSpPr/>
      </xdr:nvSpPr>
      <xdr:spPr>
        <a:xfrm>
          <a:off x="1397000" y="1396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22251</xdr:rowOff>
    </xdr:from>
    <xdr:ext cx="762000" cy="259045"/>
    <xdr:sp macro="" textlink="">
      <xdr:nvSpPr>
        <xdr:cNvPr id="209" name="テキスト ボックス 208"/>
        <xdr:cNvSpPr txBox="1"/>
      </xdr:nvSpPr>
      <xdr:spPr>
        <a:xfrm>
          <a:off x="1066800" y="1373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12923</xdr:rowOff>
    </xdr:from>
    <xdr:to>
      <xdr:col>23</xdr:col>
      <xdr:colOff>184150</xdr:colOff>
      <xdr:row>88</xdr:row>
      <xdr:rowOff>114523</xdr:rowOff>
    </xdr:to>
    <xdr:sp macro="" textlink="">
      <xdr:nvSpPr>
        <xdr:cNvPr id="215" name="楕円 214"/>
        <xdr:cNvSpPr/>
      </xdr:nvSpPr>
      <xdr:spPr>
        <a:xfrm>
          <a:off x="4902200" y="151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80250</xdr:rowOff>
    </xdr:from>
    <xdr:ext cx="762000" cy="259045"/>
    <xdr:sp macro="" textlink="">
      <xdr:nvSpPr>
        <xdr:cNvPr id="216" name="人件費・物件費等の状況該当値テキスト"/>
        <xdr:cNvSpPr txBox="1"/>
      </xdr:nvSpPr>
      <xdr:spPr>
        <a:xfrm>
          <a:off x="5041900" y="1499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46800</xdr:rowOff>
    </xdr:from>
    <xdr:to>
      <xdr:col>19</xdr:col>
      <xdr:colOff>184150</xdr:colOff>
      <xdr:row>87</xdr:row>
      <xdr:rowOff>148400</xdr:rowOff>
    </xdr:to>
    <xdr:sp macro="" textlink="">
      <xdr:nvSpPr>
        <xdr:cNvPr id="217" name="楕円 216"/>
        <xdr:cNvSpPr/>
      </xdr:nvSpPr>
      <xdr:spPr>
        <a:xfrm>
          <a:off x="4064000" y="149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133177</xdr:rowOff>
    </xdr:from>
    <xdr:ext cx="736600" cy="259045"/>
    <xdr:sp macro="" textlink="">
      <xdr:nvSpPr>
        <xdr:cNvPr id="218" name="テキスト ボックス 217"/>
        <xdr:cNvSpPr txBox="1"/>
      </xdr:nvSpPr>
      <xdr:spPr>
        <a:xfrm>
          <a:off x="3733800" y="15049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130584</xdr:rowOff>
    </xdr:from>
    <xdr:to>
      <xdr:col>15</xdr:col>
      <xdr:colOff>133350</xdr:colOff>
      <xdr:row>88</xdr:row>
      <xdr:rowOff>60734</xdr:rowOff>
    </xdr:to>
    <xdr:sp macro="" textlink="">
      <xdr:nvSpPr>
        <xdr:cNvPr id="219" name="楕円 218"/>
        <xdr:cNvSpPr/>
      </xdr:nvSpPr>
      <xdr:spPr>
        <a:xfrm>
          <a:off x="3175000" y="150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45511</xdr:rowOff>
    </xdr:from>
    <xdr:ext cx="762000" cy="259045"/>
    <xdr:sp macro="" textlink="">
      <xdr:nvSpPr>
        <xdr:cNvPr id="220" name="テキスト ボックス 219"/>
        <xdr:cNvSpPr txBox="1"/>
      </xdr:nvSpPr>
      <xdr:spPr>
        <a:xfrm>
          <a:off x="2844800" y="1513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109376</xdr:rowOff>
    </xdr:from>
    <xdr:to>
      <xdr:col>11</xdr:col>
      <xdr:colOff>82550</xdr:colOff>
      <xdr:row>87</xdr:row>
      <xdr:rowOff>39526</xdr:rowOff>
    </xdr:to>
    <xdr:sp macro="" textlink="">
      <xdr:nvSpPr>
        <xdr:cNvPr id="221" name="楕円 220"/>
        <xdr:cNvSpPr/>
      </xdr:nvSpPr>
      <xdr:spPr>
        <a:xfrm>
          <a:off x="2286000" y="148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24303</xdr:rowOff>
    </xdr:from>
    <xdr:ext cx="762000" cy="259045"/>
    <xdr:sp macro="" textlink="">
      <xdr:nvSpPr>
        <xdr:cNvPr id="222" name="テキスト ボックス 221"/>
        <xdr:cNvSpPr txBox="1"/>
      </xdr:nvSpPr>
      <xdr:spPr>
        <a:xfrm>
          <a:off x="1955800" y="149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134823</xdr:rowOff>
    </xdr:from>
    <xdr:to>
      <xdr:col>7</xdr:col>
      <xdr:colOff>31750</xdr:colOff>
      <xdr:row>86</xdr:row>
      <xdr:rowOff>64973</xdr:rowOff>
    </xdr:to>
    <xdr:sp macro="" textlink="">
      <xdr:nvSpPr>
        <xdr:cNvPr id="223" name="楕円 222"/>
        <xdr:cNvSpPr/>
      </xdr:nvSpPr>
      <xdr:spPr>
        <a:xfrm>
          <a:off x="1397000" y="147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49750</xdr:rowOff>
    </xdr:from>
    <xdr:ext cx="762000" cy="259045"/>
    <xdr:sp macro="" textlink="">
      <xdr:nvSpPr>
        <xdr:cNvPr id="224" name="テキスト ボックス 223"/>
        <xdr:cNvSpPr txBox="1"/>
      </xdr:nvSpPr>
      <xdr:spPr>
        <a:xfrm>
          <a:off x="1066800" y="1479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については、国の給与改定に準じて定めており、ラスパイレス指数については、類似団体の中でも中間の水準となっている。今後も引き続き給与改定等については、国に準じるとともに、定員適正化計画の推進等により、適正数値の維持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3" name="直線コネクタ 252"/>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4"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5" name="直線コネクタ 254"/>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34572</xdr:rowOff>
    </xdr:to>
    <xdr:cxnSp macro="">
      <xdr:nvCxnSpPr>
        <xdr:cNvPr id="258" name="直線コネクタ 257"/>
        <xdr:cNvCxnSpPr/>
      </xdr:nvCxnSpPr>
      <xdr:spPr>
        <a:xfrm>
          <a:off x="16179800" y="1477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59"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0" name="フローチャート: 判断 259"/>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86</xdr:row>
      <xdr:rowOff>34572</xdr:rowOff>
    </xdr:to>
    <xdr:cxnSp macro="">
      <xdr:nvCxnSpPr>
        <xdr:cNvPr id="261" name="直線コネクタ 260"/>
        <xdr:cNvCxnSpPr/>
      </xdr:nvCxnSpPr>
      <xdr:spPr>
        <a:xfrm>
          <a:off x="15290800" y="146586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2" name="フローチャート: 判断 261"/>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3" name="テキスト ボックス 262"/>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85</xdr:row>
      <xdr:rowOff>85372</xdr:rowOff>
    </xdr:to>
    <xdr:cxnSp macro="">
      <xdr:nvCxnSpPr>
        <xdr:cNvPr id="264" name="直線コネクタ 263"/>
        <xdr:cNvCxnSpPr/>
      </xdr:nvCxnSpPr>
      <xdr:spPr>
        <a:xfrm>
          <a:off x="14401800" y="14403916"/>
          <a:ext cx="889000" cy="25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5" name="フローチャート: 判断 264"/>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6" name="テキスト ボックス 265"/>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162984</xdr:rowOff>
    </xdr:to>
    <xdr:cxnSp macro="">
      <xdr:nvCxnSpPr>
        <xdr:cNvPr id="267" name="直線コネクタ 266"/>
        <xdr:cNvCxnSpPr/>
      </xdr:nvCxnSpPr>
      <xdr:spPr>
        <a:xfrm flipV="1">
          <a:off x="13512800" y="1440391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8" name="フローチャート: 判断 267"/>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9" name="テキスト ボックス 268"/>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70" name="フローチャート: 判断 269"/>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1" name="テキスト ボックス 270"/>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7" name="楕円 276"/>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78" name="給与水準   （国との比較）該当値テキスト"/>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9" name="楕円 278"/>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80" name="テキスト ボックス 27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81" name="楕円 280"/>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82" name="テキスト ボックス 281"/>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3" name="楕円 282"/>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4" name="テキスト ボックス 283"/>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5" name="楕円 284"/>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6" name="テキスト ボックス 285"/>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の地理的要因により、出張所やこども園、診療所などの出先機関が多く設置されていることや、原子燃料サイクル施設の立地に伴う特殊業務に対応するための人員配置等により、類似団体を大きく上回る数値となっている。今後は、行財政改革による公共施設の統廃合や人員削減などの取組強化により数値の低減化を図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6" name="直線コネクタ 315"/>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7"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18" name="直線コネクタ 317"/>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19"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0" name="直線コネクタ 319"/>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109347</xdr:rowOff>
    </xdr:from>
    <xdr:to>
      <xdr:col>81</xdr:col>
      <xdr:colOff>44450</xdr:colOff>
      <xdr:row>64</xdr:row>
      <xdr:rowOff>120607</xdr:rowOff>
    </xdr:to>
    <xdr:cxnSp macro="">
      <xdr:nvCxnSpPr>
        <xdr:cNvPr id="321" name="直線コネクタ 320"/>
        <xdr:cNvCxnSpPr/>
      </xdr:nvCxnSpPr>
      <xdr:spPr>
        <a:xfrm>
          <a:off x="16179800" y="11082147"/>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2"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3" name="フローチャート: 判断 322"/>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105325</xdr:rowOff>
    </xdr:from>
    <xdr:to>
      <xdr:col>77</xdr:col>
      <xdr:colOff>44450</xdr:colOff>
      <xdr:row>64</xdr:row>
      <xdr:rowOff>109347</xdr:rowOff>
    </xdr:to>
    <xdr:cxnSp macro="">
      <xdr:nvCxnSpPr>
        <xdr:cNvPr id="324" name="直線コネクタ 323"/>
        <xdr:cNvCxnSpPr/>
      </xdr:nvCxnSpPr>
      <xdr:spPr>
        <a:xfrm>
          <a:off x="15290800" y="1107812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5" name="フローチャート: 判断 324"/>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6" name="テキスト ボックス 325"/>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90043</xdr:rowOff>
    </xdr:from>
    <xdr:to>
      <xdr:col>72</xdr:col>
      <xdr:colOff>203200</xdr:colOff>
      <xdr:row>64</xdr:row>
      <xdr:rowOff>105325</xdr:rowOff>
    </xdr:to>
    <xdr:cxnSp macro="">
      <xdr:nvCxnSpPr>
        <xdr:cNvPr id="327" name="直線コネクタ 326"/>
        <xdr:cNvCxnSpPr/>
      </xdr:nvCxnSpPr>
      <xdr:spPr>
        <a:xfrm>
          <a:off x="14401800" y="1106284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28" name="フローチャート: 判断 327"/>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29" name="テキスト ボックス 328"/>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65236</xdr:rowOff>
    </xdr:from>
    <xdr:to>
      <xdr:col>68</xdr:col>
      <xdr:colOff>152400</xdr:colOff>
      <xdr:row>64</xdr:row>
      <xdr:rowOff>90043</xdr:rowOff>
    </xdr:to>
    <xdr:cxnSp macro="">
      <xdr:nvCxnSpPr>
        <xdr:cNvPr id="330" name="直線コネクタ 329"/>
        <xdr:cNvCxnSpPr/>
      </xdr:nvCxnSpPr>
      <xdr:spPr>
        <a:xfrm>
          <a:off x="13512800" y="10866586"/>
          <a:ext cx="889000" cy="19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69511</xdr:rowOff>
    </xdr:from>
    <xdr:to>
      <xdr:col>68</xdr:col>
      <xdr:colOff>203200</xdr:colOff>
      <xdr:row>60</xdr:row>
      <xdr:rowOff>171111</xdr:rowOff>
    </xdr:to>
    <xdr:sp macro="" textlink="">
      <xdr:nvSpPr>
        <xdr:cNvPr id="331" name="フローチャート: 判断 330"/>
        <xdr:cNvSpPr/>
      </xdr:nvSpPr>
      <xdr:spPr>
        <a:xfrm>
          <a:off x="14351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9838</xdr:rowOff>
    </xdr:from>
    <xdr:ext cx="762000" cy="259045"/>
    <xdr:sp macro="" textlink="">
      <xdr:nvSpPr>
        <xdr:cNvPr id="332" name="テキスト ボックス 331"/>
        <xdr:cNvSpPr txBox="1"/>
      </xdr:nvSpPr>
      <xdr:spPr>
        <a:xfrm>
          <a:off x="14020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33" name="フローチャート: 判断 332"/>
        <xdr:cNvSpPr/>
      </xdr:nvSpPr>
      <xdr:spPr>
        <a:xfrm>
          <a:off x="13462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34" name="テキスト ボックス 333"/>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69807</xdr:rowOff>
    </xdr:from>
    <xdr:to>
      <xdr:col>81</xdr:col>
      <xdr:colOff>95250</xdr:colOff>
      <xdr:row>64</xdr:row>
      <xdr:rowOff>171407</xdr:rowOff>
    </xdr:to>
    <xdr:sp macro="" textlink="">
      <xdr:nvSpPr>
        <xdr:cNvPr id="340" name="楕円 339"/>
        <xdr:cNvSpPr/>
      </xdr:nvSpPr>
      <xdr:spPr>
        <a:xfrm>
          <a:off x="16967200" y="1104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41884</xdr:rowOff>
    </xdr:from>
    <xdr:ext cx="762000" cy="259045"/>
    <xdr:sp macro="" textlink="">
      <xdr:nvSpPr>
        <xdr:cNvPr id="341" name="定員管理の状況該当値テキスト"/>
        <xdr:cNvSpPr txBox="1"/>
      </xdr:nvSpPr>
      <xdr:spPr>
        <a:xfrm>
          <a:off x="17106900" y="1101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58547</xdr:rowOff>
    </xdr:from>
    <xdr:to>
      <xdr:col>77</xdr:col>
      <xdr:colOff>95250</xdr:colOff>
      <xdr:row>64</xdr:row>
      <xdr:rowOff>160147</xdr:rowOff>
    </xdr:to>
    <xdr:sp macro="" textlink="">
      <xdr:nvSpPr>
        <xdr:cNvPr id="342" name="楕円 341"/>
        <xdr:cNvSpPr/>
      </xdr:nvSpPr>
      <xdr:spPr>
        <a:xfrm>
          <a:off x="161290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144924</xdr:rowOff>
    </xdr:from>
    <xdr:ext cx="736600" cy="259045"/>
    <xdr:sp macro="" textlink="">
      <xdr:nvSpPr>
        <xdr:cNvPr id="343" name="テキスト ボックス 342"/>
        <xdr:cNvSpPr txBox="1"/>
      </xdr:nvSpPr>
      <xdr:spPr>
        <a:xfrm>
          <a:off x="15798800" y="11117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54525</xdr:rowOff>
    </xdr:from>
    <xdr:to>
      <xdr:col>73</xdr:col>
      <xdr:colOff>44450</xdr:colOff>
      <xdr:row>64</xdr:row>
      <xdr:rowOff>156125</xdr:rowOff>
    </xdr:to>
    <xdr:sp macro="" textlink="">
      <xdr:nvSpPr>
        <xdr:cNvPr id="344" name="楕円 343"/>
        <xdr:cNvSpPr/>
      </xdr:nvSpPr>
      <xdr:spPr>
        <a:xfrm>
          <a:off x="15240000" y="110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140902</xdr:rowOff>
    </xdr:from>
    <xdr:ext cx="762000" cy="259045"/>
    <xdr:sp macro="" textlink="">
      <xdr:nvSpPr>
        <xdr:cNvPr id="345" name="テキスト ボックス 344"/>
        <xdr:cNvSpPr txBox="1"/>
      </xdr:nvSpPr>
      <xdr:spPr>
        <a:xfrm>
          <a:off x="14909800" y="111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39243</xdr:rowOff>
    </xdr:from>
    <xdr:to>
      <xdr:col>68</xdr:col>
      <xdr:colOff>203200</xdr:colOff>
      <xdr:row>64</xdr:row>
      <xdr:rowOff>140843</xdr:rowOff>
    </xdr:to>
    <xdr:sp macro="" textlink="">
      <xdr:nvSpPr>
        <xdr:cNvPr id="346" name="楕円 345"/>
        <xdr:cNvSpPr/>
      </xdr:nvSpPr>
      <xdr:spPr>
        <a:xfrm>
          <a:off x="14351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125620</xdr:rowOff>
    </xdr:from>
    <xdr:ext cx="762000" cy="259045"/>
    <xdr:sp macro="" textlink="">
      <xdr:nvSpPr>
        <xdr:cNvPr id="347" name="テキスト ボックス 346"/>
        <xdr:cNvSpPr txBox="1"/>
      </xdr:nvSpPr>
      <xdr:spPr>
        <a:xfrm>
          <a:off x="14020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14436</xdr:rowOff>
    </xdr:from>
    <xdr:to>
      <xdr:col>64</xdr:col>
      <xdr:colOff>152400</xdr:colOff>
      <xdr:row>63</xdr:row>
      <xdr:rowOff>116036</xdr:rowOff>
    </xdr:to>
    <xdr:sp macro="" textlink="">
      <xdr:nvSpPr>
        <xdr:cNvPr id="348" name="楕円 347"/>
        <xdr:cNvSpPr/>
      </xdr:nvSpPr>
      <xdr:spPr>
        <a:xfrm>
          <a:off x="13462000" y="1081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100813</xdr:rowOff>
    </xdr:from>
    <xdr:ext cx="762000" cy="259045"/>
    <xdr:sp macro="" textlink="">
      <xdr:nvSpPr>
        <xdr:cNvPr id="349" name="テキスト ボックス 348"/>
        <xdr:cNvSpPr txBox="1"/>
      </xdr:nvSpPr>
      <xdr:spPr>
        <a:xfrm>
          <a:off x="13131800" y="1090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平成２６年度から実施している起債の借入制限策が要因となり、類似団体平均を下回る数値となっており、今後も引き続き六ヶ所村財政運営計画に基づき、起債の借入制限による数値の低減化を図っていく。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79" name="直線コネクタ 378"/>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0"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1" name="直線コネクタ 380"/>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2"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3" name="直線コネクタ 382"/>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158750</xdr:rowOff>
    </xdr:from>
    <xdr:to>
      <xdr:col>81</xdr:col>
      <xdr:colOff>44450</xdr:colOff>
      <xdr:row>37</xdr:row>
      <xdr:rowOff>158750</xdr:rowOff>
    </xdr:to>
    <xdr:cxnSp macro="">
      <xdr:nvCxnSpPr>
        <xdr:cNvPr id="384" name="直線コネクタ 383"/>
        <xdr:cNvCxnSpPr/>
      </xdr:nvCxnSpPr>
      <xdr:spPr>
        <a:xfrm>
          <a:off x="16179800" y="6502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5"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6" name="フローチャート: 判断 385"/>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37</xdr:row>
      <xdr:rowOff>158750</xdr:rowOff>
    </xdr:to>
    <xdr:cxnSp macro="">
      <xdr:nvCxnSpPr>
        <xdr:cNvPr id="387" name="直線コネクタ 386"/>
        <xdr:cNvCxnSpPr/>
      </xdr:nvCxnSpPr>
      <xdr:spPr>
        <a:xfrm>
          <a:off x="15290800" y="64621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88" name="フローチャート: 判断 387"/>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89" name="テキスト ボックス 388"/>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118533</xdr:rowOff>
    </xdr:to>
    <xdr:cxnSp macro="">
      <xdr:nvCxnSpPr>
        <xdr:cNvPr id="390" name="直線コネクタ 389"/>
        <xdr:cNvCxnSpPr/>
      </xdr:nvCxnSpPr>
      <xdr:spPr>
        <a:xfrm>
          <a:off x="14401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1" name="フローチャート: 判断 390"/>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2" name="テキスト ボックス 391"/>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145345</xdr:rowOff>
    </xdr:to>
    <xdr:cxnSp macro="">
      <xdr:nvCxnSpPr>
        <xdr:cNvPr id="393" name="直線コネクタ 392"/>
        <xdr:cNvCxnSpPr/>
      </xdr:nvCxnSpPr>
      <xdr:spPr>
        <a:xfrm flipV="1">
          <a:off x="13512800" y="6421967"/>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9172</xdr:rowOff>
    </xdr:from>
    <xdr:to>
      <xdr:col>68</xdr:col>
      <xdr:colOff>203200</xdr:colOff>
      <xdr:row>40</xdr:row>
      <xdr:rowOff>110772</xdr:rowOff>
    </xdr:to>
    <xdr:sp macro="" textlink="">
      <xdr:nvSpPr>
        <xdr:cNvPr id="394" name="フローチャート: 判断 393"/>
        <xdr:cNvSpPr/>
      </xdr:nvSpPr>
      <xdr:spPr>
        <a:xfrm>
          <a:off x="14351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95549</xdr:rowOff>
    </xdr:from>
    <xdr:ext cx="762000" cy="259045"/>
    <xdr:sp macro="" textlink="">
      <xdr:nvSpPr>
        <xdr:cNvPr id="395" name="テキスト ボックス 394"/>
        <xdr:cNvSpPr txBox="1"/>
      </xdr:nvSpPr>
      <xdr:spPr>
        <a:xfrm>
          <a:off x="140208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11995</xdr:rowOff>
    </xdr:from>
    <xdr:to>
      <xdr:col>64</xdr:col>
      <xdr:colOff>152400</xdr:colOff>
      <xdr:row>41</xdr:row>
      <xdr:rowOff>113595</xdr:rowOff>
    </xdr:to>
    <xdr:sp macro="" textlink="">
      <xdr:nvSpPr>
        <xdr:cNvPr id="396" name="フローチャート: 判断 395"/>
        <xdr:cNvSpPr/>
      </xdr:nvSpPr>
      <xdr:spPr>
        <a:xfrm>
          <a:off x="13462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98372</xdr:rowOff>
    </xdr:from>
    <xdr:ext cx="762000" cy="259045"/>
    <xdr:sp macro="" textlink="">
      <xdr:nvSpPr>
        <xdr:cNvPr id="397" name="テキスト ボックス 396"/>
        <xdr:cNvSpPr txBox="1"/>
      </xdr:nvSpPr>
      <xdr:spPr>
        <a:xfrm>
          <a:off x="13131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403" name="楕円 402"/>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124477</xdr:rowOff>
    </xdr:from>
    <xdr:ext cx="762000" cy="259045"/>
    <xdr:sp macro="" textlink="">
      <xdr:nvSpPr>
        <xdr:cNvPr id="404" name="公債費負担の状況該当値テキスト"/>
        <xdr:cNvSpPr txBox="1"/>
      </xdr:nvSpPr>
      <xdr:spPr>
        <a:xfrm>
          <a:off x="17106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5" name="楕円 404"/>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6" name="テキスト ボックス 405"/>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67733</xdr:rowOff>
    </xdr:from>
    <xdr:to>
      <xdr:col>73</xdr:col>
      <xdr:colOff>44450</xdr:colOff>
      <xdr:row>37</xdr:row>
      <xdr:rowOff>169334</xdr:rowOff>
    </xdr:to>
    <xdr:sp macro="" textlink="">
      <xdr:nvSpPr>
        <xdr:cNvPr id="407" name="楕円 406"/>
        <xdr:cNvSpPr/>
      </xdr:nvSpPr>
      <xdr:spPr>
        <a:xfrm>
          <a:off x="15240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8060</xdr:rowOff>
    </xdr:from>
    <xdr:ext cx="762000" cy="259045"/>
    <xdr:sp macro="" textlink="">
      <xdr:nvSpPr>
        <xdr:cNvPr id="408" name="テキスト ボックス 407"/>
        <xdr:cNvSpPr txBox="1"/>
      </xdr:nvSpPr>
      <xdr:spPr>
        <a:xfrm>
          <a:off x="14909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09" name="楕円 408"/>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139294</xdr:rowOff>
    </xdr:from>
    <xdr:ext cx="762000" cy="259045"/>
    <xdr:sp macro="" textlink="">
      <xdr:nvSpPr>
        <xdr:cNvPr id="410" name="テキスト ボックス 409"/>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94545</xdr:rowOff>
    </xdr:from>
    <xdr:to>
      <xdr:col>64</xdr:col>
      <xdr:colOff>152400</xdr:colOff>
      <xdr:row>38</xdr:row>
      <xdr:rowOff>24695</xdr:rowOff>
    </xdr:to>
    <xdr:sp macro="" textlink="">
      <xdr:nvSpPr>
        <xdr:cNvPr id="411" name="楕円 410"/>
        <xdr:cNvSpPr/>
      </xdr:nvSpPr>
      <xdr:spPr>
        <a:xfrm>
          <a:off x="134620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34872</xdr:rowOff>
    </xdr:from>
    <xdr:ext cx="762000" cy="259045"/>
    <xdr:sp macro="" textlink="">
      <xdr:nvSpPr>
        <xdr:cNvPr id="412" name="テキスト ボックス 411"/>
        <xdr:cNvSpPr txBox="1"/>
      </xdr:nvSpPr>
      <xdr:spPr>
        <a:xfrm>
          <a:off x="13131800" y="6207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借入制限策による地方債残高の減並びに財政調整基金や減債基金の残高増が要因となり、類似団体を下まわる数値となっている。今後も引き続き、起債の借入制限策等の継続による将来負担費用の縮減を図り、財政の健全な運営を維持し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39" name="直線コネクタ 438"/>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0"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1" name="直線コネクタ 440"/>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4"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5" name="フローチャート: 判断 444"/>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46" name="フローチャート: 判断 445"/>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47" name="テキスト ボックス 446"/>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23520</xdr:rowOff>
    </xdr:from>
    <xdr:to>
      <xdr:col>73</xdr:col>
      <xdr:colOff>44450</xdr:colOff>
      <xdr:row>15</xdr:row>
      <xdr:rowOff>125120</xdr:rowOff>
    </xdr:to>
    <xdr:sp macro="" textlink="">
      <xdr:nvSpPr>
        <xdr:cNvPr id="448" name="フローチャート: 判断 447"/>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49" name="テキスト ボックス 448"/>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63094</xdr:rowOff>
    </xdr:from>
    <xdr:to>
      <xdr:col>64</xdr:col>
      <xdr:colOff>152400</xdr:colOff>
      <xdr:row>15</xdr:row>
      <xdr:rowOff>164694</xdr:rowOff>
    </xdr:to>
    <xdr:sp macro="" textlink="">
      <xdr:nvSpPr>
        <xdr:cNvPr id="452" name="フローチャート: 判断 451"/>
        <xdr:cNvSpPr/>
      </xdr:nvSpPr>
      <xdr:spPr>
        <a:xfrm>
          <a:off x="13462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3421</xdr:rowOff>
    </xdr:from>
    <xdr:ext cx="762000" cy="259045"/>
    <xdr:sp macro="" textlink="">
      <xdr:nvSpPr>
        <xdr:cNvPr id="453" name="テキスト ボックス 452"/>
        <xdr:cNvSpPr txBox="1"/>
      </xdr:nvSpPr>
      <xdr:spPr>
        <a:xfrm>
          <a:off x="13131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10,475
10,376
252.68
14,732,581
14,351,707
267,568
8,429,138
4,589,326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職員等の定員管理、給与の適正化を図ってきたことにより、類似団体平均を下回る数値となっており、今後も引き続き事務事業等の見直しによる定数の適正化による人件費の削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1270</xdr:rowOff>
    </xdr:from>
    <xdr:to>
      <xdr:col>24</xdr:col>
      <xdr:colOff>25400</xdr:colOff>
      <xdr:row>35</xdr:row>
      <xdr:rowOff>24130</xdr:rowOff>
    </xdr:to>
    <xdr:cxnSp macro="">
      <xdr:nvCxnSpPr>
        <xdr:cNvPr id="66" name="直線コネクタ 65"/>
        <xdr:cNvCxnSpPr/>
      </xdr:nvCxnSpPr>
      <xdr:spPr>
        <a:xfrm flipV="1">
          <a:off x="3987800" y="600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36</xdr:row>
      <xdr:rowOff>20320</xdr:rowOff>
    </xdr:to>
    <xdr:cxnSp macro="">
      <xdr:nvCxnSpPr>
        <xdr:cNvPr id="69" name="直線コネクタ 68"/>
        <xdr:cNvCxnSpPr/>
      </xdr:nvCxnSpPr>
      <xdr:spPr>
        <a:xfrm flipV="1">
          <a:off x="3098800" y="6024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36</xdr:row>
      <xdr:rowOff>20320</xdr:rowOff>
    </xdr:to>
    <xdr:cxnSp macro="">
      <xdr:nvCxnSpPr>
        <xdr:cNvPr id="72" name="直線コネクタ 71"/>
        <xdr:cNvCxnSpPr/>
      </xdr:nvCxnSpPr>
      <xdr:spPr>
        <a:xfrm>
          <a:off x="2209800" y="6024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35</xdr:row>
      <xdr:rowOff>24130</xdr:rowOff>
    </xdr:to>
    <xdr:cxnSp macro="">
      <xdr:nvCxnSpPr>
        <xdr:cNvPr id="75" name="直線コネクタ 74"/>
        <xdr:cNvCxnSpPr/>
      </xdr:nvCxnSpPr>
      <xdr:spPr>
        <a:xfrm>
          <a:off x="1320800" y="602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85" name="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144780</xdr:rowOff>
    </xdr:from>
    <xdr:to>
      <xdr:col>20</xdr:col>
      <xdr:colOff>38100</xdr:colOff>
      <xdr:row>35</xdr:row>
      <xdr:rowOff>74930</xdr:rowOff>
    </xdr:to>
    <xdr:sp macro="" textlink="">
      <xdr:nvSpPr>
        <xdr:cNvPr id="87" name="楕円 86"/>
        <xdr:cNvSpPr/>
      </xdr:nvSpPr>
      <xdr:spPr>
        <a:xfrm>
          <a:off x="3937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85107</xdr:rowOff>
    </xdr:from>
    <xdr:ext cx="736600" cy="259045"/>
    <xdr:sp macro="" textlink="">
      <xdr:nvSpPr>
        <xdr:cNvPr id="88" name="テキスト ボックス 87"/>
        <xdr:cNvSpPr txBox="1"/>
      </xdr:nvSpPr>
      <xdr:spPr>
        <a:xfrm>
          <a:off x="3606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90" name="テキスト ボックス 89"/>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144780</xdr:rowOff>
    </xdr:from>
    <xdr:to>
      <xdr:col>11</xdr:col>
      <xdr:colOff>60325</xdr:colOff>
      <xdr:row>35</xdr:row>
      <xdr:rowOff>74930</xdr:rowOff>
    </xdr:to>
    <xdr:sp macro="" textlink="">
      <xdr:nvSpPr>
        <xdr:cNvPr id="91" name="楕円 90"/>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85107</xdr:rowOff>
    </xdr:from>
    <xdr:ext cx="762000" cy="259045"/>
    <xdr:sp macro="" textlink="">
      <xdr:nvSpPr>
        <xdr:cNvPr id="92" name="テキスト ボックス 91"/>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指定管理者制度導入による委託料の増加や施設の新規整備に伴う光熱水費の増加が要因となり、類似団体の平均を上回る数値となっている。今後は指定管理委託料の精査や光熱水費の縮減に努め、数値の低減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113393</xdr:rowOff>
    </xdr:from>
    <xdr:to>
      <xdr:col>82</xdr:col>
      <xdr:colOff>107950</xdr:colOff>
      <xdr:row>19</xdr:row>
      <xdr:rowOff>107950</xdr:rowOff>
    </xdr:to>
    <xdr:cxnSp macro="">
      <xdr:nvCxnSpPr>
        <xdr:cNvPr id="129" name="直線コネクタ 128"/>
        <xdr:cNvCxnSpPr/>
      </xdr:nvCxnSpPr>
      <xdr:spPr>
        <a:xfrm>
          <a:off x="15671800" y="3028043"/>
          <a:ext cx="8382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18</xdr:row>
      <xdr:rowOff>116114</xdr:rowOff>
    </xdr:to>
    <xdr:cxnSp macro="">
      <xdr:nvCxnSpPr>
        <xdr:cNvPr id="132" name="直線コネクタ 131"/>
        <xdr:cNvCxnSpPr/>
      </xdr:nvCxnSpPr>
      <xdr:spPr>
        <a:xfrm flipV="1">
          <a:off x="14782800" y="30280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18</xdr:row>
      <xdr:rowOff>116114</xdr:rowOff>
    </xdr:to>
    <xdr:cxnSp macro="">
      <xdr:nvCxnSpPr>
        <xdr:cNvPr id="135" name="直線コネクタ 134"/>
        <xdr:cNvCxnSpPr/>
      </xdr:nvCxnSpPr>
      <xdr:spPr>
        <a:xfrm>
          <a:off x="13893800" y="29953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48079</xdr:rowOff>
    </xdr:from>
    <xdr:to>
      <xdr:col>69</xdr:col>
      <xdr:colOff>92075</xdr:colOff>
      <xdr:row>17</xdr:row>
      <xdr:rowOff>80736</xdr:rowOff>
    </xdr:to>
    <xdr:cxnSp macro="">
      <xdr:nvCxnSpPr>
        <xdr:cNvPr id="138" name="直線コネクタ 137"/>
        <xdr:cNvCxnSpPr/>
      </xdr:nvCxnSpPr>
      <xdr:spPr>
        <a:xfrm>
          <a:off x="13004800" y="2962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2" name="テキスト ボックス 141"/>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8" name="楕円 147"/>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9"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62593</xdr:rowOff>
    </xdr:from>
    <xdr:to>
      <xdr:col>78</xdr:col>
      <xdr:colOff>120650</xdr:colOff>
      <xdr:row>17</xdr:row>
      <xdr:rowOff>164193</xdr:rowOff>
    </xdr:to>
    <xdr:sp macro="" textlink="">
      <xdr:nvSpPr>
        <xdr:cNvPr id="150" name="楕円 149"/>
        <xdr:cNvSpPr/>
      </xdr:nvSpPr>
      <xdr:spPr>
        <a:xfrm>
          <a:off x="15621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51" name="テキスト ボックス 150"/>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65314</xdr:rowOff>
    </xdr:from>
    <xdr:to>
      <xdr:col>74</xdr:col>
      <xdr:colOff>31750</xdr:colOff>
      <xdr:row>18</xdr:row>
      <xdr:rowOff>166914</xdr:rowOff>
    </xdr:to>
    <xdr:sp macro="" textlink="">
      <xdr:nvSpPr>
        <xdr:cNvPr id="152" name="楕円 151"/>
        <xdr:cNvSpPr/>
      </xdr:nvSpPr>
      <xdr:spPr>
        <a:xfrm>
          <a:off x="14732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151691</xdr:rowOff>
    </xdr:from>
    <xdr:ext cx="762000" cy="259045"/>
    <xdr:sp macro="" textlink="">
      <xdr:nvSpPr>
        <xdr:cNvPr id="153" name="テキスト ボックス 152"/>
        <xdr:cNvSpPr txBox="1"/>
      </xdr:nvSpPr>
      <xdr:spPr>
        <a:xfrm>
          <a:off x="14401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168729</xdr:rowOff>
    </xdr:from>
    <xdr:to>
      <xdr:col>65</xdr:col>
      <xdr:colOff>53975</xdr:colOff>
      <xdr:row>17</xdr:row>
      <xdr:rowOff>98879</xdr:rowOff>
    </xdr:to>
    <xdr:sp macro="" textlink="">
      <xdr:nvSpPr>
        <xdr:cNvPr id="156" name="楕円 155"/>
        <xdr:cNvSpPr/>
      </xdr:nvSpPr>
      <xdr:spPr>
        <a:xfrm>
          <a:off x="129540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83656</xdr:rowOff>
    </xdr:from>
    <xdr:ext cx="762000" cy="259045"/>
    <xdr:sp macro="" textlink="">
      <xdr:nvSpPr>
        <xdr:cNvPr id="157" name="テキスト ボックス 156"/>
        <xdr:cNvSpPr txBox="1"/>
      </xdr:nvSpPr>
      <xdr:spPr>
        <a:xfrm>
          <a:off x="12623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類似団体平均を下回る数値となっており、今後も引き続き資格審査等の適正実施や各種手当への村独自加算制度の見直しを行うなどし、数値の上昇抑制を図っていく。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52</xdr:row>
      <xdr:rowOff>127000</xdr:rowOff>
    </xdr:from>
    <xdr:to>
      <xdr:col>24</xdr:col>
      <xdr:colOff>25400</xdr:colOff>
      <xdr:row>52</xdr:row>
      <xdr:rowOff>159657</xdr:rowOff>
    </xdr:to>
    <xdr:cxnSp macro="">
      <xdr:nvCxnSpPr>
        <xdr:cNvPr id="192" name="直線コネクタ 191"/>
        <xdr:cNvCxnSpPr/>
      </xdr:nvCxnSpPr>
      <xdr:spPr>
        <a:xfrm flipV="1">
          <a:off x="3987800" y="9042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159657</xdr:rowOff>
    </xdr:from>
    <xdr:to>
      <xdr:col>19</xdr:col>
      <xdr:colOff>187325</xdr:colOff>
      <xdr:row>52</xdr:row>
      <xdr:rowOff>159657</xdr:rowOff>
    </xdr:to>
    <xdr:cxnSp macro="">
      <xdr:nvCxnSpPr>
        <xdr:cNvPr id="195" name="直線コネクタ 194"/>
        <xdr:cNvCxnSpPr/>
      </xdr:nvCxnSpPr>
      <xdr:spPr>
        <a:xfrm>
          <a:off x="3098800" y="9075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94343</xdr:rowOff>
    </xdr:from>
    <xdr:to>
      <xdr:col>15</xdr:col>
      <xdr:colOff>98425</xdr:colOff>
      <xdr:row>52</xdr:row>
      <xdr:rowOff>159657</xdr:rowOff>
    </xdr:to>
    <xdr:cxnSp macro="">
      <xdr:nvCxnSpPr>
        <xdr:cNvPr id="198" name="直線コネクタ 197"/>
        <xdr:cNvCxnSpPr/>
      </xdr:nvCxnSpPr>
      <xdr:spPr>
        <a:xfrm>
          <a:off x="2209800" y="9009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94343</xdr:rowOff>
    </xdr:from>
    <xdr:to>
      <xdr:col>11</xdr:col>
      <xdr:colOff>9525</xdr:colOff>
      <xdr:row>52</xdr:row>
      <xdr:rowOff>110672</xdr:rowOff>
    </xdr:to>
    <xdr:cxnSp macro="">
      <xdr:nvCxnSpPr>
        <xdr:cNvPr id="201" name="直線コネクタ 200"/>
        <xdr:cNvCxnSpPr/>
      </xdr:nvCxnSpPr>
      <xdr:spPr>
        <a:xfrm flipV="1">
          <a:off x="1320800" y="90097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03" name="テキスト ボックス 202"/>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4" name="フローチャート: 判断 203"/>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5" name="テキスト ボックス 204"/>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76200</xdr:rowOff>
    </xdr:from>
    <xdr:to>
      <xdr:col>24</xdr:col>
      <xdr:colOff>76200</xdr:colOff>
      <xdr:row>53</xdr:row>
      <xdr:rowOff>6350</xdr:rowOff>
    </xdr:to>
    <xdr:sp macro="" textlink="">
      <xdr:nvSpPr>
        <xdr:cNvPr id="211" name="楕円 210"/>
        <xdr:cNvSpPr/>
      </xdr:nvSpPr>
      <xdr:spPr>
        <a:xfrm>
          <a:off x="47752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156227</xdr:rowOff>
    </xdr:from>
    <xdr:ext cx="762000" cy="259045"/>
    <xdr:sp macro="" textlink="">
      <xdr:nvSpPr>
        <xdr:cNvPr id="212" name="扶助費該当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108857</xdr:rowOff>
    </xdr:from>
    <xdr:to>
      <xdr:col>20</xdr:col>
      <xdr:colOff>38100</xdr:colOff>
      <xdr:row>53</xdr:row>
      <xdr:rowOff>39007</xdr:rowOff>
    </xdr:to>
    <xdr:sp macro="" textlink="">
      <xdr:nvSpPr>
        <xdr:cNvPr id="213" name="楕円 212"/>
        <xdr:cNvSpPr/>
      </xdr:nvSpPr>
      <xdr:spPr>
        <a:xfrm>
          <a:off x="3937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49184</xdr:rowOff>
    </xdr:from>
    <xdr:ext cx="736600" cy="259045"/>
    <xdr:sp macro="" textlink="">
      <xdr:nvSpPr>
        <xdr:cNvPr id="214" name="テキスト ボックス 213"/>
        <xdr:cNvSpPr txBox="1"/>
      </xdr:nvSpPr>
      <xdr:spPr>
        <a:xfrm>
          <a:off x="3606800" y="8793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108857</xdr:rowOff>
    </xdr:from>
    <xdr:to>
      <xdr:col>15</xdr:col>
      <xdr:colOff>149225</xdr:colOff>
      <xdr:row>53</xdr:row>
      <xdr:rowOff>39007</xdr:rowOff>
    </xdr:to>
    <xdr:sp macro="" textlink="">
      <xdr:nvSpPr>
        <xdr:cNvPr id="215" name="楕円 214"/>
        <xdr:cNvSpPr/>
      </xdr:nvSpPr>
      <xdr:spPr>
        <a:xfrm>
          <a:off x="3048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49184</xdr:rowOff>
    </xdr:from>
    <xdr:ext cx="762000" cy="259045"/>
    <xdr:sp macro="" textlink="">
      <xdr:nvSpPr>
        <xdr:cNvPr id="216" name="テキスト ボックス 215"/>
        <xdr:cNvSpPr txBox="1"/>
      </xdr:nvSpPr>
      <xdr:spPr>
        <a:xfrm>
          <a:off x="2717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43543</xdr:rowOff>
    </xdr:from>
    <xdr:to>
      <xdr:col>11</xdr:col>
      <xdr:colOff>60325</xdr:colOff>
      <xdr:row>52</xdr:row>
      <xdr:rowOff>145143</xdr:rowOff>
    </xdr:to>
    <xdr:sp macro="" textlink="">
      <xdr:nvSpPr>
        <xdr:cNvPr id="217" name="楕円 216"/>
        <xdr:cNvSpPr/>
      </xdr:nvSpPr>
      <xdr:spPr>
        <a:xfrm>
          <a:off x="2159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155320</xdr:rowOff>
    </xdr:from>
    <xdr:ext cx="762000" cy="259045"/>
    <xdr:sp macro="" textlink="">
      <xdr:nvSpPr>
        <xdr:cNvPr id="218" name="テキスト ボックス 217"/>
        <xdr:cNvSpPr txBox="1"/>
      </xdr:nvSpPr>
      <xdr:spPr>
        <a:xfrm>
          <a:off x="1828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59872</xdr:rowOff>
    </xdr:from>
    <xdr:to>
      <xdr:col>6</xdr:col>
      <xdr:colOff>171450</xdr:colOff>
      <xdr:row>52</xdr:row>
      <xdr:rowOff>161472</xdr:rowOff>
    </xdr:to>
    <xdr:sp macro="" textlink="">
      <xdr:nvSpPr>
        <xdr:cNvPr id="219" name="楕円 218"/>
        <xdr:cNvSpPr/>
      </xdr:nvSpPr>
      <xdr:spPr>
        <a:xfrm>
          <a:off x="1270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199</xdr:rowOff>
    </xdr:from>
    <xdr:ext cx="762000" cy="259045"/>
    <xdr:sp macro="" textlink="">
      <xdr:nvSpPr>
        <xdr:cNvPr id="220" name="テキスト ボックス 219"/>
        <xdr:cNvSpPr txBox="1"/>
      </xdr:nvSpPr>
      <xdr:spPr>
        <a:xfrm>
          <a:off x="939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排雪経費の増加が要因となり、全年度数値を上回る数値となったが、類似団体平均値は下回っており、適正な数値を維持している。今後は、各特別会計等への繰出金の圧縮などにより、適正数値の維持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156718</xdr:rowOff>
    </xdr:from>
    <xdr:to>
      <xdr:col>82</xdr:col>
      <xdr:colOff>107950</xdr:colOff>
      <xdr:row>60</xdr:row>
      <xdr:rowOff>159004</xdr:rowOff>
    </xdr:to>
    <xdr:cxnSp macro="">
      <xdr:nvCxnSpPr>
        <xdr:cNvPr id="245" name="直線コネクタ 244"/>
        <xdr:cNvCxnSpPr/>
      </xdr:nvCxnSpPr>
      <xdr:spPr>
        <a:xfrm flipV="1">
          <a:off x="16510000" y="9586468"/>
          <a:ext cx="0" cy="85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131081</xdr:rowOff>
    </xdr:from>
    <xdr:ext cx="762000" cy="259045"/>
    <xdr:sp macro="" textlink="">
      <xdr:nvSpPr>
        <xdr:cNvPr id="246" name="その他最小値テキスト"/>
        <xdr:cNvSpPr txBox="1"/>
      </xdr:nvSpPr>
      <xdr:spPr>
        <a:xfrm>
          <a:off x="16598900" y="104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159004</xdr:rowOff>
    </xdr:from>
    <xdr:to>
      <xdr:col>82</xdr:col>
      <xdr:colOff>196850</xdr:colOff>
      <xdr:row>60</xdr:row>
      <xdr:rowOff>159004</xdr:rowOff>
    </xdr:to>
    <xdr:cxnSp macro="">
      <xdr:nvCxnSpPr>
        <xdr:cNvPr id="247" name="直線コネクタ 246"/>
        <xdr:cNvCxnSpPr/>
      </xdr:nvCxnSpPr>
      <xdr:spPr>
        <a:xfrm>
          <a:off x="16421100" y="1044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71645</xdr:rowOff>
    </xdr:from>
    <xdr:ext cx="762000" cy="259045"/>
    <xdr:sp macro="" textlink="">
      <xdr:nvSpPr>
        <xdr:cNvPr id="248" name="その他最大値テキスト"/>
        <xdr:cNvSpPr txBox="1"/>
      </xdr:nvSpPr>
      <xdr:spPr>
        <a:xfrm>
          <a:off x="16598900" y="93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156718</xdr:rowOff>
    </xdr:from>
    <xdr:to>
      <xdr:col>82</xdr:col>
      <xdr:colOff>196850</xdr:colOff>
      <xdr:row>55</xdr:row>
      <xdr:rowOff>156718</xdr:rowOff>
    </xdr:to>
    <xdr:cxnSp macro="">
      <xdr:nvCxnSpPr>
        <xdr:cNvPr id="249" name="直線コネクタ 248"/>
        <xdr:cNvCxnSpPr/>
      </xdr:nvCxnSpPr>
      <xdr:spPr>
        <a:xfrm>
          <a:off x="16421100" y="958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42418</xdr:rowOff>
    </xdr:from>
    <xdr:to>
      <xdr:col>82</xdr:col>
      <xdr:colOff>107950</xdr:colOff>
      <xdr:row>56</xdr:row>
      <xdr:rowOff>21844</xdr:rowOff>
    </xdr:to>
    <xdr:cxnSp macro="">
      <xdr:nvCxnSpPr>
        <xdr:cNvPr id="250" name="直線コネクタ 249"/>
        <xdr:cNvCxnSpPr/>
      </xdr:nvCxnSpPr>
      <xdr:spPr>
        <a:xfrm>
          <a:off x="15671800" y="947216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9415</xdr:rowOff>
    </xdr:from>
    <xdr:ext cx="762000" cy="259045"/>
    <xdr:sp macro="" textlink="">
      <xdr:nvSpPr>
        <xdr:cNvPr id="251" name="その他平均値テキスト"/>
        <xdr:cNvSpPr txBox="1"/>
      </xdr:nvSpPr>
      <xdr:spPr>
        <a:xfrm>
          <a:off x="16598900" y="9782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52" name="フローチャート: 判断 251"/>
        <xdr:cNvSpPr/>
      </xdr:nvSpPr>
      <xdr:spPr>
        <a:xfrm>
          <a:off x="16459200" y="980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42418</xdr:rowOff>
    </xdr:from>
    <xdr:to>
      <xdr:col>78</xdr:col>
      <xdr:colOff>69850</xdr:colOff>
      <xdr:row>55</xdr:row>
      <xdr:rowOff>170434</xdr:rowOff>
    </xdr:to>
    <xdr:cxnSp macro="">
      <xdr:nvCxnSpPr>
        <xdr:cNvPr id="253" name="直線コネクタ 252"/>
        <xdr:cNvCxnSpPr/>
      </xdr:nvCxnSpPr>
      <xdr:spPr>
        <a:xfrm flipV="1">
          <a:off x="14782800" y="94721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4" name="フローチャート: 判断 253"/>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5" name="テキスト ボックス 254"/>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83566</xdr:rowOff>
    </xdr:from>
    <xdr:to>
      <xdr:col>73</xdr:col>
      <xdr:colOff>180975</xdr:colOff>
      <xdr:row>55</xdr:row>
      <xdr:rowOff>170434</xdr:rowOff>
    </xdr:to>
    <xdr:cxnSp macro="">
      <xdr:nvCxnSpPr>
        <xdr:cNvPr id="256" name="直線コネクタ 255"/>
        <xdr:cNvCxnSpPr/>
      </xdr:nvCxnSpPr>
      <xdr:spPr>
        <a:xfrm>
          <a:off x="13893800" y="95133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7" name="フローチャート: 判断 256"/>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8" name="テキスト ボックス 257"/>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83566</xdr:rowOff>
    </xdr:from>
    <xdr:to>
      <xdr:col>69</xdr:col>
      <xdr:colOff>92075</xdr:colOff>
      <xdr:row>56</xdr:row>
      <xdr:rowOff>94996</xdr:rowOff>
    </xdr:to>
    <xdr:cxnSp macro="">
      <xdr:nvCxnSpPr>
        <xdr:cNvPr id="259" name="直線コネクタ 258"/>
        <xdr:cNvCxnSpPr/>
      </xdr:nvCxnSpPr>
      <xdr:spPr>
        <a:xfrm flipV="1">
          <a:off x="13004800" y="9513316"/>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117348</xdr:rowOff>
    </xdr:from>
    <xdr:to>
      <xdr:col>69</xdr:col>
      <xdr:colOff>142875</xdr:colOff>
      <xdr:row>57</xdr:row>
      <xdr:rowOff>47498</xdr:rowOff>
    </xdr:to>
    <xdr:sp macro="" textlink="">
      <xdr:nvSpPr>
        <xdr:cNvPr id="260" name="フローチャート: 判断 259"/>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32275</xdr:rowOff>
    </xdr:from>
    <xdr:ext cx="762000" cy="259045"/>
    <xdr:sp macro="" textlink="">
      <xdr:nvSpPr>
        <xdr:cNvPr id="261" name="テキスト ボックス 260"/>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2" name="フローチャート: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3" name="テキスト ボックス 262"/>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142494</xdr:rowOff>
    </xdr:from>
    <xdr:to>
      <xdr:col>82</xdr:col>
      <xdr:colOff>158750</xdr:colOff>
      <xdr:row>56</xdr:row>
      <xdr:rowOff>72644</xdr:rowOff>
    </xdr:to>
    <xdr:sp macro="" textlink="">
      <xdr:nvSpPr>
        <xdr:cNvPr id="269" name="楕円 268"/>
        <xdr:cNvSpPr/>
      </xdr:nvSpPr>
      <xdr:spPr>
        <a:xfrm>
          <a:off x="164592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51071</xdr:rowOff>
    </xdr:from>
    <xdr:ext cx="762000" cy="259045"/>
    <xdr:sp macro="" textlink="">
      <xdr:nvSpPr>
        <xdr:cNvPr id="270" name="その他該当値テキスト"/>
        <xdr:cNvSpPr txBox="1"/>
      </xdr:nvSpPr>
      <xdr:spPr>
        <a:xfrm>
          <a:off x="16598900" y="948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163068</xdr:rowOff>
    </xdr:from>
    <xdr:to>
      <xdr:col>78</xdr:col>
      <xdr:colOff>120650</xdr:colOff>
      <xdr:row>55</xdr:row>
      <xdr:rowOff>93218</xdr:rowOff>
    </xdr:to>
    <xdr:sp macro="" textlink="">
      <xdr:nvSpPr>
        <xdr:cNvPr id="271" name="楕円 270"/>
        <xdr:cNvSpPr/>
      </xdr:nvSpPr>
      <xdr:spPr>
        <a:xfrm>
          <a:off x="15621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103395</xdr:rowOff>
    </xdr:from>
    <xdr:ext cx="736600" cy="259045"/>
    <xdr:sp macro="" textlink="">
      <xdr:nvSpPr>
        <xdr:cNvPr id="272" name="テキスト ボックス 271"/>
        <xdr:cNvSpPr txBox="1"/>
      </xdr:nvSpPr>
      <xdr:spPr>
        <a:xfrm>
          <a:off x="15290800" y="919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119634</xdr:rowOff>
    </xdr:from>
    <xdr:to>
      <xdr:col>74</xdr:col>
      <xdr:colOff>31750</xdr:colOff>
      <xdr:row>56</xdr:row>
      <xdr:rowOff>49784</xdr:rowOff>
    </xdr:to>
    <xdr:sp macro="" textlink="">
      <xdr:nvSpPr>
        <xdr:cNvPr id="273" name="楕円 272"/>
        <xdr:cNvSpPr/>
      </xdr:nvSpPr>
      <xdr:spPr>
        <a:xfrm>
          <a:off x="14732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59961</xdr:rowOff>
    </xdr:from>
    <xdr:ext cx="762000" cy="259045"/>
    <xdr:sp macro="" textlink="">
      <xdr:nvSpPr>
        <xdr:cNvPr id="274" name="テキスト ボックス 273"/>
        <xdr:cNvSpPr txBox="1"/>
      </xdr:nvSpPr>
      <xdr:spPr>
        <a:xfrm>
          <a:off x="14401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32766</xdr:rowOff>
    </xdr:from>
    <xdr:to>
      <xdr:col>69</xdr:col>
      <xdr:colOff>142875</xdr:colOff>
      <xdr:row>55</xdr:row>
      <xdr:rowOff>134366</xdr:rowOff>
    </xdr:to>
    <xdr:sp macro="" textlink="">
      <xdr:nvSpPr>
        <xdr:cNvPr id="275" name="楕円 274"/>
        <xdr:cNvSpPr/>
      </xdr:nvSpPr>
      <xdr:spPr>
        <a:xfrm>
          <a:off x="13843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144543</xdr:rowOff>
    </xdr:from>
    <xdr:ext cx="762000" cy="259045"/>
    <xdr:sp macro="" textlink="">
      <xdr:nvSpPr>
        <xdr:cNvPr id="276" name="テキスト ボックス 275"/>
        <xdr:cNvSpPr txBox="1"/>
      </xdr:nvSpPr>
      <xdr:spPr>
        <a:xfrm>
          <a:off x="13512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77" name="楕円 276"/>
        <xdr:cNvSpPr/>
      </xdr:nvSpPr>
      <xdr:spPr>
        <a:xfrm>
          <a:off x="12954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78" name="テキスト ボックス 277"/>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等に対する負担金や第一次産業振興助成金の増加が要因となり、類似団体平均を上回る数値となっている。今後は、各種団体への補助制度の見直しや一部事務組合等に対する負担金の精査を徹底し、数値の低減化を図っていく。</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3" name="直線コネクタ 292"/>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4" name="テキスト ボックス 293"/>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5" name="直線コネクタ 294"/>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6" name="テキスト ボックス 295"/>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7" name="直線コネクタ 296"/>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8" name="テキスト ボックス 297"/>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9" name="直線コネクタ 298"/>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0" name="テキスト ボックス 299"/>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1" name="直線コネクタ 300"/>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2" name="テキスト ボックス 301"/>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3" name="直線コネクタ 302"/>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4" name="テキスト ボックス 303"/>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07" name="直線コネクタ 306"/>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08"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09" name="直線コネクタ 308"/>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0"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1" name="直線コネクタ 310"/>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7801</xdr:rowOff>
    </xdr:from>
    <xdr:to>
      <xdr:col>82</xdr:col>
      <xdr:colOff>107950</xdr:colOff>
      <xdr:row>39</xdr:row>
      <xdr:rowOff>92710</xdr:rowOff>
    </xdr:to>
    <xdr:cxnSp macro="">
      <xdr:nvCxnSpPr>
        <xdr:cNvPr id="312" name="直線コネクタ 311"/>
        <xdr:cNvCxnSpPr/>
      </xdr:nvCxnSpPr>
      <xdr:spPr>
        <a:xfrm>
          <a:off x="15671800" y="6694351"/>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133549</xdr:rowOff>
    </xdr:from>
    <xdr:ext cx="762000" cy="259045"/>
    <xdr:sp macro="" textlink="">
      <xdr:nvSpPr>
        <xdr:cNvPr id="313" name="補助費等平均値テキスト"/>
        <xdr:cNvSpPr txBox="1"/>
      </xdr:nvSpPr>
      <xdr:spPr>
        <a:xfrm>
          <a:off x="16598900" y="6305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4" name="フローチャート: 判断 313"/>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7801</xdr:rowOff>
    </xdr:from>
    <xdr:to>
      <xdr:col>78</xdr:col>
      <xdr:colOff>69850</xdr:colOff>
      <xdr:row>39</xdr:row>
      <xdr:rowOff>79647</xdr:rowOff>
    </xdr:to>
    <xdr:cxnSp macro="">
      <xdr:nvCxnSpPr>
        <xdr:cNvPr id="315" name="直線コネクタ 314"/>
        <xdr:cNvCxnSpPr/>
      </xdr:nvCxnSpPr>
      <xdr:spPr>
        <a:xfrm flipV="1">
          <a:off x="14782800" y="6694351"/>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6" name="フローチャート: 判断 315"/>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17" name="テキスト ボックス 316"/>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79647</xdr:rowOff>
    </xdr:from>
    <xdr:to>
      <xdr:col>73</xdr:col>
      <xdr:colOff>180975</xdr:colOff>
      <xdr:row>39</xdr:row>
      <xdr:rowOff>92710</xdr:rowOff>
    </xdr:to>
    <xdr:cxnSp macro="">
      <xdr:nvCxnSpPr>
        <xdr:cNvPr id="318" name="直線コネクタ 317"/>
        <xdr:cNvCxnSpPr/>
      </xdr:nvCxnSpPr>
      <xdr:spPr>
        <a:xfrm flipV="1">
          <a:off x="13893800" y="67661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19" name="フローチャート: 判断 318"/>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0" name="テキスト ボックス 319"/>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113937</xdr:rowOff>
    </xdr:from>
    <xdr:to>
      <xdr:col>69</xdr:col>
      <xdr:colOff>92075</xdr:colOff>
      <xdr:row>39</xdr:row>
      <xdr:rowOff>92710</xdr:rowOff>
    </xdr:to>
    <xdr:cxnSp macro="">
      <xdr:nvCxnSpPr>
        <xdr:cNvPr id="321" name="直線コネクタ 320"/>
        <xdr:cNvCxnSpPr/>
      </xdr:nvCxnSpPr>
      <xdr:spPr>
        <a:xfrm>
          <a:off x="13004800" y="6629037"/>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10885</xdr:rowOff>
    </xdr:from>
    <xdr:to>
      <xdr:col>69</xdr:col>
      <xdr:colOff>142875</xdr:colOff>
      <xdr:row>38</xdr:row>
      <xdr:rowOff>112485</xdr:rowOff>
    </xdr:to>
    <xdr:sp macro="" textlink="">
      <xdr:nvSpPr>
        <xdr:cNvPr id="322" name="フローチャート: 判断 321"/>
        <xdr:cNvSpPr/>
      </xdr:nvSpPr>
      <xdr:spPr>
        <a:xfrm>
          <a:off x="13843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122663</xdr:rowOff>
    </xdr:from>
    <xdr:ext cx="762000" cy="259045"/>
    <xdr:sp macro="" textlink="">
      <xdr:nvSpPr>
        <xdr:cNvPr id="323" name="テキスト ボックス 322"/>
        <xdr:cNvSpPr txBox="1"/>
      </xdr:nvSpPr>
      <xdr:spPr>
        <a:xfrm>
          <a:off x="13512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24" name="フローチャート: 判断 323"/>
        <xdr:cNvSpPr/>
      </xdr:nvSpPr>
      <xdr:spPr>
        <a:xfrm>
          <a:off x="12954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57349</xdr:rowOff>
    </xdr:from>
    <xdr:ext cx="762000" cy="259045"/>
    <xdr:sp macro="" textlink="">
      <xdr:nvSpPr>
        <xdr:cNvPr id="325" name="テキスト ボックス 324"/>
        <xdr:cNvSpPr txBox="1"/>
      </xdr:nvSpPr>
      <xdr:spPr>
        <a:xfrm>
          <a:off x="12623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41910</xdr:rowOff>
    </xdr:from>
    <xdr:to>
      <xdr:col>82</xdr:col>
      <xdr:colOff>158750</xdr:colOff>
      <xdr:row>39</xdr:row>
      <xdr:rowOff>143510</xdr:rowOff>
    </xdr:to>
    <xdr:sp macro="" textlink="">
      <xdr:nvSpPr>
        <xdr:cNvPr id="331" name="楕円 330"/>
        <xdr:cNvSpPr/>
      </xdr:nvSpPr>
      <xdr:spPr>
        <a:xfrm>
          <a:off x="164592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13987</xdr:rowOff>
    </xdr:from>
    <xdr:ext cx="762000" cy="259045"/>
    <xdr:sp macro="" textlink="">
      <xdr:nvSpPr>
        <xdr:cNvPr id="332" name="補助費等該当値テキスト"/>
        <xdr:cNvSpPr txBox="1"/>
      </xdr:nvSpPr>
      <xdr:spPr>
        <a:xfrm>
          <a:off x="165989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128451</xdr:rowOff>
    </xdr:from>
    <xdr:to>
      <xdr:col>78</xdr:col>
      <xdr:colOff>120650</xdr:colOff>
      <xdr:row>39</xdr:row>
      <xdr:rowOff>58601</xdr:rowOff>
    </xdr:to>
    <xdr:sp macro="" textlink="">
      <xdr:nvSpPr>
        <xdr:cNvPr id="333" name="楕円 332"/>
        <xdr:cNvSpPr/>
      </xdr:nvSpPr>
      <xdr:spPr>
        <a:xfrm>
          <a:off x="15621000" y="664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43378</xdr:rowOff>
    </xdr:from>
    <xdr:ext cx="736600" cy="259045"/>
    <xdr:sp macro="" textlink="">
      <xdr:nvSpPr>
        <xdr:cNvPr id="334" name="テキスト ボックス 333"/>
        <xdr:cNvSpPr txBox="1"/>
      </xdr:nvSpPr>
      <xdr:spPr>
        <a:xfrm>
          <a:off x="15290800" y="6729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28847</xdr:rowOff>
    </xdr:from>
    <xdr:to>
      <xdr:col>74</xdr:col>
      <xdr:colOff>31750</xdr:colOff>
      <xdr:row>39</xdr:row>
      <xdr:rowOff>130447</xdr:rowOff>
    </xdr:to>
    <xdr:sp macro="" textlink="">
      <xdr:nvSpPr>
        <xdr:cNvPr id="335" name="楕円 334"/>
        <xdr:cNvSpPr/>
      </xdr:nvSpPr>
      <xdr:spPr>
        <a:xfrm>
          <a:off x="14732000" y="67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115224</xdr:rowOff>
    </xdr:from>
    <xdr:ext cx="762000" cy="259045"/>
    <xdr:sp macro="" textlink="">
      <xdr:nvSpPr>
        <xdr:cNvPr id="336" name="テキスト ボックス 335"/>
        <xdr:cNvSpPr txBox="1"/>
      </xdr:nvSpPr>
      <xdr:spPr>
        <a:xfrm>
          <a:off x="14401800" y="680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41910</xdr:rowOff>
    </xdr:from>
    <xdr:to>
      <xdr:col>69</xdr:col>
      <xdr:colOff>142875</xdr:colOff>
      <xdr:row>39</xdr:row>
      <xdr:rowOff>143510</xdr:rowOff>
    </xdr:to>
    <xdr:sp macro="" textlink="">
      <xdr:nvSpPr>
        <xdr:cNvPr id="337" name="楕円 336"/>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128287</xdr:rowOff>
    </xdr:from>
    <xdr:ext cx="762000" cy="259045"/>
    <xdr:sp macro="" textlink="">
      <xdr:nvSpPr>
        <xdr:cNvPr id="338" name="テキスト ボックス 337"/>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63137</xdr:rowOff>
    </xdr:from>
    <xdr:to>
      <xdr:col>65</xdr:col>
      <xdr:colOff>53975</xdr:colOff>
      <xdr:row>38</xdr:row>
      <xdr:rowOff>164737</xdr:rowOff>
    </xdr:to>
    <xdr:sp macro="" textlink="">
      <xdr:nvSpPr>
        <xdr:cNvPr id="339" name="楕円 338"/>
        <xdr:cNvSpPr/>
      </xdr:nvSpPr>
      <xdr:spPr>
        <a:xfrm>
          <a:off x="12954000" y="657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149514</xdr:rowOff>
    </xdr:from>
    <xdr:ext cx="762000" cy="259045"/>
    <xdr:sp macro="" textlink="">
      <xdr:nvSpPr>
        <xdr:cNvPr id="340" name="テキスト ボックス 339"/>
        <xdr:cNvSpPr txBox="1"/>
      </xdr:nvSpPr>
      <xdr:spPr>
        <a:xfrm>
          <a:off x="12623800" y="66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６年度から実施している起債の借入制限策により、毎年度の起債償還額が年々減少しており、類似団体平均を下回る数値となっている。今後も村財政運営計画に基づき、借入制限策を継続し、数値の低減化を図っ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5" name="直線コネクタ 364"/>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6"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7" name="直線コネクタ 366"/>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68"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69" name="直線コネクタ 368"/>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19558</xdr:rowOff>
    </xdr:from>
    <xdr:to>
      <xdr:col>24</xdr:col>
      <xdr:colOff>25400</xdr:colOff>
      <xdr:row>75</xdr:row>
      <xdr:rowOff>33274</xdr:rowOff>
    </xdr:to>
    <xdr:cxnSp macro="">
      <xdr:nvCxnSpPr>
        <xdr:cNvPr id="370" name="直線コネクタ 369"/>
        <xdr:cNvCxnSpPr/>
      </xdr:nvCxnSpPr>
      <xdr:spPr>
        <a:xfrm flipV="1">
          <a:off x="3987800" y="128783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1"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2" name="フローチャート: 判断 371"/>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33274</xdr:rowOff>
    </xdr:from>
    <xdr:to>
      <xdr:col>19</xdr:col>
      <xdr:colOff>187325</xdr:colOff>
      <xdr:row>75</xdr:row>
      <xdr:rowOff>37846</xdr:rowOff>
    </xdr:to>
    <xdr:cxnSp macro="">
      <xdr:nvCxnSpPr>
        <xdr:cNvPr id="373" name="直線コネクタ 372"/>
        <xdr:cNvCxnSpPr/>
      </xdr:nvCxnSpPr>
      <xdr:spPr>
        <a:xfrm flipV="1">
          <a:off x="3098800" y="12892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4" name="フローチャート: 判断 373"/>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5" name="テキスト ボックス 374"/>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19558</xdr:rowOff>
    </xdr:from>
    <xdr:to>
      <xdr:col>15</xdr:col>
      <xdr:colOff>98425</xdr:colOff>
      <xdr:row>75</xdr:row>
      <xdr:rowOff>37846</xdr:rowOff>
    </xdr:to>
    <xdr:cxnSp macro="">
      <xdr:nvCxnSpPr>
        <xdr:cNvPr id="376" name="直線コネクタ 375"/>
        <xdr:cNvCxnSpPr/>
      </xdr:nvCxnSpPr>
      <xdr:spPr>
        <a:xfrm>
          <a:off x="2209800" y="12878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7" name="フローチャート: 判断 376"/>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8" name="テキスト ボックス 377"/>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10414</xdr:rowOff>
    </xdr:from>
    <xdr:to>
      <xdr:col>11</xdr:col>
      <xdr:colOff>9525</xdr:colOff>
      <xdr:row>75</xdr:row>
      <xdr:rowOff>19558</xdr:rowOff>
    </xdr:to>
    <xdr:cxnSp macro="">
      <xdr:nvCxnSpPr>
        <xdr:cNvPr id="379" name="直線コネクタ 378"/>
        <xdr:cNvCxnSpPr/>
      </xdr:nvCxnSpPr>
      <xdr:spPr>
        <a:xfrm>
          <a:off x="1320800" y="12869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80772</xdr:rowOff>
    </xdr:from>
    <xdr:to>
      <xdr:col>11</xdr:col>
      <xdr:colOff>60325</xdr:colOff>
      <xdr:row>77</xdr:row>
      <xdr:rowOff>10922</xdr:rowOff>
    </xdr:to>
    <xdr:sp macro="" textlink="">
      <xdr:nvSpPr>
        <xdr:cNvPr id="380" name="フローチャート: 判断 379"/>
        <xdr:cNvSpPr/>
      </xdr:nvSpPr>
      <xdr:spPr>
        <a:xfrm>
          <a:off x="2159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167149</xdr:rowOff>
    </xdr:from>
    <xdr:ext cx="762000" cy="259045"/>
    <xdr:sp macro="" textlink="">
      <xdr:nvSpPr>
        <xdr:cNvPr id="381" name="テキスト ボックス 380"/>
        <xdr:cNvSpPr txBox="1"/>
      </xdr:nvSpPr>
      <xdr:spPr>
        <a:xfrm>
          <a:off x="1828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2" name="フローチャート: 判断 381"/>
        <xdr:cNvSpPr/>
      </xdr:nvSpPr>
      <xdr:spPr>
        <a:xfrm>
          <a:off x="1270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27703</xdr:rowOff>
    </xdr:from>
    <xdr:ext cx="762000" cy="259045"/>
    <xdr:sp macro="" textlink="">
      <xdr:nvSpPr>
        <xdr:cNvPr id="383" name="テキスト ボックス 382"/>
        <xdr:cNvSpPr txBox="1"/>
      </xdr:nvSpPr>
      <xdr:spPr>
        <a:xfrm>
          <a:off x="939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140208</xdr:rowOff>
    </xdr:from>
    <xdr:to>
      <xdr:col>24</xdr:col>
      <xdr:colOff>76200</xdr:colOff>
      <xdr:row>75</xdr:row>
      <xdr:rowOff>70358</xdr:rowOff>
    </xdr:to>
    <xdr:sp macro="" textlink="">
      <xdr:nvSpPr>
        <xdr:cNvPr id="389" name="楕円 388"/>
        <xdr:cNvSpPr/>
      </xdr:nvSpPr>
      <xdr:spPr>
        <a:xfrm>
          <a:off x="47752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48785</xdr:rowOff>
    </xdr:from>
    <xdr:ext cx="762000" cy="259045"/>
    <xdr:sp macro="" textlink="">
      <xdr:nvSpPr>
        <xdr:cNvPr id="390" name="公債費該当値テキスト"/>
        <xdr:cNvSpPr txBox="1"/>
      </xdr:nvSpPr>
      <xdr:spPr>
        <a:xfrm>
          <a:off x="4914900" y="1273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153924</xdr:rowOff>
    </xdr:from>
    <xdr:to>
      <xdr:col>20</xdr:col>
      <xdr:colOff>38100</xdr:colOff>
      <xdr:row>75</xdr:row>
      <xdr:rowOff>84074</xdr:rowOff>
    </xdr:to>
    <xdr:sp macro="" textlink="">
      <xdr:nvSpPr>
        <xdr:cNvPr id="391" name="楕円 390"/>
        <xdr:cNvSpPr/>
      </xdr:nvSpPr>
      <xdr:spPr>
        <a:xfrm>
          <a:off x="3937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94251</xdr:rowOff>
    </xdr:from>
    <xdr:ext cx="736600" cy="259045"/>
    <xdr:sp macro="" textlink="">
      <xdr:nvSpPr>
        <xdr:cNvPr id="392" name="テキスト ボックス 391"/>
        <xdr:cNvSpPr txBox="1"/>
      </xdr:nvSpPr>
      <xdr:spPr>
        <a:xfrm>
          <a:off x="3606800" y="1261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158496</xdr:rowOff>
    </xdr:from>
    <xdr:to>
      <xdr:col>15</xdr:col>
      <xdr:colOff>149225</xdr:colOff>
      <xdr:row>75</xdr:row>
      <xdr:rowOff>88646</xdr:rowOff>
    </xdr:to>
    <xdr:sp macro="" textlink="">
      <xdr:nvSpPr>
        <xdr:cNvPr id="393" name="楕円 392"/>
        <xdr:cNvSpPr/>
      </xdr:nvSpPr>
      <xdr:spPr>
        <a:xfrm>
          <a:off x="3048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98823</xdr:rowOff>
    </xdr:from>
    <xdr:ext cx="762000" cy="259045"/>
    <xdr:sp macro="" textlink="">
      <xdr:nvSpPr>
        <xdr:cNvPr id="394" name="テキスト ボックス 393"/>
        <xdr:cNvSpPr txBox="1"/>
      </xdr:nvSpPr>
      <xdr:spPr>
        <a:xfrm>
          <a:off x="2717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140208</xdr:rowOff>
    </xdr:from>
    <xdr:to>
      <xdr:col>11</xdr:col>
      <xdr:colOff>60325</xdr:colOff>
      <xdr:row>75</xdr:row>
      <xdr:rowOff>70358</xdr:rowOff>
    </xdr:to>
    <xdr:sp macro="" textlink="">
      <xdr:nvSpPr>
        <xdr:cNvPr id="395" name="楕円 394"/>
        <xdr:cNvSpPr/>
      </xdr:nvSpPr>
      <xdr:spPr>
        <a:xfrm>
          <a:off x="2159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80535</xdr:rowOff>
    </xdr:from>
    <xdr:ext cx="762000" cy="259045"/>
    <xdr:sp macro="" textlink="">
      <xdr:nvSpPr>
        <xdr:cNvPr id="396" name="テキスト ボックス 395"/>
        <xdr:cNvSpPr txBox="1"/>
      </xdr:nvSpPr>
      <xdr:spPr>
        <a:xfrm>
          <a:off x="1828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131064</xdr:rowOff>
    </xdr:from>
    <xdr:to>
      <xdr:col>6</xdr:col>
      <xdr:colOff>171450</xdr:colOff>
      <xdr:row>75</xdr:row>
      <xdr:rowOff>61214</xdr:rowOff>
    </xdr:to>
    <xdr:sp macro="" textlink="">
      <xdr:nvSpPr>
        <xdr:cNvPr id="397" name="楕円 396"/>
        <xdr:cNvSpPr/>
      </xdr:nvSpPr>
      <xdr:spPr>
        <a:xfrm>
          <a:off x="1270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71391</xdr:rowOff>
    </xdr:from>
    <xdr:ext cx="762000" cy="259045"/>
    <xdr:sp macro="" textlink="">
      <xdr:nvSpPr>
        <xdr:cNvPr id="398" name="テキスト ボックス 397"/>
        <xdr:cNvSpPr txBox="1"/>
      </xdr:nvSpPr>
      <xdr:spPr>
        <a:xfrm>
          <a:off x="939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指定管理者制度導入による委託料の増加等が要因となり、物件費が類似団体平均を上回る数値となっているものの、人件費や扶助費については、職員等の定員管理や各種手当等の見直しにより、類似団体平均を下回る数値となっている。今後も物件費の縮減等による数値の適正化を図っていく。</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4" name="直線コネクタ 423"/>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5"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6" name="直線コネクタ 425"/>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7"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8" name="直線コネクタ 427"/>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26416</xdr:rowOff>
    </xdr:from>
    <xdr:to>
      <xdr:col>82</xdr:col>
      <xdr:colOff>107950</xdr:colOff>
      <xdr:row>76</xdr:row>
      <xdr:rowOff>12700</xdr:rowOff>
    </xdr:to>
    <xdr:cxnSp macro="">
      <xdr:nvCxnSpPr>
        <xdr:cNvPr id="429" name="直線コネクタ 428"/>
        <xdr:cNvCxnSpPr/>
      </xdr:nvCxnSpPr>
      <xdr:spPr>
        <a:xfrm>
          <a:off x="15671800" y="12713716"/>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0"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1" name="フローチャート: 判断 430"/>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26416</xdr:rowOff>
    </xdr:from>
    <xdr:to>
      <xdr:col>78</xdr:col>
      <xdr:colOff>69850</xdr:colOff>
      <xdr:row>76</xdr:row>
      <xdr:rowOff>35561</xdr:rowOff>
    </xdr:to>
    <xdr:cxnSp macro="">
      <xdr:nvCxnSpPr>
        <xdr:cNvPr id="432" name="直線コネクタ 431"/>
        <xdr:cNvCxnSpPr/>
      </xdr:nvCxnSpPr>
      <xdr:spPr>
        <a:xfrm flipV="1">
          <a:off x="14782800" y="12713716"/>
          <a:ext cx="889000" cy="3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3" name="フローチャート: 判断 432"/>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61992</xdr:rowOff>
    </xdr:from>
    <xdr:ext cx="736600" cy="259045"/>
    <xdr:sp macro="" textlink="">
      <xdr:nvSpPr>
        <xdr:cNvPr id="434" name="テキスト ボックス 433"/>
        <xdr:cNvSpPr txBox="1"/>
      </xdr:nvSpPr>
      <xdr:spPr>
        <a:xfrm>
          <a:off x="15290800" y="13092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94996</xdr:rowOff>
    </xdr:from>
    <xdr:to>
      <xdr:col>73</xdr:col>
      <xdr:colOff>180975</xdr:colOff>
      <xdr:row>76</xdr:row>
      <xdr:rowOff>35561</xdr:rowOff>
    </xdr:to>
    <xdr:cxnSp macro="">
      <xdr:nvCxnSpPr>
        <xdr:cNvPr id="435" name="直線コネクタ 434"/>
        <xdr:cNvCxnSpPr/>
      </xdr:nvCxnSpPr>
      <xdr:spPr>
        <a:xfrm>
          <a:off x="13893800" y="12782296"/>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6" name="フローチャート: 判断 435"/>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37" name="テキスト ボックス 436"/>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94996</xdr:rowOff>
    </xdr:from>
    <xdr:to>
      <xdr:col>69</xdr:col>
      <xdr:colOff>92075</xdr:colOff>
      <xdr:row>74</xdr:row>
      <xdr:rowOff>163576</xdr:rowOff>
    </xdr:to>
    <xdr:cxnSp macro="">
      <xdr:nvCxnSpPr>
        <xdr:cNvPr id="438" name="直線コネクタ 437"/>
        <xdr:cNvCxnSpPr/>
      </xdr:nvCxnSpPr>
      <xdr:spPr>
        <a:xfrm flipV="1">
          <a:off x="13004800" y="127822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44196</xdr:rowOff>
    </xdr:from>
    <xdr:to>
      <xdr:col>69</xdr:col>
      <xdr:colOff>142875</xdr:colOff>
      <xdr:row>76</xdr:row>
      <xdr:rowOff>145796</xdr:rowOff>
    </xdr:to>
    <xdr:sp macro="" textlink="">
      <xdr:nvSpPr>
        <xdr:cNvPr id="439" name="フローチャート: 判断 438"/>
        <xdr:cNvSpPr/>
      </xdr:nvSpPr>
      <xdr:spPr>
        <a:xfrm>
          <a:off x="13843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40" name="テキスト ボックス 439"/>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92202</xdr:rowOff>
    </xdr:from>
    <xdr:to>
      <xdr:col>65</xdr:col>
      <xdr:colOff>53975</xdr:colOff>
      <xdr:row>76</xdr:row>
      <xdr:rowOff>22352</xdr:rowOff>
    </xdr:to>
    <xdr:sp macro="" textlink="">
      <xdr:nvSpPr>
        <xdr:cNvPr id="441" name="フローチャート: 判断 440"/>
        <xdr:cNvSpPr/>
      </xdr:nvSpPr>
      <xdr:spPr>
        <a:xfrm>
          <a:off x="12954000" y="12950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7129</xdr:rowOff>
    </xdr:from>
    <xdr:ext cx="762000" cy="259045"/>
    <xdr:sp macro="" textlink="">
      <xdr:nvSpPr>
        <xdr:cNvPr id="442" name="テキスト ボックス 441"/>
        <xdr:cNvSpPr txBox="1"/>
      </xdr:nvSpPr>
      <xdr:spPr>
        <a:xfrm>
          <a:off x="126238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8" name="楕円 447"/>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49"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147066</xdr:rowOff>
    </xdr:from>
    <xdr:to>
      <xdr:col>78</xdr:col>
      <xdr:colOff>120650</xdr:colOff>
      <xdr:row>74</xdr:row>
      <xdr:rowOff>77216</xdr:rowOff>
    </xdr:to>
    <xdr:sp macro="" textlink="">
      <xdr:nvSpPr>
        <xdr:cNvPr id="450" name="楕円 449"/>
        <xdr:cNvSpPr/>
      </xdr:nvSpPr>
      <xdr:spPr>
        <a:xfrm>
          <a:off x="15621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87393</xdr:rowOff>
    </xdr:from>
    <xdr:ext cx="736600" cy="259045"/>
    <xdr:sp macro="" textlink="">
      <xdr:nvSpPr>
        <xdr:cNvPr id="451" name="テキスト ボックス 450"/>
        <xdr:cNvSpPr txBox="1"/>
      </xdr:nvSpPr>
      <xdr:spPr>
        <a:xfrm>
          <a:off x="15290800" y="1243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156211</xdr:rowOff>
    </xdr:from>
    <xdr:to>
      <xdr:col>74</xdr:col>
      <xdr:colOff>31750</xdr:colOff>
      <xdr:row>76</xdr:row>
      <xdr:rowOff>86361</xdr:rowOff>
    </xdr:to>
    <xdr:sp macro="" textlink="">
      <xdr:nvSpPr>
        <xdr:cNvPr id="452" name="楕円 451"/>
        <xdr:cNvSpPr/>
      </xdr:nvSpPr>
      <xdr:spPr>
        <a:xfrm>
          <a:off x="14732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71138</xdr:rowOff>
    </xdr:from>
    <xdr:ext cx="762000" cy="259045"/>
    <xdr:sp macro="" textlink="">
      <xdr:nvSpPr>
        <xdr:cNvPr id="453" name="テキスト ボックス 452"/>
        <xdr:cNvSpPr txBox="1"/>
      </xdr:nvSpPr>
      <xdr:spPr>
        <a:xfrm>
          <a:off x="14401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44196</xdr:rowOff>
    </xdr:from>
    <xdr:to>
      <xdr:col>69</xdr:col>
      <xdr:colOff>142875</xdr:colOff>
      <xdr:row>74</xdr:row>
      <xdr:rowOff>145796</xdr:rowOff>
    </xdr:to>
    <xdr:sp macro="" textlink="">
      <xdr:nvSpPr>
        <xdr:cNvPr id="454" name="楕円 453"/>
        <xdr:cNvSpPr/>
      </xdr:nvSpPr>
      <xdr:spPr>
        <a:xfrm>
          <a:off x="13843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155973</xdr:rowOff>
    </xdr:from>
    <xdr:ext cx="762000" cy="259045"/>
    <xdr:sp macro="" textlink="">
      <xdr:nvSpPr>
        <xdr:cNvPr id="455" name="テキスト ボックス 454"/>
        <xdr:cNvSpPr txBox="1"/>
      </xdr:nvSpPr>
      <xdr:spPr>
        <a:xfrm>
          <a:off x="13512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112776</xdr:rowOff>
    </xdr:from>
    <xdr:to>
      <xdr:col>65</xdr:col>
      <xdr:colOff>53975</xdr:colOff>
      <xdr:row>75</xdr:row>
      <xdr:rowOff>42926</xdr:rowOff>
    </xdr:to>
    <xdr:sp macro="" textlink="">
      <xdr:nvSpPr>
        <xdr:cNvPr id="456" name="楕円 455"/>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53103</xdr:rowOff>
    </xdr:from>
    <xdr:ext cx="762000" cy="259045"/>
    <xdr:sp macro="" textlink="">
      <xdr:nvSpPr>
        <xdr:cNvPr id="457" name="テキスト ボックス 456"/>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36817</xdr:rowOff>
    </xdr:from>
    <xdr:to>
      <xdr:col>29</xdr:col>
      <xdr:colOff>127000</xdr:colOff>
      <xdr:row>12</xdr:row>
      <xdr:rowOff>55448</xdr:rowOff>
    </xdr:to>
    <xdr:cxnSp macro="">
      <xdr:nvCxnSpPr>
        <xdr:cNvPr id="50" name="直線コネクタ 49"/>
        <xdr:cNvCxnSpPr/>
      </xdr:nvCxnSpPr>
      <xdr:spPr bwMode="auto">
        <a:xfrm flipV="1">
          <a:off x="5003800" y="2141842"/>
          <a:ext cx="6477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55448</xdr:rowOff>
    </xdr:from>
    <xdr:to>
      <xdr:col>26</xdr:col>
      <xdr:colOff>50800</xdr:colOff>
      <xdr:row>12</xdr:row>
      <xdr:rowOff>77081</xdr:rowOff>
    </xdr:to>
    <xdr:cxnSp macro="">
      <xdr:nvCxnSpPr>
        <xdr:cNvPr id="53" name="直線コネクタ 52"/>
        <xdr:cNvCxnSpPr/>
      </xdr:nvCxnSpPr>
      <xdr:spPr bwMode="auto">
        <a:xfrm flipV="1">
          <a:off x="4305300" y="2160473"/>
          <a:ext cx="698500" cy="2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77081</xdr:rowOff>
    </xdr:from>
    <xdr:to>
      <xdr:col>22</xdr:col>
      <xdr:colOff>114300</xdr:colOff>
      <xdr:row>12</xdr:row>
      <xdr:rowOff>127411</xdr:rowOff>
    </xdr:to>
    <xdr:cxnSp macro="">
      <xdr:nvCxnSpPr>
        <xdr:cNvPr id="56" name="直線コネクタ 55"/>
        <xdr:cNvCxnSpPr/>
      </xdr:nvCxnSpPr>
      <xdr:spPr bwMode="auto">
        <a:xfrm flipV="1">
          <a:off x="3606800" y="2182106"/>
          <a:ext cx="698500" cy="5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84252</xdr:rowOff>
    </xdr:from>
    <xdr:to>
      <xdr:col>18</xdr:col>
      <xdr:colOff>177800</xdr:colOff>
      <xdr:row>12</xdr:row>
      <xdr:rowOff>127411</xdr:rowOff>
    </xdr:to>
    <xdr:cxnSp macro="">
      <xdr:nvCxnSpPr>
        <xdr:cNvPr id="59" name="直線コネクタ 58"/>
        <xdr:cNvCxnSpPr/>
      </xdr:nvCxnSpPr>
      <xdr:spPr bwMode="auto">
        <a:xfrm>
          <a:off x="2908300" y="2189277"/>
          <a:ext cx="698500" cy="4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88796</xdr:rowOff>
    </xdr:from>
    <xdr:to>
      <xdr:col>19</xdr:col>
      <xdr:colOff>38100</xdr:colOff>
      <xdr:row>18</xdr:row>
      <xdr:rowOff>18946</xdr:rowOff>
    </xdr:to>
    <xdr:sp macro="" textlink="">
      <xdr:nvSpPr>
        <xdr:cNvPr id="60" name="フローチャート: 判断 59"/>
        <xdr:cNvSpPr/>
      </xdr:nvSpPr>
      <xdr:spPr bwMode="auto">
        <a:xfrm>
          <a:off x="3556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3723</xdr:rowOff>
    </xdr:from>
    <xdr:ext cx="762000" cy="259045"/>
    <xdr:sp macro="" textlink="">
      <xdr:nvSpPr>
        <xdr:cNvPr id="61" name="テキスト ボックス 60"/>
        <xdr:cNvSpPr txBox="1"/>
      </xdr:nvSpPr>
      <xdr:spPr>
        <a:xfrm>
          <a:off x="3225800" y="31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148773</xdr:rowOff>
    </xdr:from>
    <xdr:to>
      <xdr:col>15</xdr:col>
      <xdr:colOff>101600</xdr:colOff>
      <xdr:row>18</xdr:row>
      <xdr:rowOff>78923</xdr:rowOff>
    </xdr:to>
    <xdr:sp macro="" textlink="">
      <xdr:nvSpPr>
        <xdr:cNvPr id="62" name="フローチャート: 判断 61"/>
        <xdr:cNvSpPr/>
      </xdr:nvSpPr>
      <xdr:spPr bwMode="auto">
        <a:xfrm>
          <a:off x="2857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63700</xdr:rowOff>
    </xdr:from>
    <xdr:ext cx="762000" cy="259045"/>
    <xdr:sp macro="" textlink="">
      <xdr:nvSpPr>
        <xdr:cNvPr id="63" name="テキスト ボックス 62"/>
        <xdr:cNvSpPr txBox="1"/>
      </xdr:nvSpPr>
      <xdr:spPr>
        <a:xfrm>
          <a:off x="25273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157467</xdr:rowOff>
    </xdr:from>
    <xdr:to>
      <xdr:col>29</xdr:col>
      <xdr:colOff>177800</xdr:colOff>
      <xdr:row>12</xdr:row>
      <xdr:rowOff>87617</xdr:rowOff>
    </xdr:to>
    <xdr:sp macro="" textlink="">
      <xdr:nvSpPr>
        <xdr:cNvPr id="69" name="楕円 68"/>
        <xdr:cNvSpPr/>
      </xdr:nvSpPr>
      <xdr:spPr bwMode="auto">
        <a:xfrm>
          <a:off x="5600700" y="2091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104144</xdr:rowOff>
    </xdr:from>
    <xdr:ext cx="762000" cy="259045"/>
    <xdr:sp macro="" textlink="">
      <xdr:nvSpPr>
        <xdr:cNvPr id="70" name="人口1人当たり決算額の推移該当値テキスト130"/>
        <xdr:cNvSpPr txBox="1"/>
      </xdr:nvSpPr>
      <xdr:spPr>
        <a:xfrm>
          <a:off x="5740400" y="203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4648</xdr:rowOff>
    </xdr:from>
    <xdr:to>
      <xdr:col>26</xdr:col>
      <xdr:colOff>101600</xdr:colOff>
      <xdr:row>12</xdr:row>
      <xdr:rowOff>106248</xdr:rowOff>
    </xdr:to>
    <xdr:sp macro="" textlink="">
      <xdr:nvSpPr>
        <xdr:cNvPr id="71" name="楕円 70"/>
        <xdr:cNvSpPr/>
      </xdr:nvSpPr>
      <xdr:spPr bwMode="auto">
        <a:xfrm>
          <a:off x="4953000" y="2109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116425</xdr:rowOff>
    </xdr:from>
    <xdr:ext cx="736600" cy="259045"/>
    <xdr:sp macro="" textlink="">
      <xdr:nvSpPr>
        <xdr:cNvPr id="72" name="テキスト ボックス 71"/>
        <xdr:cNvSpPr txBox="1"/>
      </xdr:nvSpPr>
      <xdr:spPr>
        <a:xfrm>
          <a:off x="4622800" y="1878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26281</xdr:rowOff>
    </xdr:from>
    <xdr:to>
      <xdr:col>22</xdr:col>
      <xdr:colOff>165100</xdr:colOff>
      <xdr:row>12</xdr:row>
      <xdr:rowOff>127881</xdr:rowOff>
    </xdr:to>
    <xdr:sp macro="" textlink="">
      <xdr:nvSpPr>
        <xdr:cNvPr id="73" name="楕円 72"/>
        <xdr:cNvSpPr/>
      </xdr:nvSpPr>
      <xdr:spPr bwMode="auto">
        <a:xfrm>
          <a:off x="4254500" y="213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138058</xdr:rowOff>
    </xdr:from>
    <xdr:ext cx="762000" cy="259045"/>
    <xdr:sp macro="" textlink="">
      <xdr:nvSpPr>
        <xdr:cNvPr id="74" name="テキスト ボックス 73"/>
        <xdr:cNvSpPr txBox="1"/>
      </xdr:nvSpPr>
      <xdr:spPr>
        <a:xfrm>
          <a:off x="3924300" y="190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76611</xdr:rowOff>
    </xdr:from>
    <xdr:to>
      <xdr:col>19</xdr:col>
      <xdr:colOff>38100</xdr:colOff>
      <xdr:row>13</xdr:row>
      <xdr:rowOff>6761</xdr:rowOff>
    </xdr:to>
    <xdr:sp macro="" textlink="">
      <xdr:nvSpPr>
        <xdr:cNvPr id="75" name="楕円 74"/>
        <xdr:cNvSpPr/>
      </xdr:nvSpPr>
      <xdr:spPr bwMode="auto">
        <a:xfrm>
          <a:off x="3556000" y="218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16938</xdr:rowOff>
    </xdr:from>
    <xdr:ext cx="762000" cy="259045"/>
    <xdr:sp macro="" textlink="">
      <xdr:nvSpPr>
        <xdr:cNvPr id="76" name="テキスト ボックス 75"/>
        <xdr:cNvSpPr txBox="1"/>
      </xdr:nvSpPr>
      <xdr:spPr>
        <a:xfrm>
          <a:off x="3225800" y="19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33452</xdr:rowOff>
    </xdr:from>
    <xdr:to>
      <xdr:col>15</xdr:col>
      <xdr:colOff>101600</xdr:colOff>
      <xdr:row>12</xdr:row>
      <xdr:rowOff>135052</xdr:rowOff>
    </xdr:to>
    <xdr:sp macro="" textlink="">
      <xdr:nvSpPr>
        <xdr:cNvPr id="77" name="楕円 76"/>
        <xdr:cNvSpPr/>
      </xdr:nvSpPr>
      <xdr:spPr bwMode="auto">
        <a:xfrm>
          <a:off x="2857500" y="2138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145229</xdr:rowOff>
    </xdr:from>
    <xdr:ext cx="762000" cy="259045"/>
    <xdr:sp macro="" textlink="">
      <xdr:nvSpPr>
        <xdr:cNvPr id="78" name="テキスト ボックス 77"/>
        <xdr:cNvSpPr txBox="1"/>
      </xdr:nvSpPr>
      <xdr:spPr>
        <a:xfrm>
          <a:off x="2527300" y="19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239883</xdr:rowOff>
    </xdr:from>
    <xdr:to>
      <xdr:col>29</xdr:col>
      <xdr:colOff>127000</xdr:colOff>
      <xdr:row>34</xdr:row>
      <xdr:rowOff>310109</xdr:rowOff>
    </xdr:to>
    <xdr:cxnSp macro="">
      <xdr:nvCxnSpPr>
        <xdr:cNvPr id="110" name="直線コネクタ 109"/>
        <xdr:cNvCxnSpPr/>
      </xdr:nvCxnSpPr>
      <xdr:spPr bwMode="auto">
        <a:xfrm>
          <a:off x="5003800" y="6507333"/>
          <a:ext cx="647700" cy="70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239883</xdr:rowOff>
    </xdr:from>
    <xdr:to>
      <xdr:col>26</xdr:col>
      <xdr:colOff>50800</xdr:colOff>
      <xdr:row>35</xdr:row>
      <xdr:rowOff>33594</xdr:rowOff>
    </xdr:to>
    <xdr:cxnSp macro="">
      <xdr:nvCxnSpPr>
        <xdr:cNvPr id="113" name="直線コネクタ 112"/>
        <xdr:cNvCxnSpPr/>
      </xdr:nvCxnSpPr>
      <xdr:spPr bwMode="auto">
        <a:xfrm flipV="1">
          <a:off x="4305300" y="6507333"/>
          <a:ext cx="698500" cy="13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33594</xdr:rowOff>
    </xdr:from>
    <xdr:to>
      <xdr:col>22</xdr:col>
      <xdr:colOff>114300</xdr:colOff>
      <xdr:row>35</xdr:row>
      <xdr:rowOff>35285</xdr:rowOff>
    </xdr:to>
    <xdr:cxnSp macro="">
      <xdr:nvCxnSpPr>
        <xdr:cNvPr id="116" name="直線コネクタ 115"/>
        <xdr:cNvCxnSpPr/>
      </xdr:nvCxnSpPr>
      <xdr:spPr bwMode="auto">
        <a:xfrm flipV="1">
          <a:off x="3606800" y="6643944"/>
          <a:ext cx="698500" cy="1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35285</xdr:rowOff>
    </xdr:from>
    <xdr:to>
      <xdr:col>18</xdr:col>
      <xdr:colOff>177800</xdr:colOff>
      <xdr:row>35</xdr:row>
      <xdr:rowOff>117422</xdr:rowOff>
    </xdr:to>
    <xdr:cxnSp macro="">
      <xdr:nvCxnSpPr>
        <xdr:cNvPr id="119" name="直線コネクタ 118"/>
        <xdr:cNvCxnSpPr/>
      </xdr:nvCxnSpPr>
      <xdr:spPr bwMode="auto">
        <a:xfrm flipV="1">
          <a:off x="2908300" y="6645635"/>
          <a:ext cx="698500" cy="82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312595</xdr:rowOff>
    </xdr:from>
    <xdr:to>
      <xdr:col>19</xdr:col>
      <xdr:colOff>38100</xdr:colOff>
      <xdr:row>36</xdr:row>
      <xdr:rowOff>71295</xdr:rowOff>
    </xdr:to>
    <xdr:sp macro="" textlink="">
      <xdr:nvSpPr>
        <xdr:cNvPr id="120" name="フローチャート: 判断 119"/>
        <xdr:cNvSpPr/>
      </xdr:nvSpPr>
      <xdr:spPr bwMode="auto">
        <a:xfrm>
          <a:off x="3556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56072</xdr:rowOff>
    </xdr:from>
    <xdr:ext cx="762000" cy="259045"/>
    <xdr:sp macro="" textlink="">
      <xdr:nvSpPr>
        <xdr:cNvPr id="121" name="テキスト ボックス 120"/>
        <xdr:cNvSpPr txBox="1"/>
      </xdr:nvSpPr>
      <xdr:spPr>
        <a:xfrm>
          <a:off x="3225800" y="70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250668</xdr:rowOff>
    </xdr:from>
    <xdr:to>
      <xdr:col>15</xdr:col>
      <xdr:colOff>101600</xdr:colOff>
      <xdr:row>36</xdr:row>
      <xdr:rowOff>9368</xdr:rowOff>
    </xdr:to>
    <xdr:sp macro="" textlink="">
      <xdr:nvSpPr>
        <xdr:cNvPr id="122" name="フローチャート: 判断 121"/>
        <xdr:cNvSpPr/>
      </xdr:nvSpPr>
      <xdr:spPr bwMode="auto">
        <a:xfrm>
          <a:off x="2857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337045</xdr:rowOff>
    </xdr:from>
    <xdr:ext cx="762000" cy="259045"/>
    <xdr:sp macro="" textlink="">
      <xdr:nvSpPr>
        <xdr:cNvPr id="123" name="テキスト ボックス 122"/>
        <xdr:cNvSpPr txBox="1"/>
      </xdr:nvSpPr>
      <xdr:spPr>
        <a:xfrm>
          <a:off x="2527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259309</xdr:rowOff>
    </xdr:from>
    <xdr:to>
      <xdr:col>29</xdr:col>
      <xdr:colOff>177800</xdr:colOff>
      <xdr:row>35</xdr:row>
      <xdr:rowOff>18009</xdr:rowOff>
    </xdr:to>
    <xdr:sp macro="" textlink="">
      <xdr:nvSpPr>
        <xdr:cNvPr id="129" name="楕円 128"/>
        <xdr:cNvSpPr/>
      </xdr:nvSpPr>
      <xdr:spPr bwMode="auto">
        <a:xfrm>
          <a:off x="5600700" y="6526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104386</xdr:rowOff>
    </xdr:from>
    <xdr:ext cx="762000" cy="259045"/>
    <xdr:sp macro="" textlink="">
      <xdr:nvSpPr>
        <xdr:cNvPr id="130" name="人口1人当たり決算額の推移該当値テキスト445"/>
        <xdr:cNvSpPr txBox="1"/>
      </xdr:nvSpPr>
      <xdr:spPr>
        <a:xfrm>
          <a:off x="5740400" y="637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189083</xdr:rowOff>
    </xdr:from>
    <xdr:to>
      <xdr:col>26</xdr:col>
      <xdr:colOff>101600</xdr:colOff>
      <xdr:row>34</xdr:row>
      <xdr:rowOff>290683</xdr:rowOff>
    </xdr:to>
    <xdr:sp macro="" textlink="">
      <xdr:nvSpPr>
        <xdr:cNvPr id="131" name="楕円 130"/>
        <xdr:cNvSpPr/>
      </xdr:nvSpPr>
      <xdr:spPr bwMode="auto">
        <a:xfrm>
          <a:off x="4953000" y="64565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300860</xdr:rowOff>
    </xdr:from>
    <xdr:ext cx="736600" cy="259045"/>
    <xdr:sp macro="" textlink="">
      <xdr:nvSpPr>
        <xdr:cNvPr id="132" name="テキスト ボックス 131"/>
        <xdr:cNvSpPr txBox="1"/>
      </xdr:nvSpPr>
      <xdr:spPr>
        <a:xfrm>
          <a:off x="4622800" y="6225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325694</xdr:rowOff>
    </xdr:from>
    <xdr:to>
      <xdr:col>22</xdr:col>
      <xdr:colOff>165100</xdr:colOff>
      <xdr:row>35</xdr:row>
      <xdr:rowOff>84394</xdr:rowOff>
    </xdr:to>
    <xdr:sp macro="" textlink="">
      <xdr:nvSpPr>
        <xdr:cNvPr id="133" name="楕円 132"/>
        <xdr:cNvSpPr/>
      </xdr:nvSpPr>
      <xdr:spPr bwMode="auto">
        <a:xfrm>
          <a:off x="4254500" y="659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94571</xdr:rowOff>
    </xdr:from>
    <xdr:ext cx="762000" cy="259045"/>
    <xdr:sp macro="" textlink="">
      <xdr:nvSpPr>
        <xdr:cNvPr id="134" name="テキスト ボックス 133"/>
        <xdr:cNvSpPr txBox="1"/>
      </xdr:nvSpPr>
      <xdr:spPr>
        <a:xfrm>
          <a:off x="3924300" y="63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327385</xdr:rowOff>
    </xdr:from>
    <xdr:to>
      <xdr:col>19</xdr:col>
      <xdr:colOff>38100</xdr:colOff>
      <xdr:row>35</xdr:row>
      <xdr:rowOff>86085</xdr:rowOff>
    </xdr:to>
    <xdr:sp macro="" textlink="">
      <xdr:nvSpPr>
        <xdr:cNvPr id="135" name="楕円 134"/>
        <xdr:cNvSpPr/>
      </xdr:nvSpPr>
      <xdr:spPr bwMode="auto">
        <a:xfrm>
          <a:off x="3556000" y="6594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96263</xdr:rowOff>
    </xdr:from>
    <xdr:ext cx="762000" cy="259045"/>
    <xdr:sp macro="" textlink="">
      <xdr:nvSpPr>
        <xdr:cNvPr id="136" name="テキスト ボックス 135"/>
        <xdr:cNvSpPr txBox="1"/>
      </xdr:nvSpPr>
      <xdr:spPr>
        <a:xfrm>
          <a:off x="3225800" y="636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66622</xdr:rowOff>
    </xdr:from>
    <xdr:to>
      <xdr:col>15</xdr:col>
      <xdr:colOff>101600</xdr:colOff>
      <xdr:row>35</xdr:row>
      <xdr:rowOff>168222</xdr:rowOff>
    </xdr:to>
    <xdr:sp macro="" textlink="">
      <xdr:nvSpPr>
        <xdr:cNvPr id="137" name="楕円 136"/>
        <xdr:cNvSpPr/>
      </xdr:nvSpPr>
      <xdr:spPr bwMode="auto">
        <a:xfrm>
          <a:off x="2857500" y="6676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178399</xdr:rowOff>
    </xdr:from>
    <xdr:ext cx="762000" cy="259045"/>
    <xdr:sp macro="" textlink="">
      <xdr:nvSpPr>
        <xdr:cNvPr id="138" name="テキスト ボックス 137"/>
        <xdr:cNvSpPr txBox="1"/>
      </xdr:nvSpPr>
      <xdr:spPr>
        <a:xfrm>
          <a:off x="2527300" y="64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10,475
10,376
252.68
14,732,581
14,351,707
267,568
8,429,138
4,589,326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122288</xdr:rowOff>
    </xdr:from>
    <xdr:to>
      <xdr:col>24</xdr:col>
      <xdr:colOff>63500</xdr:colOff>
      <xdr:row>31</xdr:row>
      <xdr:rowOff>157855</xdr:rowOff>
    </xdr:to>
    <xdr:cxnSp macro="">
      <xdr:nvCxnSpPr>
        <xdr:cNvPr id="65" name="直線コネクタ 64"/>
        <xdr:cNvCxnSpPr/>
      </xdr:nvCxnSpPr>
      <xdr:spPr>
        <a:xfrm flipV="1">
          <a:off x="3797300" y="5437238"/>
          <a:ext cx="838200" cy="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157855</xdr:rowOff>
    </xdr:from>
    <xdr:to>
      <xdr:col>19</xdr:col>
      <xdr:colOff>177800</xdr:colOff>
      <xdr:row>32</xdr:row>
      <xdr:rowOff>4026</xdr:rowOff>
    </xdr:to>
    <xdr:cxnSp macro="">
      <xdr:nvCxnSpPr>
        <xdr:cNvPr id="68" name="直線コネクタ 67"/>
        <xdr:cNvCxnSpPr/>
      </xdr:nvCxnSpPr>
      <xdr:spPr>
        <a:xfrm flipV="1">
          <a:off x="2908300" y="5472805"/>
          <a:ext cx="889000" cy="1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4026</xdr:rowOff>
    </xdr:from>
    <xdr:to>
      <xdr:col>15</xdr:col>
      <xdr:colOff>50800</xdr:colOff>
      <xdr:row>32</xdr:row>
      <xdr:rowOff>68653</xdr:rowOff>
    </xdr:to>
    <xdr:cxnSp macro="">
      <xdr:nvCxnSpPr>
        <xdr:cNvPr id="71" name="直線コネクタ 70"/>
        <xdr:cNvCxnSpPr/>
      </xdr:nvCxnSpPr>
      <xdr:spPr>
        <a:xfrm flipV="1">
          <a:off x="2019300" y="5490426"/>
          <a:ext cx="889000" cy="6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68653</xdr:rowOff>
    </xdr:from>
    <xdr:to>
      <xdr:col>10</xdr:col>
      <xdr:colOff>114300</xdr:colOff>
      <xdr:row>32</xdr:row>
      <xdr:rowOff>160350</xdr:rowOff>
    </xdr:to>
    <xdr:cxnSp macro="">
      <xdr:nvCxnSpPr>
        <xdr:cNvPr id="74" name="直線コネクタ 73"/>
        <xdr:cNvCxnSpPr/>
      </xdr:nvCxnSpPr>
      <xdr:spPr>
        <a:xfrm flipV="1">
          <a:off x="1130300" y="5555053"/>
          <a:ext cx="889000" cy="9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67688</xdr:rowOff>
    </xdr:from>
    <xdr:to>
      <xdr:col>10</xdr:col>
      <xdr:colOff>165100</xdr:colOff>
      <xdr:row>36</xdr:row>
      <xdr:rowOff>169288</xdr:rowOff>
    </xdr:to>
    <xdr:sp macro="" textlink="">
      <xdr:nvSpPr>
        <xdr:cNvPr id="75" name="フローチャート: 判断 74"/>
        <xdr:cNvSpPr/>
      </xdr:nvSpPr>
      <xdr:spPr>
        <a:xfrm>
          <a:off x="1968500" y="623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160415</xdr:rowOff>
    </xdr:from>
    <xdr:ext cx="534377" cy="259045"/>
    <xdr:sp macro="" textlink="">
      <xdr:nvSpPr>
        <xdr:cNvPr id="76" name="テキスト ボックス 75"/>
        <xdr:cNvSpPr txBox="1"/>
      </xdr:nvSpPr>
      <xdr:spPr>
        <a:xfrm>
          <a:off x="1752111" y="633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123866</xdr:rowOff>
    </xdr:from>
    <xdr:to>
      <xdr:col>6</xdr:col>
      <xdr:colOff>38100</xdr:colOff>
      <xdr:row>37</xdr:row>
      <xdr:rowOff>54016</xdr:rowOff>
    </xdr:to>
    <xdr:sp macro="" textlink="">
      <xdr:nvSpPr>
        <xdr:cNvPr id="77" name="フローチャート: 判断 76"/>
        <xdr:cNvSpPr/>
      </xdr:nvSpPr>
      <xdr:spPr>
        <a:xfrm>
          <a:off x="1079500" y="62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45143</xdr:rowOff>
    </xdr:from>
    <xdr:ext cx="534377" cy="259045"/>
    <xdr:sp macro="" textlink="">
      <xdr:nvSpPr>
        <xdr:cNvPr id="78" name="テキスト ボックス 77"/>
        <xdr:cNvSpPr txBox="1"/>
      </xdr:nvSpPr>
      <xdr:spPr>
        <a:xfrm>
          <a:off x="863111" y="63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71488</xdr:rowOff>
    </xdr:from>
    <xdr:to>
      <xdr:col>24</xdr:col>
      <xdr:colOff>114300</xdr:colOff>
      <xdr:row>32</xdr:row>
      <xdr:rowOff>1638</xdr:rowOff>
    </xdr:to>
    <xdr:sp macro="" textlink="">
      <xdr:nvSpPr>
        <xdr:cNvPr id="84" name="楕円 83"/>
        <xdr:cNvSpPr/>
      </xdr:nvSpPr>
      <xdr:spPr>
        <a:xfrm>
          <a:off x="4584700" y="538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157865</xdr:rowOff>
    </xdr:from>
    <xdr:ext cx="599010" cy="259045"/>
    <xdr:sp macro="" textlink="">
      <xdr:nvSpPr>
        <xdr:cNvPr id="85" name="人件費該当値テキスト"/>
        <xdr:cNvSpPr txBox="1"/>
      </xdr:nvSpPr>
      <xdr:spPr>
        <a:xfrm>
          <a:off x="4686300" y="530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107055</xdr:rowOff>
    </xdr:from>
    <xdr:to>
      <xdr:col>20</xdr:col>
      <xdr:colOff>38100</xdr:colOff>
      <xdr:row>32</xdr:row>
      <xdr:rowOff>37205</xdr:rowOff>
    </xdr:to>
    <xdr:sp macro="" textlink="">
      <xdr:nvSpPr>
        <xdr:cNvPr id="86" name="楕円 85"/>
        <xdr:cNvSpPr/>
      </xdr:nvSpPr>
      <xdr:spPr>
        <a:xfrm>
          <a:off x="3746500" y="542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53732</xdr:rowOff>
    </xdr:from>
    <xdr:ext cx="599010" cy="259045"/>
    <xdr:sp macro="" textlink="">
      <xdr:nvSpPr>
        <xdr:cNvPr id="87" name="テキスト ボックス 86"/>
        <xdr:cNvSpPr txBox="1"/>
      </xdr:nvSpPr>
      <xdr:spPr>
        <a:xfrm>
          <a:off x="3497795" y="519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124676</xdr:rowOff>
    </xdr:from>
    <xdr:to>
      <xdr:col>15</xdr:col>
      <xdr:colOff>101600</xdr:colOff>
      <xdr:row>32</xdr:row>
      <xdr:rowOff>54826</xdr:rowOff>
    </xdr:to>
    <xdr:sp macro="" textlink="">
      <xdr:nvSpPr>
        <xdr:cNvPr id="88" name="楕円 87"/>
        <xdr:cNvSpPr/>
      </xdr:nvSpPr>
      <xdr:spPr>
        <a:xfrm>
          <a:off x="2857500" y="54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71353</xdr:rowOff>
    </xdr:from>
    <xdr:ext cx="599010" cy="259045"/>
    <xdr:sp macro="" textlink="">
      <xdr:nvSpPr>
        <xdr:cNvPr id="89" name="テキスト ボックス 88"/>
        <xdr:cNvSpPr txBox="1"/>
      </xdr:nvSpPr>
      <xdr:spPr>
        <a:xfrm>
          <a:off x="2608795" y="521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17853</xdr:rowOff>
    </xdr:from>
    <xdr:to>
      <xdr:col>10</xdr:col>
      <xdr:colOff>165100</xdr:colOff>
      <xdr:row>32</xdr:row>
      <xdr:rowOff>119453</xdr:rowOff>
    </xdr:to>
    <xdr:sp macro="" textlink="">
      <xdr:nvSpPr>
        <xdr:cNvPr id="90" name="楕円 89"/>
        <xdr:cNvSpPr/>
      </xdr:nvSpPr>
      <xdr:spPr>
        <a:xfrm>
          <a:off x="1968500" y="550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135980</xdr:rowOff>
    </xdr:from>
    <xdr:ext cx="599010" cy="259045"/>
    <xdr:sp macro="" textlink="">
      <xdr:nvSpPr>
        <xdr:cNvPr id="91" name="テキスト ボックス 90"/>
        <xdr:cNvSpPr txBox="1"/>
      </xdr:nvSpPr>
      <xdr:spPr>
        <a:xfrm>
          <a:off x="1719795" y="5279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109550</xdr:rowOff>
    </xdr:from>
    <xdr:to>
      <xdr:col>6</xdr:col>
      <xdr:colOff>38100</xdr:colOff>
      <xdr:row>33</xdr:row>
      <xdr:rowOff>39700</xdr:rowOff>
    </xdr:to>
    <xdr:sp macro="" textlink="">
      <xdr:nvSpPr>
        <xdr:cNvPr id="92" name="楕円 91"/>
        <xdr:cNvSpPr/>
      </xdr:nvSpPr>
      <xdr:spPr>
        <a:xfrm>
          <a:off x="1079500" y="55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56227</xdr:rowOff>
    </xdr:from>
    <xdr:ext cx="599010" cy="259045"/>
    <xdr:sp macro="" textlink="">
      <xdr:nvSpPr>
        <xdr:cNvPr id="93" name="テキスト ボックス 92"/>
        <xdr:cNvSpPr txBox="1"/>
      </xdr:nvSpPr>
      <xdr:spPr>
        <a:xfrm>
          <a:off x="830795" y="537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23168</xdr:rowOff>
    </xdr:from>
    <xdr:to>
      <xdr:col>24</xdr:col>
      <xdr:colOff>63500</xdr:colOff>
      <xdr:row>51</xdr:row>
      <xdr:rowOff>128575</xdr:rowOff>
    </xdr:to>
    <xdr:cxnSp macro="">
      <xdr:nvCxnSpPr>
        <xdr:cNvPr id="123" name="直線コネクタ 122"/>
        <xdr:cNvCxnSpPr/>
      </xdr:nvCxnSpPr>
      <xdr:spPr>
        <a:xfrm flipV="1">
          <a:off x="3797300" y="8767118"/>
          <a:ext cx="838200" cy="10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45762</xdr:rowOff>
    </xdr:from>
    <xdr:ext cx="534377" cy="259045"/>
    <xdr:sp macro="" textlink="">
      <xdr:nvSpPr>
        <xdr:cNvPr id="124" name="物件費平均値テキスト"/>
        <xdr:cNvSpPr txBox="1"/>
      </xdr:nvSpPr>
      <xdr:spPr>
        <a:xfrm>
          <a:off x="4686300" y="9818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145308</xdr:rowOff>
    </xdr:from>
    <xdr:to>
      <xdr:col>19</xdr:col>
      <xdr:colOff>177800</xdr:colOff>
      <xdr:row>51</xdr:row>
      <xdr:rowOff>128575</xdr:rowOff>
    </xdr:to>
    <xdr:cxnSp macro="">
      <xdr:nvCxnSpPr>
        <xdr:cNvPr id="126" name="直線コネクタ 125"/>
        <xdr:cNvCxnSpPr/>
      </xdr:nvCxnSpPr>
      <xdr:spPr>
        <a:xfrm>
          <a:off x="2908300" y="8717808"/>
          <a:ext cx="889000" cy="15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144030</xdr:rowOff>
    </xdr:from>
    <xdr:ext cx="534377" cy="259045"/>
    <xdr:sp macro="" textlink="">
      <xdr:nvSpPr>
        <xdr:cNvPr id="128" name="テキスト ボックス 127"/>
        <xdr:cNvSpPr txBox="1"/>
      </xdr:nvSpPr>
      <xdr:spPr>
        <a:xfrm>
          <a:off x="3530111" y="99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145308</xdr:rowOff>
    </xdr:from>
    <xdr:to>
      <xdr:col>15</xdr:col>
      <xdr:colOff>50800</xdr:colOff>
      <xdr:row>52</xdr:row>
      <xdr:rowOff>95931</xdr:rowOff>
    </xdr:to>
    <xdr:cxnSp macro="">
      <xdr:nvCxnSpPr>
        <xdr:cNvPr id="129" name="直線コネクタ 128"/>
        <xdr:cNvCxnSpPr/>
      </xdr:nvCxnSpPr>
      <xdr:spPr>
        <a:xfrm flipV="1">
          <a:off x="2019300" y="8717808"/>
          <a:ext cx="889000" cy="29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108459</xdr:rowOff>
    </xdr:from>
    <xdr:ext cx="534377" cy="259045"/>
    <xdr:sp macro="" textlink="">
      <xdr:nvSpPr>
        <xdr:cNvPr id="131" name="テキスト ボックス 130"/>
        <xdr:cNvSpPr txBox="1"/>
      </xdr:nvSpPr>
      <xdr:spPr>
        <a:xfrm>
          <a:off x="2641111" y="988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95931</xdr:rowOff>
    </xdr:from>
    <xdr:to>
      <xdr:col>10</xdr:col>
      <xdr:colOff>114300</xdr:colOff>
      <xdr:row>53</xdr:row>
      <xdr:rowOff>130243</xdr:rowOff>
    </xdr:to>
    <xdr:cxnSp macro="">
      <xdr:nvCxnSpPr>
        <xdr:cNvPr id="132" name="直線コネクタ 131"/>
        <xdr:cNvCxnSpPr/>
      </xdr:nvCxnSpPr>
      <xdr:spPr>
        <a:xfrm flipV="1">
          <a:off x="1130300" y="9011331"/>
          <a:ext cx="889000" cy="20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135496</xdr:rowOff>
    </xdr:from>
    <xdr:to>
      <xdr:col>10</xdr:col>
      <xdr:colOff>165100</xdr:colOff>
      <xdr:row>57</xdr:row>
      <xdr:rowOff>65646</xdr:rowOff>
    </xdr:to>
    <xdr:sp macro="" textlink="">
      <xdr:nvSpPr>
        <xdr:cNvPr id="133" name="フローチャート: 判断 132"/>
        <xdr:cNvSpPr/>
      </xdr:nvSpPr>
      <xdr:spPr>
        <a:xfrm>
          <a:off x="1968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56773</xdr:rowOff>
    </xdr:from>
    <xdr:ext cx="534377" cy="259045"/>
    <xdr:sp macro="" textlink="">
      <xdr:nvSpPr>
        <xdr:cNvPr id="134" name="テキスト ボックス 133"/>
        <xdr:cNvSpPr txBox="1"/>
      </xdr:nvSpPr>
      <xdr:spPr>
        <a:xfrm>
          <a:off x="1752111" y="98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131328</xdr:rowOff>
    </xdr:from>
    <xdr:to>
      <xdr:col>6</xdr:col>
      <xdr:colOff>38100</xdr:colOff>
      <xdr:row>58</xdr:row>
      <xdr:rowOff>61478</xdr:rowOff>
    </xdr:to>
    <xdr:sp macro="" textlink="">
      <xdr:nvSpPr>
        <xdr:cNvPr id="135" name="フローチャート: 判断 134"/>
        <xdr:cNvSpPr/>
      </xdr:nvSpPr>
      <xdr:spPr>
        <a:xfrm>
          <a:off x="1079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52605</xdr:rowOff>
    </xdr:from>
    <xdr:ext cx="534377" cy="259045"/>
    <xdr:sp macro="" textlink="">
      <xdr:nvSpPr>
        <xdr:cNvPr id="136" name="テキスト ボックス 135"/>
        <xdr:cNvSpPr txBox="1"/>
      </xdr:nvSpPr>
      <xdr:spPr>
        <a:xfrm>
          <a:off x="863111" y="999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143818</xdr:rowOff>
    </xdr:from>
    <xdr:to>
      <xdr:col>24</xdr:col>
      <xdr:colOff>114300</xdr:colOff>
      <xdr:row>51</xdr:row>
      <xdr:rowOff>73968</xdr:rowOff>
    </xdr:to>
    <xdr:sp macro="" textlink="">
      <xdr:nvSpPr>
        <xdr:cNvPr id="142" name="楕円 141"/>
        <xdr:cNvSpPr/>
      </xdr:nvSpPr>
      <xdr:spPr>
        <a:xfrm>
          <a:off x="4584700" y="871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96845</xdr:rowOff>
    </xdr:from>
    <xdr:ext cx="599010" cy="259045"/>
    <xdr:sp macro="" textlink="">
      <xdr:nvSpPr>
        <xdr:cNvPr id="143" name="物件費該当値テキスト"/>
        <xdr:cNvSpPr txBox="1"/>
      </xdr:nvSpPr>
      <xdr:spPr>
        <a:xfrm>
          <a:off x="4686300" y="866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77775</xdr:rowOff>
    </xdr:from>
    <xdr:to>
      <xdr:col>20</xdr:col>
      <xdr:colOff>38100</xdr:colOff>
      <xdr:row>52</xdr:row>
      <xdr:rowOff>7925</xdr:rowOff>
    </xdr:to>
    <xdr:sp macro="" textlink="">
      <xdr:nvSpPr>
        <xdr:cNvPr id="144" name="楕円 143"/>
        <xdr:cNvSpPr/>
      </xdr:nvSpPr>
      <xdr:spPr>
        <a:xfrm>
          <a:off x="3746500" y="882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24452</xdr:rowOff>
    </xdr:from>
    <xdr:ext cx="599010" cy="259045"/>
    <xdr:sp macro="" textlink="">
      <xdr:nvSpPr>
        <xdr:cNvPr id="145" name="テキスト ボックス 144"/>
        <xdr:cNvSpPr txBox="1"/>
      </xdr:nvSpPr>
      <xdr:spPr>
        <a:xfrm>
          <a:off x="3497795" y="859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94508</xdr:rowOff>
    </xdr:from>
    <xdr:to>
      <xdr:col>15</xdr:col>
      <xdr:colOff>101600</xdr:colOff>
      <xdr:row>51</xdr:row>
      <xdr:rowOff>24658</xdr:rowOff>
    </xdr:to>
    <xdr:sp macro="" textlink="">
      <xdr:nvSpPr>
        <xdr:cNvPr id="146" name="楕円 145"/>
        <xdr:cNvSpPr/>
      </xdr:nvSpPr>
      <xdr:spPr>
        <a:xfrm>
          <a:off x="2857500" y="866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41185</xdr:rowOff>
    </xdr:from>
    <xdr:ext cx="599010" cy="259045"/>
    <xdr:sp macro="" textlink="">
      <xdr:nvSpPr>
        <xdr:cNvPr id="147" name="テキスト ボックス 146"/>
        <xdr:cNvSpPr txBox="1"/>
      </xdr:nvSpPr>
      <xdr:spPr>
        <a:xfrm>
          <a:off x="2608795" y="8442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45131</xdr:rowOff>
    </xdr:from>
    <xdr:to>
      <xdr:col>10</xdr:col>
      <xdr:colOff>165100</xdr:colOff>
      <xdr:row>52</xdr:row>
      <xdr:rowOff>146731</xdr:rowOff>
    </xdr:to>
    <xdr:sp macro="" textlink="">
      <xdr:nvSpPr>
        <xdr:cNvPr id="148" name="楕円 147"/>
        <xdr:cNvSpPr/>
      </xdr:nvSpPr>
      <xdr:spPr>
        <a:xfrm>
          <a:off x="1968500" y="896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163258</xdr:rowOff>
    </xdr:from>
    <xdr:ext cx="599010" cy="259045"/>
    <xdr:sp macro="" textlink="">
      <xdr:nvSpPr>
        <xdr:cNvPr id="149" name="テキスト ボックス 148"/>
        <xdr:cNvSpPr txBox="1"/>
      </xdr:nvSpPr>
      <xdr:spPr>
        <a:xfrm>
          <a:off x="1719795" y="873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79443</xdr:rowOff>
    </xdr:from>
    <xdr:to>
      <xdr:col>6</xdr:col>
      <xdr:colOff>38100</xdr:colOff>
      <xdr:row>54</xdr:row>
      <xdr:rowOff>9593</xdr:rowOff>
    </xdr:to>
    <xdr:sp macro="" textlink="">
      <xdr:nvSpPr>
        <xdr:cNvPr id="150" name="楕円 149"/>
        <xdr:cNvSpPr/>
      </xdr:nvSpPr>
      <xdr:spPr>
        <a:xfrm>
          <a:off x="1079500" y="91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26120</xdr:rowOff>
    </xdr:from>
    <xdr:ext cx="599010" cy="259045"/>
    <xdr:sp macro="" textlink="">
      <xdr:nvSpPr>
        <xdr:cNvPr id="151" name="テキスト ボックス 150"/>
        <xdr:cNvSpPr txBox="1"/>
      </xdr:nvSpPr>
      <xdr:spPr>
        <a:xfrm>
          <a:off x="830795" y="894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72083</xdr:rowOff>
    </xdr:from>
    <xdr:to>
      <xdr:col>24</xdr:col>
      <xdr:colOff>63500</xdr:colOff>
      <xdr:row>77</xdr:row>
      <xdr:rowOff>106079</xdr:rowOff>
    </xdr:to>
    <xdr:cxnSp macro="">
      <xdr:nvCxnSpPr>
        <xdr:cNvPr id="182" name="直線コネクタ 181"/>
        <xdr:cNvCxnSpPr/>
      </xdr:nvCxnSpPr>
      <xdr:spPr>
        <a:xfrm flipV="1">
          <a:off x="3797300" y="12930833"/>
          <a:ext cx="838200" cy="37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55652</xdr:rowOff>
    </xdr:from>
    <xdr:ext cx="469744" cy="259045"/>
    <xdr:sp macro="" textlink="">
      <xdr:nvSpPr>
        <xdr:cNvPr id="183" name="維持補修費平均値テキスト"/>
        <xdr:cNvSpPr txBox="1"/>
      </xdr:nvSpPr>
      <xdr:spPr>
        <a:xfrm>
          <a:off x="4686300" y="13428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61209</xdr:rowOff>
    </xdr:from>
    <xdr:to>
      <xdr:col>19</xdr:col>
      <xdr:colOff>177800</xdr:colOff>
      <xdr:row>77</xdr:row>
      <xdr:rowOff>106079</xdr:rowOff>
    </xdr:to>
    <xdr:cxnSp macro="">
      <xdr:nvCxnSpPr>
        <xdr:cNvPr id="185" name="直線コネクタ 184"/>
        <xdr:cNvCxnSpPr/>
      </xdr:nvCxnSpPr>
      <xdr:spPr>
        <a:xfrm>
          <a:off x="2908300" y="13262859"/>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20953</xdr:rowOff>
    </xdr:from>
    <xdr:ext cx="469744" cy="259045"/>
    <xdr:sp macro="" textlink="">
      <xdr:nvSpPr>
        <xdr:cNvPr id="187" name="テキスト ボックス 186"/>
        <xdr:cNvSpPr txBox="1"/>
      </xdr:nvSpPr>
      <xdr:spPr>
        <a:xfrm>
          <a:off x="3562428" y="135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61209</xdr:rowOff>
    </xdr:from>
    <xdr:to>
      <xdr:col>15</xdr:col>
      <xdr:colOff>50800</xdr:colOff>
      <xdr:row>77</xdr:row>
      <xdr:rowOff>96135</xdr:rowOff>
    </xdr:to>
    <xdr:cxnSp macro="">
      <xdr:nvCxnSpPr>
        <xdr:cNvPr id="188" name="直線コネクタ 187"/>
        <xdr:cNvCxnSpPr/>
      </xdr:nvCxnSpPr>
      <xdr:spPr>
        <a:xfrm flipV="1">
          <a:off x="2019300" y="13262859"/>
          <a:ext cx="889000" cy="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51309</xdr:rowOff>
    </xdr:from>
    <xdr:ext cx="469744" cy="259045"/>
    <xdr:sp macro="" textlink="">
      <xdr:nvSpPr>
        <xdr:cNvPr id="190" name="テキスト ボックス 189"/>
        <xdr:cNvSpPr txBox="1"/>
      </xdr:nvSpPr>
      <xdr:spPr>
        <a:xfrm>
          <a:off x="2673428" y="1359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92658</xdr:rowOff>
    </xdr:from>
    <xdr:to>
      <xdr:col>10</xdr:col>
      <xdr:colOff>114300</xdr:colOff>
      <xdr:row>77</xdr:row>
      <xdr:rowOff>96135</xdr:rowOff>
    </xdr:to>
    <xdr:cxnSp macro="">
      <xdr:nvCxnSpPr>
        <xdr:cNvPr id="191" name="直線コネクタ 190"/>
        <xdr:cNvCxnSpPr/>
      </xdr:nvCxnSpPr>
      <xdr:spPr>
        <a:xfrm>
          <a:off x="1130300" y="13294308"/>
          <a:ext cx="889000" cy="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149561</xdr:rowOff>
    </xdr:from>
    <xdr:to>
      <xdr:col>10</xdr:col>
      <xdr:colOff>165100</xdr:colOff>
      <xdr:row>79</xdr:row>
      <xdr:rowOff>79711</xdr:rowOff>
    </xdr:to>
    <xdr:sp macro="" textlink="">
      <xdr:nvSpPr>
        <xdr:cNvPr id="192" name="フローチャート: 判断 191"/>
        <xdr:cNvSpPr/>
      </xdr:nvSpPr>
      <xdr:spPr>
        <a:xfrm>
          <a:off x="1968500" y="1352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70838</xdr:rowOff>
    </xdr:from>
    <xdr:ext cx="469744" cy="259045"/>
    <xdr:sp macro="" textlink="">
      <xdr:nvSpPr>
        <xdr:cNvPr id="193" name="テキスト ボックス 192"/>
        <xdr:cNvSpPr txBox="1"/>
      </xdr:nvSpPr>
      <xdr:spPr>
        <a:xfrm>
          <a:off x="1784428" y="1361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154884</xdr:rowOff>
    </xdr:from>
    <xdr:to>
      <xdr:col>6</xdr:col>
      <xdr:colOff>38100</xdr:colOff>
      <xdr:row>79</xdr:row>
      <xdr:rowOff>85034</xdr:rowOff>
    </xdr:to>
    <xdr:sp macro="" textlink="">
      <xdr:nvSpPr>
        <xdr:cNvPr id="194" name="フローチャート: 判断 193"/>
        <xdr:cNvSpPr/>
      </xdr:nvSpPr>
      <xdr:spPr>
        <a:xfrm>
          <a:off x="1079500" y="1352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76161</xdr:rowOff>
    </xdr:from>
    <xdr:ext cx="469744" cy="259045"/>
    <xdr:sp macro="" textlink="">
      <xdr:nvSpPr>
        <xdr:cNvPr id="195" name="テキスト ボックス 194"/>
        <xdr:cNvSpPr txBox="1"/>
      </xdr:nvSpPr>
      <xdr:spPr>
        <a:xfrm>
          <a:off x="895428" y="1362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21283</xdr:rowOff>
    </xdr:from>
    <xdr:to>
      <xdr:col>24</xdr:col>
      <xdr:colOff>114300</xdr:colOff>
      <xdr:row>75</xdr:row>
      <xdr:rowOff>122883</xdr:rowOff>
    </xdr:to>
    <xdr:sp macro="" textlink="">
      <xdr:nvSpPr>
        <xdr:cNvPr id="201" name="楕円 200"/>
        <xdr:cNvSpPr/>
      </xdr:nvSpPr>
      <xdr:spPr>
        <a:xfrm>
          <a:off x="4584700" y="1288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44160</xdr:rowOff>
    </xdr:from>
    <xdr:ext cx="534377" cy="259045"/>
    <xdr:sp macro="" textlink="">
      <xdr:nvSpPr>
        <xdr:cNvPr id="202" name="維持補修費該当値テキスト"/>
        <xdr:cNvSpPr txBox="1"/>
      </xdr:nvSpPr>
      <xdr:spPr>
        <a:xfrm>
          <a:off x="4686300" y="1273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55279</xdr:rowOff>
    </xdr:from>
    <xdr:to>
      <xdr:col>20</xdr:col>
      <xdr:colOff>38100</xdr:colOff>
      <xdr:row>77</xdr:row>
      <xdr:rowOff>156879</xdr:rowOff>
    </xdr:to>
    <xdr:sp macro="" textlink="">
      <xdr:nvSpPr>
        <xdr:cNvPr id="203" name="楕円 202"/>
        <xdr:cNvSpPr/>
      </xdr:nvSpPr>
      <xdr:spPr>
        <a:xfrm>
          <a:off x="3746500" y="1325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1956</xdr:rowOff>
    </xdr:from>
    <xdr:ext cx="534377" cy="259045"/>
    <xdr:sp macro="" textlink="">
      <xdr:nvSpPr>
        <xdr:cNvPr id="204" name="テキスト ボックス 203"/>
        <xdr:cNvSpPr txBox="1"/>
      </xdr:nvSpPr>
      <xdr:spPr>
        <a:xfrm>
          <a:off x="3530111" y="1303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10409</xdr:rowOff>
    </xdr:from>
    <xdr:to>
      <xdr:col>15</xdr:col>
      <xdr:colOff>101600</xdr:colOff>
      <xdr:row>77</xdr:row>
      <xdr:rowOff>112009</xdr:rowOff>
    </xdr:to>
    <xdr:sp macro="" textlink="">
      <xdr:nvSpPr>
        <xdr:cNvPr id="205" name="楕円 204"/>
        <xdr:cNvSpPr/>
      </xdr:nvSpPr>
      <xdr:spPr>
        <a:xfrm>
          <a:off x="2857500" y="132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128536</xdr:rowOff>
    </xdr:from>
    <xdr:ext cx="534377" cy="259045"/>
    <xdr:sp macro="" textlink="">
      <xdr:nvSpPr>
        <xdr:cNvPr id="206" name="テキスト ボックス 205"/>
        <xdr:cNvSpPr txBox="1"/>
      </xdr:nvSpPr>
      <xdr:spPr>
        <a:xfrm>
          <a:off x="2641111" y="1298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45335</xdr:rowOff>
    </xdr:from>
    <xdr:to>
      <xdr:col>10</xdr:col>
      <xdr:colOff>165100</xdr:colOff>
      <xdr:row>77</xdr:row>
      <xdr:rowOff>146935</xdr:rowOff>
    </xdr:to>
    <xdr:sp macro="" textlink="">
      <xdr:nvSpPr>
        <xdr:cNvPr id="207" name="楕円 206"/>
        <xdr:cNvSpPr/>
      </xdr:nvSpPr>
      <xdr:spPr>
        <a:xfrm>
          <a:off x="1968500" y="1324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163462</xdr:rowOff>
    </xdr:from>
    <xdr:ext cx="534377" cy="259045"/>
    <xdr:sp macro="" textlink="">
      <xdr:nvSpPr>
        <xdr:cNvPr id="208" name="テキスト ボックス 207"/>
        <xdr:cNvSpPr txBox="1"/>
      </xdr:nvSpPr>
      <xdr:spPr>
        <a:xfrm>
          <a:off x="1752111" y="1302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41858</xdr:rowOff>
    </xdr:from>
    <xdr:to>
      <xdr:col>6</xdr:col>
      <xdr:colOff>38100</xdr:colOff>
      <xdr:row>77</xdr:row>
      <xdr:rowOff>143458</xdr:rowOff>
    </xdr:to>
    <xdr:sp macro="" textlink="">
      <xdr:nvSpPr>
        <xdr:cNvPr id="209" name="楕円 208"/>
        <xdr:cNvSpPr/>
      </xdr:nvSpPr>
      <xdr:spPr>
        <a:xfrm>
          <a:off x="1079500" y="1324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159985</xdr:rowOff>
    </xdr:from>
    <xdr:ext cx="534377" cy="259045"/>
    <xdr:sp macro="" textlink="">
      <xdr:nvSpPr>
        <xdr:cNvPr id="210" name="テキスト ボックス 209"/>
        <xdr:cNvSpPr txBox="1"/>
      </xdr:nvSpPr>
      <xdr:spPr>
        <a:xfrm>
          <a:off x="863111" y="1301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165151</xdr:rowOff>
    </xdr:from>
    <xdr:to>
      <xdr:col>24</xdr:col>
      <xdr:colOff>63500</xdr:colOff>
      <xdr:row>96</xdr:row>
      <xdr:rowOff>165666</xdr:rowOff>
    </xdr:to>
    <xdr:cxnSp macro="">
      <xdr:nvCxnSpPr>
        <xdr:cNvPr id="240" name="直線コネクタ 239"/>
        <xdr:cNvCxnSpPr/>
      </xdr:nvCxnSpPr>
      <xdr:spPr>
        <a:xfrm>
          <a:off x="3797300" y="16624351"/>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165151</xdr:rowOff>
    </xdr:from>
    <xdr:to>
      <xdr:col>19</xdr:col>
      <xdr:colOff>177800</xdr:colOff>
      <xdr:row>97</xdr:row>
      <xdr:rowOff>85522</xdr:rowOff>
    </xdr:to>
    <xdr:cxnSp macro="">
      <xdr:nvCxnSpPr>
        <xdr:cNvPr id="243" name="直線コネクタ 242"/>
        <xdr:cNvCxnSpPr/>
      </xdr:nvCxnSpPr>
      <xdr:spPr>
        <a:xfrm flipV="1">
          <a:off x="2908300" y="16624351"/>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85522</xdr:rowOff>
    </xdr:from>
    <xdr:to>
      <xdr:col>15</xdr:col>
      <xdr:colOff>50800</xdr:colOff>
      <xdr:row>97</xdr:row>
      <xdr:rowOff>131890</xdr:rowOff>
    </xdr:to>
    <xdr:cxnSp macro="">
      <xdr:nvCxnSpPr>
        <xdr:cNvPr id="246" name="直線コネクタ 245"/>
        <xdr:cNvCxnSpPr/>
      </xdr:nvCxnSpPr>
      <xdr:spPr>
        <a:xfrm flipV="1">
          <a:off x="2019300" y="16716172"/>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131890</xdr:rowOff>
    </xdr:from>
    <xdr:to>
      <xdr:col>10</xdr:col>
      <xdr:colOff>114300</xdr:colOff>
      <xdr:row>98</xdr:row>
      <xdr:rowOff>48640</xdr:rowOff>
    </xdr:to>
    <xdr:cxnSp macro="">
      <xdr:nvCxnSpPr>
        <xdr:cNvPr id="249" name="直線コネクタ 248"/>
        <xdr:cNvCxnSpPr/>
      </xdr:nvCxnSpPr>
      <xdr:spPr>
        <a:xfrm flipV="1">
          <a:off x="1130300" y="16762540"/>
          <a:ext cx="889000" cy="8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95968</xdr:rowOff>
    </xdr:from>
    <xdr:to>
      <xdr:col>10</xdr:col>
      <xdr:colOff>165100</xdr:colOff>
      <xdr:row>98</xdr:row>
      <xdr:rowOff>26118</xdr:rowOff>
    </xdr:to>
    <xdr:sp macro="" textlink="">
      <xdr:nvSpPr>
        <xdr:cNvPr id="250" name="フローチャート: 判断 249"/>
        <xdr:cNvSpPr/>
      </xdr:nvSpPr>
      <xdr:spPr>
        <a:xfrm>
          <a:off x="1968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17245</xdr:rowOff>
    </xdr:from>
    <xdr:ext cx="534377" cy="259045"/>
    <xdr:sp macro="" textlink="">
      <xdr:nvSpPr>
        <xdr:cNvPr id="251" name="テキスト ボックス 250"/>
        <xdr:cNvSpPr txBox="1"/>
      </xdr:nvSpPr>
      <xdr:spPr>
        <a:xfrm>
          <a:off x="1752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33865</xdr:rowOff>
    </xdr:from>
    <xdr:to>
      <xdr:col>6</xdr:col>
      <xdr:colOff>38100</xdr:colOff>
      <xdr:row>98</xdr:row>
      <xdr:rowOff>135465</xdr:rowOff>
    </xdr:to>
    <xdr:sp macro="" textlink="">
      <xdr:nvSpPr>
        <xdr:cNvPr id="252" name="フローチャート: 判断 251"/>
        <xdr:cNvSpPr/>
      </xdr:nvSpPr>
      <xdr:spPr>
        <a:xfrm>
          <a:off x="1079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126592</xdr:rowOff>
    </xdr:from>
    <xdr:ext cx="534377" cy="259045"/>
    <xdr:sp macro="" textlink="">
      <xdr:nvSpPr>
        <xdr:cNvPr id="253" name="テキスト ボックス 252"/>
        <xdr:cNvSpPr txBox="1"/>
      </xdr:nvSpPr>
      <xdr:spPr>
        <a:xfrm>
          <a:off x="863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114866</xdr:rowOff>
    </xdr:from>
    <xdr:to>
      <xdr:col>24</xdr:col>
      <xdr:colOff>114300</xdr:colOff>
      <xdr:row>97</xdr:row>
      <xdr:rowOff>45016</xdr:rowOff>
    </xdr:to>
    <xdr:sp macro="" textlink="">
      <xdr:nvSpPr>
        <xdr:cNvPr id="259" name="楕円 258"/>
        <xdr:cNvSpPr/>
      </xdr:nvSpPr>
      <xdr:spPr>
        <a:xfrm>
          <a:off x="4584700" y="165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93293</xdr:rowOff>
    </xdr:from>
    <xdr:ext cx="534377" cy="259045"/>
    <xdr:sp macro="" textlink="">
      <xdr:nvSpPr>
        <xdr:cNvPr id="260" name="扶助費該当値テキスト"/>
        <xdr:cNvSpPr txBox="1"/>
      </xdr:nvSpPr>
      <xdr:spPr>
        <a:xfrm>
          <a:off x="4686300" y="165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114351</xdr:rowOff>
    </xdr:from>
    <xdr:to>
      <xdr:col>20</xdr:col>
      <xdr:colOff>38100</xdr:colOff>
      <xdr:row>97</xdr:row>
      <xdr:rowOff>44501</xdr:rowOff>
    </xdr:to>
    <xdr:sp macro="" textlink="">
      <xdr:nvSpPr>
        <xdr:cNvPr id="261" name="楕円 260"/>
        <xdr:cNvSpPr/>
      </xdr:nvSpPr>
      <xdr:spPr>
        <a:xfrm>
          <a:off x="37465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61028</xdr:rowOff>
    </xdr:from>
    <xdr:ext cx="534377" cy="259045"/>
    <xdr:sp macro="" textlink="">
      <xdr:nvSpPr>
        <xdr:cNvPr id="262" name="テキスト ボックス 261"/>
        <xdr:cNvSpPr txBox="1"/>
      </xdr:nvSpPr>
      <xdr:spPr>
        <a:xfrm>
          <a:off x="3530111" y="1634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34722</xdr:rowOff>
    </xdr:from>
    <xdr:to>
      <xdr:col>15</xdr:col>
      <xdr:colOff>101600</xdr:colOff>
      <xdr:row>97</xdr:row>
      <xdr:rowOff>136322</xdr:rowOff>
    </xdr:to>
    <xdr:sp macro="" textlink="">
      <xdr:nvSpPr>
        <xdr:cNvPr id="263" name="楕円 262"/>
        <xdr:cNvSpPr/>
      </xdr:nvSpPr>
      <xdr:spPr>
        <a:xfrm>
          <a:off x="2857500" y="166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127449</xdr:rowOff>
    </xdr:from>
    <xdr:ext cx="534377" cy="259045"/>
    <xdr:sp macro="" textlink="">
      <xdr:nvSpPr>
        <xdr:cNvPr id="264" name="テキスト ボックス 263"/>
        <xdr:cNvSpPr txBox="1"/>
      </xdr:nvSpPr>
      <xdr:spPr>
        <a:xfrm>
          <a:off x="2641111" y="167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81090</xdr:rowOff>
    </xdr:from>
    <xdr:to>
      <xdr:col>10</xdr:col>
      <xdr:colOff>165100</xdr:colOff>
      <xdr:row>98</xdr:row>
      <xdr:rowOff>11240</xdr:rowOff>
    </xdr:to>
    <xdr:sp macro="" textlink="">
      <xdr:nvSpPr>
        <xdr:cNvPr id="265" name="楕円 264"/>
        <xdr:cNvSpPr/>
      </xdr:nvSpPr>
      <xdr:spPr>
        <a:xfrm>
          <a:off x="1968500" y="167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27767</xdr:rowOff>
    </xdr:from>
    <xdr:ext cx="534377" cy="259045"/>
    <xdr:sp macro="" textlink="">
      <xdr:nvSpPr>
        <xdr:cNvPr id="266" name="テキスト ボックス 265"/>
        <xdr:cNvSpPr txBox="1"/>
      </xdr:nvSpPr>
      <xdr:spPr>
        <a:xfrm>
          <a:off x="1752111" y="1648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169290</xdr:rowOff>
    </xdr:from>
    <xdr:to>
      <xdr:col>6</xdr:col>
      <xdr:colOff>38100</xdr:colOff>
      <xdr:row>98</xdr:row>
      <xdr:rowOff>99440</xdr:rowOff>
    </xdr:to>
    <xdr:sp macro="" textlink="">
      <xdr:nvSpPr>
        <xdr:cNvPr id="267" name="楕円 266"/>
        <xdr:cNvSpPr/>
      </xdr:nvSpPr>
      <xdr:spPr>
        <a:xfrm>
          <a:off x="1079500" y="167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115967</xdr:rowOff>
    </xdr:from>
    <xdr:ext cx="534377" cy="259045"/>
    <xdr:sp macro="" textlink="">
      <xdr:nvSpPr>
        <xdr:cNvPr id="268" name="テキスト ボックス 267"/>
        <xdr:cNvSpPr txBox="1"/>
      </xdr:nvSpPr>
      <xdr:spPr>
        <a:xfrm>
          <a:off x="863111" y="1657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49010</xdr:rowOff>
    </xdr:from>
    <xdr:to>
      <xdr:col>55</xdr:col>
      <xdr:colOff>0</xdr:colOff>
      <xdr:row>32</xdr:row>
      <xdr:rowOff>122432</xdr:rowOff>
    </xdr:to>
    <xdr:cxnSp macro="">
      <xdr:nvCxnSpPr>
        <xdr:cNvPr id="295" name="直線コネクタ 294"/>
        <xdr:cNvCxnSpPr/>
      </xdr:nvCxnSpPr>
      <xdr:spPr>
        <a:xfrm>
          <a:off x="9639300" y="5535410"/>
          <a:ext cx="838200" cy="7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6" name="補助費等平均値テキスト"/>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49010</xdr:rowOff>
    </xdr:from>
    <xdr:to>
      <xdr:col>50</xdr:col>
      <xdr:colOff>114300</xdr:colOff>
      <xdr:row>32</xdr:row>
      <xdr:rowOff>61459</xdr:rowOff>
    </xdr:to>
    <xdr:cxnSp macro="">
      <xdr:nvCxnSpPr>
        <xdr:cNvPr id="298" name="直線コネクタ 297"/>
        <xdr:cNvCxnSpPr/>
      </xdr:nvCxnSpPr>
      <xdr:spPr>
        <a:xfrm flipV="1">
          <a:off x="8750300" y="5535410"/>
          <a:ext cx="889000" cy="1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109447</xdr:rowOff>
    </xdr:from>
    <xdr:to>
      <xdr:col>45</xdr:col>
      <xdr:colOff>177800</xdr:colOff>
      <xdr:row>32</xdr:row>
      <xdr:rowOff>61459</xdr:rowOff>
    </xdr:to>
    <xdr:cxnSp macro="">
      <xdr:nvCxnSpPr>
        <xdr:cNvPr id="301" name="直線コネクタ 300"/>
        <xdr:cNvCxnSpPr/>
      </xdr:nvCxnSpPr>
      <xdr:spPr>
        <a:xfrm>
          <a:off x="7861300" y="5424397"/>
          <a:ext cx="889000" cy="12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109447</xdr:rowOff>
    </xdr:from>
    <xdr:to>
      <xdr:col>41</xdr:col>
      <xdr:colOff>50800</xdr:colOff>
      <xdr:row>32</xdr:row>
      <xdr:rowOff>114636</xdr:rowOff>
    </xdr:to>
    <xdr:cxnSp macro="">
      <xdr:nvCxnSpPr>
        <xdr:cNvPr id="304" name="直線コネクタ 303"/>
        <xdr:cNvCxnSpPr/>
      </xdr:nvCxnSpPr>
      <xdr:spPr>
        <a:xfrm flipV="1">
          <a:off x="6972300" y="5424397"/>
          <a:ext cx="889000" cy="17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73478</xdr:rowOff>
    </xdr:from>
    <xdr:to>
      <xdr:col>41</xdr:col>
      <xdr:colOff>101600</xdr:colOff>
      <xdr:row>37</xdr:row>
      <xdr:rowOff>3628</xdr:rowOff>
    </xdr:to>
    <xdr:sp macro="" textlink="">
      <xdr:nvSpPr>
        <xdr:cNvPr id="305" name="フローチャート: 判断 304"/>
        <xdr:cNvSpPr/>
      </xdr:nvSpPr>
      <xdr:spPr>
        <a:xfrm>
          <a:off x="7810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166205</xdr:rowOff>
    </xdr:from>
    <xdr:ext cx="534377" cy="259045"/>
    <xdr:sp macro="" textlink="">
      <xdr:nvSpPr>
        <xdr:cNvPr id="306" name="テキスト ボックス 305"/>
        <xdr:cNvSpPr txBox="1"/>
      </xdr:nvSpPr>
      <xdr:spPr>
        <a:xfrm>
          <a:off x="7594111" y="633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137148</xdr:rowOff>
    </xdr:from>
    <xdr:to>
      <xdr:col>36</xdr:col>
      <xdr:colOff>165100</xdr:colOff>
      <xdr:row>37</xdr:row>
      <xdr:rowOff>67298</xdr:rowOff>
    </xdr:to>
    <xdr:sp macro="" textlink="">
      <xdr:nvSpPr>
        <xdr:cNvPr id="307" name="フローチャート: 判断 306"/>
        <xdr:cNvSpPr/>
      </xdr:nvSpPr>
      <xdr:spPr>
        <a:xfrm>
          <a:off x="6921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58425</xdr:rowOff>
    </xdr:from>
    <xdr:ext cx="534377" cy="259045"/>
    <xdr:sp macro="" textlink="">
      <xdr:nvSpPr>
        <xdr:cNvPr id="308" name="テキスト ボックス 307"/>
        <xdr:cNvSpPr txBox="1"/>
      </xdr:nvSpPr>
      <xdr:spPr>
        <a:xfrm>
          <a:off x="6705111" y="64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71632</xdr:rowOff>
    </xdr:from>
    <xdr:to>
      <xdr:col>55</xdr:col>
      <xdr:colOff>50800</xdr:colOff>
      <xdr:row>33</xdr:row>
      <xdr:rowOff>1782</xdr:rowOff>
    </xdr:to>
    <xdr:sp macro="" textlink="">
      <xdr:nvSpPr>
        <xdr:cNvPr id="314" name="楕円 313"/>
        <xdr:cNvSpPr/>
      </xdr:nvSpPr>
      <xdr:spPr>
        <a:xfrm>
          <a:off x="10426700" y="555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94509</xdr:rowOff>
    </xdr:from>
    <xdr:ext cx="599010" cy="259045"/>
    <xdr:sp macro="" textlink="">
      <xdr:nvSpPr>
        <xdr:cNvPr id="315" name="補助費等該当値テキスト"/>
        <xdr:cNvSpPr txBox="1"/>
      </xdr:nvSpPr>
      <xdr:spPr>
        <a:xfrm>
          <a:off x="10528300" y="5409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169660</xdr:rowOff>
    </xdr:from>
    <xdr:to>
      <xdr:col>50</xdr:col>
      <xdr:colOff>165100</xdr:colOff>
      <xdr:row>32</xdr:row>
      <xdr:rowOff>99810</xdr:rowOff>
    </xdr:to>
    <xdr:sp macro="" textlink="">
      <xdr:nvSpPr>
        <xdr:cNvPr id="316" name="楕円 315"/>
        <xdr:cNvSpPr/>
      </xdr:nvSpPr>
      <xdr:spPr>
        <a:xfrm>
          <a:off x="9588500" y="548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116337</xdr:rowOff>
    </xdr:from>
    <xdr:ext cx="599010" cy="259045"/>
    <xdr:sp macro="" textlink="">
      <xdr:nvSpPr>
        <xdr:cNvPr id="317" name="テキスト ボックス 316"/>
        <xdr:cNvSpPr txBox="1"/>
      </xdr:nvSpPr>
      <xdr:spPr>
        <a:xfrm>
          <a:off x="9339795" y="525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10659</xdr:rowOff>
    </xdr:from>
    <xdr:to>
      <xdr:col>46</xdr:col>
      <xdr:colOff>38100</xdr:colOff>
      <xdr:row>32</xdr:row>
      <xdr:rowOff>112259</xdr:rowOff>
    </xdr:to>
    <xdr:sp macro="" textlink="">
      <xdr:nvSpPr>
        <xdr:cNvPr id="318" name="楕円 317"/>
        <xdr:cNvSpPr/>
      </xdr:nvSpPr>
      <xdr:spPr>
        <a:xfrm>
          <a:off x="8699500" y="549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128786</xdr:rowOff>
    </xdr:from>
    <xdr:ext cx="599010" cy="259045"/>
    <xdr:sp macro="" textlink="">
      <xdr:nvSpPr>
        <xdr:cNvPr id="319" name="テキスト ボックス 318"/>
        <xdr:cNvSpPr txBox="1"/>
      </xdr:nvSpPr>
      <xdr:spPr>
        <a:xfrm>
          <a:off x="8450795" y="527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58647</xdr:rowOff>
    </xdr:from>
    <xdr:to>
      <xdr:col>41</xdr:col>
      <xdr:colOff>101600</xdr:colOff>
      <xdr:row>31</xdr:row>
      <xdr:rowOff>160247</xdr:rowOff>
    </xdr:to>
    <xdr:sp macro="" textlink="">
      <xdr:nvSpPr>
        <xdr:cNvPr id="320" name="楕円 319"/>
        <xdr:cNvSpPr/>
      </xdr:nvSpPr>
      <xdr:spPr>
        <a:xfrm>
          <a:off x="7810500" y="537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5324</xdr:rowOff>
    </xdr:from>
    <xdr:ext cx="599010" cy="259045"/>
    <xdr:sp macro="" textlink="">
      <xdr:nvSpPr>
        <xdr:cNvPr id="321" name="テキスト ボックス 320"/>
        <xdr:cNvSpPr txBox="1"/>
      </xdr:nvSpPr>
      <xdr:spPr>
        <a:xfrm>
          <a:off x="7561795" y="514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63836</xdr:rowOff>
    </xdr:from>
    <xdr:to>
      <xdr:col>36</xdr:col>
      <xdr:colOff>165100</xdr:colOff>
      <xdr:row>32</xdr:row>
      <xdr:rowOff>165436</xdr:rowOff>
    </xdr:to>
    <xdr:sp macro="" textlink="">
      <xdr:nvSpPr>
        <xdr:cNvPr id="322" name="楕円 321"/>
        <xdr:cNvSpPr/>
      </xdr:nvSpPr>
      <xdr:spPr>
        <a:xfrm>
          <a:off x="6921500" y="55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10513</xdr:rowOff>
    </xdr:from>
    <xdr:ext cx="599010" cy="259045"/>
    <xdr:sp macro="" textlink="">
      <xdr:nvSpPr>
        <xdr:cNvPr id="323" name="テキスト ボックス 322"/>
        <xdr:cNvSpPr txBox="1"/>
      </xdr:nvSpPr>
      <xdr:spPr>
        <a:xfrm>
          <a:off x="6672795" y="532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69868</xdr:rowOff>
    </xdr:from>
    <xdr:to>
      <xdr:col>55</xdr:col>
      <xdr:colOff>0</xdr:colOff>
      <xdr:row>57</xdr:row>
      <xdr:rowOff>149757</xdr:rowOff>
    </xdr:to>
    <xdr:cxnSp macro="">
      <xdr:nvCxnSpPr>
        <xdr:cNvPr id="350" name="直線コネクタ 349"/>
        <xdr:cNvCxnSpPr/>
      </xdr:nvCxnSpPr>
      <xdr:spPr>
        <a:xfrm>
          <a:off x="9639300" y="9842518"/>
          <a:ext cx="838200" cy="7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1" name="普通建設事業費平均値テキスト"/>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69868</xdr:rowOff>
    </xdr:from>
    <xdr:to>
      <xdr:col>50</xdr:col>
      <xdr:colOff>114300</xdr:colOff>
      <xdr:row>57</xdr:row>
      <xdr:rowOff>97216</xdr:rowOff>
    </xdr:to>
    <xdr:cxnSp macro="">
      <xdr:nvCxnSpPr>
        <xdr:cNvPr id="353" name="直線コネクタ 352"/>
        <xdr:cNvCxnSpPr/>
      </xdr:nvCxnSpPr>
      <xdr:spPr>
        <a:xfrm flipV="1">
          <a:off x="8750300" y="9842518"/>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145552</xdr:rowOff>
    </xdr:from>
    <xdr:ext cx="534377" cy="259045"/>
    <xdr:sp macro="" textlink="">
      <xdr:nvSpPr>
        <xdr:cNvPr id="355" name="テキスト ボックス 354"/>
        <xdr:cNvSpPr txBox="1"/>
      </xdr:nvSpPr>
      <xdr:spPr>
        <a:xfrm>
          <a:off x="9372111" y="1008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97216</xdr:rowOff>
    </xdr:from>
    <xdr:to>
      <xdr:col>45</xdr:col>
      <xdr:colOff>177800</xdr:colOff>
      <xdr:row>57</xdr:row>
      <xdr:rowOff>148170</xdr:rowOff>
    </xdr:to>
    <xdr:cxnSp macro="">
      <xdr:nvCxnSpPr>
        <xdr:cNvPr id="356" name="直線コネクタ 355"/>
        <xdr:cNvCxnSpPr/>
      </xdr:nvCxnSpPr>
      <xdr:spPr>
        <a:xfrm flipV="1">
          <a:off x="7861300" y="9869866"/>
          <a:ext cx="889000" cy="5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133121</xdr:rowOff>
    </xdr:from>
    <xdr:ext cx="599010" cy="259045"/>
    <xdr:sp macro="" textlink="">
      <xdr:nvSpPr>
        <xdr:cNvPr id="358" name="テキスト ボックス 357"/>
        <xdr:cNvSpPr txBox="1"/>
      </xdr:nvSpPr>
      <xdr:spPr>
        <a:xfrm>
          <a:off x="8450795" y="10077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169</xdr:rowOff>
    </xdr:from>
    <xdr:to>
      <xdr:col>41</xdr:col>
      <xdr:colOff>50800</xdr:colOff>
      <xdr:row>57</xdr:row>
      <xdr:rowOff>148170</xdr:rowOff>
    </xdr:to>
    <xdr:cxnSp macro="">
      <xdr:nvCxnSpPr>
        <xdr:cNvPr id="359" name="直線コネクタ 358"/>
        <xdr:cNvCxnSpPr/>
      </xdr:nvCxnSpPr>
      <xdr:spPr>
        <a:xfrm>
          <a:off x="6972300" y="9772819"/>
          <a:ext cx="889000" cy="14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16404</xdr:rowOff>
    </xdr:from>
    <xdr:to>
      <xdr:col>41</xdr:col>
      <xdr:colOff>101600</xdr:colOff>
      <xdr:row>58</xdr:row>
      <xdr:rowOff>118004</xdr:rowOff>
    </xdr:to>
    <xdr:sp macro="" textlink="">
      <xdr:nvSpPr>
        <xdr:cNvPr id="360" name="フローチャート: 判断 359"/>
        <xdr:cNvSpPr/>
      </xdr:nvSpPr>
      <xdr:spPr>
        <a:xfrm>
          <a:off x="7810500" y="996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109131</xdr:rowOff>
    </xdr:from>
    <xdr:ext cx="599010" cy="259045"/>
    <xdr:sp macro="" textlink="">
      <xdr:nvSpPr>
        <xdr:cNvPr id="361" name="テキスト ボックス 360"/>
        <xdr:cNvSpPr txBox="1"/>
      </xdr:nvSpPr>
      <xdr:spPr>
        <a:xfrm>
          <a:off x="7561795" y="1005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40551</xdr:rowOff>
    </xdr:from>
    <xdr:to>
      <xdr:col>36</xdr:col>
      <xdr:colOff>165100</xdr:colOff>
      <xdr:row>58</xdr:row>
      <xdr:rowOff>142151</xdr:rowOff>
    </xdr:to>
    <xdr:sp macro="" textlink="">
      <xdr:nvSpPr>
        <xdr:cNvPr id="362" name="フローチャート: 判断 361"/>
        <xdr:cNvSpPr/>
      </xdr:nvSpPr>
      <xdr:spPr>
        <a:xfrm>
          <a:off x="6921500" y="99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133278</xdr:rowOff>
    </xdr:from>
    <xdr:ext cx="599010" cy="259045"/>
    <xdr:sp macro="" textlink="">
      <xdr:nvSpPr>
        <xdr:cNvPr id="363" name="テキスト ボックス 362"/>
        <xdr:cNvSpPr txBox="1"/>
      </xdr:nvSpPr>
      <xdr:spPr>
        <a:xfrm>
          <a:off x="6672795" y="1007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98957</xdr:rowOff>
    </xdr:from>
    <xdr:to>
      <xdr:col>55</xdr:col>
      <xdr:colOff>50800</xdr:colOff>
      <xdr:row>58</xdr:row>
      <xdr:rowOff>29107</xdr:rowOff>
    </xdr:to>
    <xdr:sp macro="" textlink="">
      <xdr:nvSpPr>
        <xdr:cNvPr id="369" name="楕円 368"/>
        <xdr:cNvSpPr/>
      </xdr:nvSpPr>
      <xdr:spPr>
        <a:xfrm>
          <a:off x="10426700" y="98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121834</xdr:rowOff>
    </xdr:from>
    <xdr:ext cx="599010" cy="259045"/>
    <xdr:sp macro="" textlink="">
      <xdr:nvSpPr>
        <xdr:cNvPr id="370" name="普通建設事業費該当値テキスト"/>
        <xdr:cNvSpPr txBox="1"/>
      </xdr:nvSpPr>
      <xdr:spPr>
        <a:xfrm>
          <a:off x="10528300" y="972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19068</xdr:rowOff>
    </xdr:from>
    <xdr:to>
      <xdr:col>50</xdr:col>
      <xdr:colOff>165100</xdr:colOff>
      <xdr:row>57</xdr:row>
      <xdr:rowOff>120668</xdr:rowOff>
    </xdr:to>
    <xdr:sp macro="" textlink="">
      <xdr:nvSpPr>
        <xdr:cNvPr id="371" name="楕円 370"/>
        <xdr:cNvSpPr/>
      </xdr:nvSpPr>
      <xdr:spPr>
        <a:xfrm>
          <a:off x="9588500" y="97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137195</xdr:rowOff>
    </xdr:from>
    <xdr:ext cx="599010" cy="259045"/>
    <xdr:sp macro="" textlink="">
      <xdr:nvSpPr>
        <xdr:cNvPr id="372" name="テキスト ボックス 371"/>
        <xdr:cNvSpPr txBox="1"/>
      </xdr:nvSpPr>
      <xdr:spPr>
        <a:xfrm>
          <a:off x="9339795" y="95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46416</xdr:rowOff>
    </xdr:from>
    <xdr:to>
      <xdr:col>46</xdr:col>
      <xdr:colOff>38100</xdr:colOff>
      <xdr:row>57</xdr:row>
      <xdr:rowOff>148016</xdr:rowOff>
    </xdr:to>
    <xdr:sp macro="" textlink="">
      <xdr:nvSpPr>
        <xdr:cNvPr id="373" name="楕円 372"/>
        <xdr:cNvSpPr/>
      </xdr:nvSpPr>
      <xdr:spPr>
        <a:xfrm>
          <a:off x="8699500" y="981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164543</xdr:rowOff>
    </xdr:from>
    <xdr:ext cx="599010" cy="259045"/>
    <xdr:sp macro="" textlink="">
      <xdr:nvSpPr>
        <xdr:cNvPr id="374" name="テキスト ボックス 373"/>
        <xdr:cNvSpPr txBox="1"/>
      </xdr:nvSpPr>
      <xdr:spPr>
        <a:xfrm>
          <a:off x="8450795" y="9594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97370</xdr:rowOff>
    </xdr:from>
    <xdr:to>
      <xdr:col>41</xdr:col>
      <xdr:colOff>101600</xdr:colOff>
      <xdr:row>58</xdr:row>
      <xdr:rowOff>27520</xdr:rowOff>
    </xdr:to>
    <xdr:sp macro="" textlink="">
      <xdr:nvSpPr>
        <xdr:cNvPr id="375" name="楕円 374"/>
        <xdr:cNvSpPr/>
      </xdr:nvSpPr>
      <xdr:spPr>
        <a:xfrm>
          <a:off x="7810500" y="987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44047</xdr:rowOff>
    </xdr:from>
    <xdr:ext cx="599010" cy="259045"/>
    <xdr:sp macro="" textlink="">
      <xdr:nvSpPr>
        <xdr:cNvPr id="376" name="テキスト ボックス 375"/>
        <xdr:cNvSpPr txBox="1"/>
      </xdr:nvSpPr>
      <xdr:spPr>
        <a:xfrm>
          <a:off x="7561795" y="964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120819</xdr:rowOff>
    </xdr:from>
    <xdr:to>
      <xdr:col>36</xdr:col>
      <xdr:colOff>165100</xdr:colOff>
      <xdr:row>57</xdr:row>
      <xdr:rowOff>50969</xdr:rowOff>
    </xdr:to>
    <xdr:sp macro="" textlink="">
      <xdr:nvSpPr>
        <xdr:cNvPr id="377" name="楕円 376"/>
        <xdr:cNvSpPr/>
      </xdr:nvSpPr>
      <xdr:spPr>
        <a:xfrm>
          <a:off x="6921500" y="972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67496</xdr:rowOff>
    </xdr:from>
    <xdr:ext cx="599010" cy="259045"/>
    <xdr:sp macro="" textlink="">
      <xdr:nvSpPr>
        <xdr:cNvPr id="378" name="テキスト ボックス 377"/>
        <xdr:cNvSpPr txBox="1"/>
      </xdr:nvSpPr>
      <xdr:spPr>
        <a:xfrm>
          <a:off x="6672795" y="949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4417</xdr:rowOff>
    </xdr:from>
    <xdr:to>
      <xdr:col>55</xdr:col>
      <xdr:colOff>0</xdr:colOff>
      <xdr:row>76</xdr:row>
      <xdr:rowOff>105507</xdr:rowOff>
    </xdr:to>
    <xdr:cxnSp macro="">
      <xdr:nvCxnSpPr>
        <xdr:cNvPr id="407" name="直線コネクタ 406"/>
        <xdr:cNvCxnSpPr/>
      </xdr:nvCxnSpPr>
      <xdr:spPr>
        <a:xfrm>
          <a:off x="9639300" y="13034617"/>
          <a:ext cx="838200" cy="10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99173</xdr:rowOff>
    </xdr:from>
    <xdr:ext cx="534377" cy="259045"/>
    <xdr:sp macro="" textlink="">
      <xdr:nvSpPr>
        <xdr:cNvPr id="408" name="普通建設事業費 （ うち新規整備　）平均値テキスト"/>
        <xdr:cNvSpPr txBox="1"/>
      </xdr:nvSpPr>
      <xdr:spPr>
        <a:xfrm>
          <a:off x="10528300" y="1347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104781</xdr:rowOff>
    </xdr:from>
    <xdr:to>
      <xdr:col>50</xdr:col>
      <xdr:colOff>114300</xdr:colOff>
      <xdr:row>76</xdr:row>
      <xdr:rowOff>4417</xdr:rowOff>
    </xdr:to>
    <xdr:cxnSp macro="">
      <xdr:nvCxnSpPr>
        <xdr:cNvPr id="410" name="直線コネクタ 409"/>
        <xdr:cNvCxnSpPr/>
      </xdr:nvCxnSpPr>
      <xdr:spPr>
        <a:xfrm>
          <a:off x="8750300" y="12792081"/>
          <a:ext cx="889000" cy="24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38053</xdr:rowOff>
    </xdr:from>
    <xdr:ext cx="534377" cy="259045"/>
    <xdr:sp macro="" textlink="">
      <xdr:nvSpPr>
        <xdr:cNvPr id="412" name="テキスト ボックス 411"/>
        <xdr:cNvSpPr txBox="1"/>
      </xdr:nvSpPr>
      <xdr:spPr>
        <a:xfrm>
          <a:off x="9372111" y="13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104781</xdr:rowOff>
    </xdr:from>
    <xdr:to>
      <xdr:col>45</xdr:col>
      <xdr:colOff>177800</xdr:colOff>
      <xdr:row>75</xdr:row>
      <xdr:rowOff>72630</xdr:rowOff>
    </xdr:to>
    <xdr:cxnSp macro="">
      <xdr:nvCxnSpPr>
        <xdr:cNvPr id="413" name="直線コネクタ 412"/>
        <xdr:cNvCxnSpPr/>
      </xdr:nvCxnSpPr>
      <xdr:spPr>
        <a:xfrm flipV="1">
          <a:off x="7861300" y="12792081"/>
          <a:ext cx="889000" cy="13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141997</xdr:rowOff>
    </xdr:from>
    <xdr:ext cx="534377" cy="259045"/>
    <xdr:sp macro="" textlink="">
      <xdr:nvSpPr>
        <xdr:cNvPr id="415" name="テキスト ボックス 414"/>
        <xdr:cNvSpPr txBox="1"/>
      </xdr:nvSpPr>
      <xdr:spPr>
        <a:xfrm>
          <a:off x="8483111" y="1351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126651</xdr:rowOff>
    </xdr:from>
    <xdr:to>
      <xdr:col>41</xdr:col>
      <xdr:colOff>101600</xdr:colOff>
      <xdr:row>78</xdr:row>
      <xdr:rowOff>56801</xdr:rowOff>
    </xdr:to>
    <xdr:sp macro="" textlink="">
      <xdr:nvSpPr>
        <xdr:cNvPr id="416" name="フローチャート: 判断 415"/>
        <xdr:cNvSpPr/>
      </xdr:nvSpPr>
      <xdr:spPr>
        <a:xfrm>
          <a:off x="7810500" y="1332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47928</xdr:rowOff>
    </xdr:from>
    <xdr:ext cx="599010" cy="259045"/>
    <xdr:sp macro="" textlink="">
      <xdr:nvSpPr>
        <xdr:cNvPr id="417" name="テキスト ボックス 416"/>
        <xdr:cNvSpPr txBox="1"/>
      </xdr:nvSpPr>
      <xdr:spPr>
        <a:xfrm>
          <a:off x="7561795" y="1342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54707</xdr:rowOff>
    </xdr:from>
    <xdr:to>
      <xdr:col>55</xdr:col>
      <xdr:colOff>50800</xdr:colOff>
      <xdr:row>76</xdr:row>
      <xdr:rowOff>156307</xdr:rowOff>
    </xdr:to>
    <xdr:sp macro="" textlink="">
      <xdr:nvSpPr>
        <xdr:cNvPr id="423" name="楕円 422"/>
        <xdr:cNvSpPr/>
      </xdr:nvSpPr>
      <xdr:spPr>
        <a:xfrm>
          <a:off x="10426700" y="1308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77585</xdr:rowOff>
    </xdr:from>
    <xdr:ext cx="599010" cy="259045"/>
    <xdr:sp macro="" textlink="">
      <xdr:nvSpPr>
        <xdr:cNvPr id="424" name="普通建設事業費 （ うち新規整備　）該当値テキスト"/>
        <xdr:cNvSpPr txBox="1"/>
      </xdr:nvSpPr>
      <xdr:spPr>
        <a:xfrm>
          <a:off x="10528300" y="1293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125067</xdr:rowOff>
    </xdr:from>
    <xdr:to>
      <xdr:col>50</xdr:col>
      <xdr:colOff>165100</xdr:colOff>
      <xdr:row>76</xdr:row>
      <xdr:rowOff>55217</xdr:rowOff>
    </xdr:to>
    <xdr:sp macro="" textlink="">
      <xdr:nvSpPr>
        <xdr:cNvPr id="425" name="楕円 424"/>
        <xdr:cNvSpPr/>
      </xdr:nvSpPr>
      <xdr:spPr>
        <a:xfrm>
          <a:off x="9588500" y="1298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71744</xdr:rowOff>
    </xdr:from>
    <xdr:ext cx="599010" cy="259045"/>
    <xdr:sp macro="" textlink="">
      <xdr:nvSpPr>
        <xdr:cNvPr id="426" name="テキスト ボックス 425"/>
        <xdr:cNvSpPr txBox="1"/>
      </xdr:nvSpPr>
      <xdr:spPr>
        <a:xfrm>
          <a:off x="9339795" y="1275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53981</xdr:rowOff>
    </xdr:from>
    <xdr:to>
      <xdr:col>46</xdr:col>
      <xdr:colOff>38100</xdr:colOff>
      <xdr:row>74</xdr:row>
      <xdr:rowOff>155581</xdr:rowOff>
    </xdr:to>
    <xdr:sp macro="" textlink="">
      <xdr:nvSpPr>
        <xdr:cNvPr id="427" name="楕円 426"/>
        <xdr:cNvSpPr/>
      </xdr:nvSpPr>
      <xdr:spPr>
        <a:xfrm>
          <a:off x="8699500" y="1274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658</xdr:rowOff>
    </xdr:from>
    <xdr:ext cx="599010" cy="259045"/>
    <xdr:sp macro="" textlink="">
      <xdr:nvSpPr>
        <xdr:cNvPr id="428" name="テキスト ボックス 427"/>
        <xdr:cNvSpPr txBox="1"/>
      </xdr:nvSpPr>
      <xdr:spPr>
        <a:xfrm>
          <a:off x="8450795" y="1251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21830</xdr:rowOff>
    </xdr:from>
    <xdr:to>
      <xdr:col>41</xdr:col>
      <xdr:colOff>101600</xdr:colOff>
      <xdr:row>75</xdr:row>
      <xdr:rowOff>123430</xdr:rowOff>
    </xdr:to>
    <xdr:sp macro="" textlink="">
      <xdr:nvSpPr>
        <xdr:cNvPr id="429" name="楕円 428"/>
        <xdr:cNvSpPr/>
      </xdr:nvSpPr>
      <xdr:spPr>
        <a:xfrm>
          <a:off x="7810500" y="128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73</xdr:row>
      <xdr:rowOff>139957</xdr:rowOff>
    </xdr:from>
    <xdr:ext cx="599010" cy="259045"/>
    <xdr:sp macro="" textlink="">
      <xdr:nvSpPr>
        <xdr:cNvPr id="430" name="テキスト ボックス 429"/>
        <xdr:cNvSpPr txBox="1"/>
      </xdr:nvSpPr>
      <xdr:spPr>
        <a:xfrm>
          <a:off x="7561795" y="1265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97327</xdr:rowOff>
    </xdr:from>
    <xdr:to>
      <xdr:col>55</xdr:col>
      <xdr:colOff>0</xdr:colOff>
      <xdr:row>98</xdr:row>
      <xdr:rowOff>37888</xdr:rowOff>
    </xdr:to>
    <xdr:cxnSp macro="">
      <xdr:nvCxnSpPr>
        <xdr:cNvPr id="457" name="直線コネクタ 456"/>
        <xdr:cNvCxnSpPr/>
      </xdr:nvCxnSpPr>
      <xdr:spPr>
        <a:xfrm>
          <a:off x="9639300" y="16727977"/>
          <a:ext cx="838200" cy="11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97327</xdr:rowOff>
    </xdr:from>
    <xdr:to>
      <xdr:col>50</xdr:col>
      <xdr:colOff>114300</xdr:colOff>
      <xdr:row>98</xdr:row>
      <xdr:rowOff>104887</xdr:rowOff>
    </xdr:to>
    <xdr:cxnSp macro="">
      <xdr:nvCxnSpPr>
        <xdr:cNvPr id="460" name="直線コネクタ 459"/>
        <xdr:cNvCxnSpPr/>
      </xdr:nvCxnSpPr>
      <xdr:spPr>
        <a:xfrm flipV="1">
          <a:off x="8750300" y="16727977"/>
          <a:ext cx="889000" cy="17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141349</xdr:rowOff>
    </xdr:from>
    <xdr:ext cx="534377" cy="259045"/>
    <xdr:sp macro="" textlink="">
      <xdr:nvSpPr>
        <xdr:cNvPr id="462" name="テキスト ボックス 461"/>
        <xdr:cNvSpPr txBox="1"/>
      </xdr:nvSpPr>
      <xdr:spPr>
        <a:xfrm>
          <a:off x="9372111" y="169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104887</xdr:rowOff>
    </xdr:from>
    <xdr:to>
      <xdr:col>45</xdr:col>
      <xdr:colOff>177800</xdr:colOff>
      <xdr:row>98</xdr:row>
      <xdr:rowOff>131925</xdr:rowOff>
    </xdr:to>
    <xdr:cxnSp macro="">
      <xdr:nvCxnSpPr>
        <xdr:cNvPr id="463" name="直線コネクタ 462"/>
        <xdr:cNvCxnSpPr/>
      </xdr:nvCxnSpPr>
      <xdr:spPr>
        <a:xfrm flipV="1">
          <a:off x="7861300" y="16906987"/>
          <a:ext cx="889000" cy="2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151956</xdr:rowOff>
    </xdr:from>
    <xdr:ext cx="534377" cy="259045"/>
    <xdr:sp macro="" textlink="">
      <xdr:nvSpPr>
        <xdr:cNvPr id="465" name="テキスト ボックス 464"/>
        <xdr:cNvSpPr txBox="1"/>
      </xdr:nvSpPr>
      <xdr:spPr>
        <a:xfrm>
          <a:off x="8483111" y="169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63559</xdr:rowOff>
    </xdr:from>
    <xdr:to>
      <xdr:col>41</xdr:col>
      <xdr:colOff>101600</xdr:colOff>
      <xdr:row>98</xdr:row>
      <xdr:rowOff>165159</xdr:rowOff>
    </xdr:to>
    <xdr:sp macro="" textlink="">
      <xdr:nvSpPr>
        <xdr:cNvPr id="466" name="フローチャート: 判断 465"/>
        <xdr:cNvSpPr/>
      </xdr:nvSpPr>
      <xdr:spPr>
        <a:xfrm>
          <a:off x="7810500" y="1686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10236</xdr:rowOff>
    </xdr:from>
    <xdr:ext cx="534377" cy="259045"/>
    <xdr:sp macro="" textlink="">
      <xdr:nvSpPr>
        <xdr:cNvPr id="467" name="テキスト ボックス 466"/>
        <xdr:cNvSpPr txBox="1"/>
      </xdr:nvSpPr>
      <xdr:spPr>
        <a:xfrm>
          <a:off x="7594111" y="1664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158538</xdr:rowOff>
    </xdr:from>
    <xdr:to>
      <xdr:col>55</xdr:col>
      <xdr:colOff>50800</xdr:colOff>
      <xdr:row>98</xdr:row>
      <xdr:rowOff>88688</xdr:rowOff>
    </xdr:to>
    <xdr:sp macro="" textlink="">
      <xdr:nvSpPr>
        <xdr:cNvPr id="473" name="楕円 472"/>
        <xdr:cNvSpPr/>
      </xdr:nvSpPr>
      <xdr:spPr>
        <a:xfrm>
          <a:off x="10426700" y="1678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117915</xdr:rowOff>
    </xdr:from>
    <xdr:ext cx="599010" cy="259045"/>
    <xdr:sp macro="" textlink="">
      <xdr:nvSpPr>
        <xdr:cNvPr id="474" name="普通建設事業費 （ うち更新整備　）該当値テキスト"/>
        <xdr:cNvSpPr txBox="1"/>
      </xdr:nvSpPr>
      <xdr:spPr>
        <a:xfrm>
          <a:off x="10528300" y="1657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46527</xdr:rowOff>
    </xdr:from>
    <xdr:to>
      <xdr:col>50</xdr:col>
      <xdr:colOff>165100</xdr:colOff>
      <xdr:row>97</xdr:row>
      <xdr:rowOff>148127</xdr:rowOff>
    </xdr:to>
    <xdr:sp macro="" textlink="">
      <xdr:nvSpPr>
        <xdr:cNvPr id="475" name="楕円 474"/>
        <xdr:cNvSpPr/>
      </xdr:nvSpPr>
      <xdr:spPr>
        <a:xfrm>
          <a:off x="9588500" y="1667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164654</xdr:rowOff>
    </xdr:from>
    <xdr:ext cx="599010" cy="259045"/>
    <xdr:sp macro="" textlink="">
      <xdr:nvSpPr>
        <xdr:cNvPr id="476" name="テキスト ボックス 475"/>
        <xdr:cNvSpPr txBox="1"/>
      </xdr:nvSpPr>
      <xdr:spPr>
        <a:xfrm>
          <a:off x="9339795" y="16452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54087</xdr:rowOff>
    </xdr:from>
    <xdr:to>
      <xdr:col>46</xdr:col>
      <xdr:colOff>38100</xdr:colOff>
      <xdr:row>98</xdr:row>
      <xdr:rowOff>155687</xdr:rowOff>
    </xdr:to>
    <xdr:sp macro="" textlink="">
      <xdr:nvSpPr>
        <xdr:cNvPr id="477" name="楕円 476"/>
        <xdr:cNvSpPr/>
      </xdr:nvSpPr>
      <xdr:spPr>
        <a:xfrm>
          <a:off x="8699500" y="1685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764</xdr:rowOff>
    </xdr:from>
    <xdr:ext cx="534377" cy="259045"/>
    <xdr:sp macro="" textlink="">
      <xdr:nvSpPr>
        <xdr:cNvPr id="478" name="テキスト ボックス 477"/>
        <xdr:cNvSpPr txBox="1"/>
      </xdr:nvSpPr>
      <xdr:spPr>
        <a:xfrm>
          <a:off x="8483111" y="1663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81125</xdr:rowOff>
    </xdr:from>
    <xdr:to>
      <xdr:col>41</xdr:col>
      <xdr:colOff>101600</xdr:colOff>
      <xdr:row>99</xdr:row>
      <xdr:rowOff>11275</xdr:rowOff>
    </xdr:to>
    <xdr:sp macro="" textlink="">
      <xdr:nvSpPr>
        <xdr:cNvPr id="479" name="楕円 478"/>
        <xdr:cNvSpPr/>
      </xdr:nvSpPr>
      <xdr:spPr>
        <a:xfrm>
          <a:off x="7810500" y="1688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2402</xdr:rowOff>
    </xdr:from>
    <xdr:ext cx="469744" cy="259045"/>
    <xdr:sp macro="" textlink="">
      <xdr:nvSpPr>
        <xdr:cNvPr id="480" name="テキスト ボックス 479"/>
        <xdr:cNvSpPr txBox="1"/>
      </xdr:nvSpPr>
      <xdr:spPr>
        <a:xfrm>
          <a:off x="7626428" y="169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28404</xdr:rowOff>
    </xdr:from>
    <xdr:to>
      <xdr:col>85</xdr:col>
      <xdr:colOff>127000</xdr:colOff>
      <xdr:row>39</xdr:row>
      <xdr:rowOff>91553</xdr:rowOff>
    </xdr:to>
    <xdr:cxnSp macro="">
      <xdr:nvCxnSpPr>
        <xdr:cNvPr id="511" name="直線コネクタ 510"/>
        <xdr:cNvCxnSpPr/>
      </xdr:nvCxnSpPr>
      <xdr:spPr>
        <a:xfrm>
          <a:off x="15481300" y="6714954"/>
          <a:ext cx="838200" cy="6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28404</xdr:rowOff>
    </xdr:from>
    <xdr:to>
      <xdr:col>81</xdr:col>
      <xdr:colOff>50800</xdr:colOff>
      <xdr:row>39</xdr:row>
      <xdr:rowOff>98878</xdr:rowOff>
    </xdr:to>
    <xdr:cxnSp macro="">
      <xdr:nvCxnSpPr>
        <xdr:cNvPr id="514" name="直線コネクタ 513"/>
        <xdr:cNvCxnSpPr/>
      </xdr:nvCxnSpPr>
      <xdr:spPr>
        <a:xfrm flipV="1">
          <a:off x="14592300" y="6714954"/>
          <a:ext cx="889000" cy="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78529</xdr:rowOff>
    </xdr:from>
    <xdr:ext cx="469744" cy="259045"/>
    <xdr:sp macro="" textlink="">
      <xdr:nvSpPr>
        <xdr:cNvPr id="516" name="テキスト ボックス 515"/>
        <xdr:cNvSpPr txBox="1"/>
      </xdr:nvSpPr>
      <xdr:spPr>
        <a:xfrm>
          <a:off x="15246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93251</xdr:rowOff>
    </xdr:from>
    <xdr:to>
      <xdr:col>76</xdr:col>
      <xdr:colOff>114300</xdr:colOff>
      <xdr:row>39</xdr:row>
      <xdr:rowOff>98878</xdr:rowOff>
    </xdr:to>
    <xdr:cxnSp macro="">
      <xdr:nvCxnSpPr>
        <xdr:cNvPr id="517" name="直線コネクタ 516"/>
        <xdr:cNvCxnSpPr/>
      </xdr:nvCxnSpPr>
      <xdr:spPr>
        <a:xfrm>
          <a:off x="13703300" y="6779801"/>
          <a:ext cx="889000" cy="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93251</xdr:rowOff>
    </xdr:from>
    <xdr:to>
      <xdr:col>71</xdr:col>
      <xdr:colOff>177800</xdr:colOff>
      <xdr:row>39</xdr:row>
      <xdr:rowOff>97986</xdr:rowOff>
    </xdr:to>
    <xdr:cxnSp macro="">
      <xdr:nvCxnSpPr>
        <xdr:cNvPr id="520" name="直線コネクタ 519"/>
        <xdr:cNvCxnSpPr/>
      </xdr:nvCxnSpPr>
      <xdr:spPr>
        <a:xfrm flipV="1">
          <a:off x="12814300" y="6779801"/>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46326</xdr:rowOff>
    </xdr:from>
    <xdr:to>
      <xdr:col>72</xdr:col>
      <xdr:colOff>38100</xdr:colOff>
      <xdr:row>38</xdr:row>
      <xdr:rowOff>147926</xdr:rowOff>
    </xdr:to>
    <xdr:sp macro="" textlink="">
      <xdr:nvSpPr>
        <xdr:cNvPr id="521" name="フローチャート: 判断 520"/>
        <xdr:cNvSpPr/>
      </xdr:nvSpPr>
      <xdr:spPr>
        <a:xfrm>
          <a:off x="13652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164453</xdr:rowOff>
    </xdr:from>
    <xdr:ext cx="534377" cy="259045"/>
    <xdr:sp macro="" textlink="">
      <xdr:nvSpPr>
        <xdr:cNvPr id="522" name="テキスト ボックス 521"/>
        <xdr:cNvSpPr txBox="1"/>
      </xdr:nvSpPr>
      <xdr:spPr>
        <a:xfrm>
          <a:off x="13436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29900</xdr:rowOff>
    </xdr:from>
    <xdr:to>
      <xdr:col>67</xdr:col>
      <xdr:colOff>101600</xdr:colOff>
      <xdr:row>38</xdr:row>
      <xdr:rowOff>131500</xdr:rowOff>
    </xdr:to>
    <xdr:sp macro="" textlink="">
      <xdr:nvSpPr>
        <xdr:cNvPr id="523" name="フローチャート: 判断 522"/>
        <xdr:cNvSpPr/>
      </xdr:nvSpPr>
      <xdr:spPr>
        <a:xfrm>
          <a:off x="12763500" y="654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148026</xdr:rowOff>
    </xdr:from>
    <xdr:ext cx="534377" cy="259045"/>
    <xdr:sp macro="" textlink="">
      <xdr:nvSpPr>
        <xdr:cNvPr id="524" name="テキスト ボックス 523"/>
        <xdr:cNvSpPr txBox="1"/>
      </xdr:nvSpPr>
      <xdr:spPr>
        <a:xfrm>
          <a:off x="12547111" y="63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40753</xdr:rowOff>
    </xdr:from>
    <xdr:to>
      <xdr:col>85</xdr:col>
      <xdr:colOff>177800</xdr:colOff>
      <xdr:row>39</xdr:row>
      <xdr:rowOff>142353</xdr:rowOff>
    </xdr:to>
    <xdr:sp macro="" textlink="">
      <xdr:nvSpPr>
        <xdr:cNvPr id="530" name="楕円 529"/>
        <xdr:cNvSpPr/>
      </xdr:nvSpPr>
      <xdr:spPr>
        <a:xfrm>
          <a:off x="16268700" y="67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378565" cy="259045"/>
    <xdr:sp macro="" textlink="">
      <xdr:nvSpPr>
        <xdr:cNvPr id="531" name="災害復旧事業費該当値テキスト"/>
        <xdr:cNvSpPr txBox="1"/>
      </xdr:nvSpPr>
      <xdr:spPr>
        <a:xfrm>
          <a:off x="16370300" y="6660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149054</xdr:rowOff>
    </xdr:from>
    <xdr:to>
      <xdr:col>81</xdr:col>
      <xdr:colOff>101600</xdr:colOff>
      <xdr:row>39</xdr:row>
      <xdr:rowOff>79204</xdr:rowOff>
    </xdr:to>
    <xdr:sp macro="" textlink="">
      <xdr:nvSpPr>
        <xdr:cNvPr id="532" name="楕円 531"/>
        <xdr:cNvSpPr/>
      </xdr:nvSpPr>
      <xdr:spPr>
        <a:xfrm>
          <a:off x="15430500" y="66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95731</xdr:rowOff>
    </xdr:from>
    <xdr:ext cx="469744" cy="259045"/>
    <xdr:sp macro="" textlink="">
      <xdr:nvSpPr>
        <xdr:cNvPr id="533" name="テキスト ボックス 532"/>
        <xdr:cNvSpPr txBox="1"/>
      </xdr:nvSpPr>
      <xdr:spPr>
        <a:xfrm>
          <a:off x="15246428" y="64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42451</xdr:rowOff>
    </xdr:from>
    <xdr:to>
      <xdr:col>72</xdr:col>
      <xdr:colOff>38100</xdr:colOff>
      <xdr:row>39</xdr:row>
      <xdr:rowOff>144051</xdr:rowOff>
    </xdr:to>
    <xdr:sp macro="" textlink="">
      <xdr:nvSpPr>
        <xdr:cNvPr id="536" name="楕円 535"/>
        <xdr:cNvSpPr/>
      </xdr:nvSpPr>
      <xdr:spPr>
        <a:xfrm>
          <a:off x="13652500" y="672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135178</xdr:rowOff>
    </xdr:from>
    <xdr:ext cx="378565" cy="259045"/>
    <xdr:sp macro="" textlink="">
      <xdr:nvSpPr>
        <xdr:cNvPr id="537" name="テキスト ボックス 536"/>
        <xdr:cNvSpPr txBox="1"/>
      </xdr:nvSpPr>
      <xdr:spPr>
        <a:xfrm>
          <a:off x="13514017" y="6821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47186</xdr:rowOff>
    </xdr:from>
    <xdr:to>
      <xdr:col>67</xdr:col>
      <xdr:colOff>101600</xdr:colOff>
      <xdr:row>39</xdr:row>
      <xdr:rowOff>148786</xdr:rowOff>
    </xdr:to>
    <xdr:sp macro="" textlink="">
      <xdr:nvSpPr>
        <xdr:cNvPr id="538" name="楕円 537"/>
        <xdr:cNvSpPr/>
      </xdr:nvSpPr>
      <xdr:spPr>
        <a:xfrm>
          <a:off x="12763500" y="6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139913</xdr:rowOff>
    </xdr:from>
    <xdr:ext cx="313932" cy="259045"/>
    <xdr:sp macro="" textlink="">
      <xdr:nvSpPr>
        <xdr:cNvPr id="539" name="テキスト ボックス 538"/>
        <xdr:cNvSpPr txBox="1"/>
      </xdr:nvSpPr>
      <xdr:spPr>
        <a:xfrm>
          <a:off x="12657333" y="682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4" name="テキスト ボックス 60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2" name="直線コネクタ 611"/>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3"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4" name="直線コネクタ 613"/>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5"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6" name="直線コネクタ 615"/>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28746</xdr:rowOff>
    </xdr:from>
    <xdr:to>
      <xdr:col>85</xdr:col>
      <xdr:colOff>127000</xdr:colOff>
      <xdr:row>76</xdr:row>
      <xdr:rowOff>98346</xdr:rowOff>
    </xdr:to>
    <xdr:cxnSp macro="">
      <xdr:nvCxnSpPr>
        <xdr:cNvPr id="617" name="直線コネクタ 616"/>
        <xdr:cNvCxnSpPr/>
      </xdr:nvCxnSpPr>
      <xdr:spPr>
        <a:xfrm flipV="1">
          <a:off x="15481300" y="13058946"/>
          <a:ext cx="838200" cy="6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43454</xdr:rowOff>
    </xdr:from>
    <xdr:ext cx="534377" cy="259045"/>
    <xdr:sp macro="" textlink="">
      <xdr:nvSpPr>
        <xdr:cNvPr id="618" name="公債費平均値テキスト"/>
        <xdr:cNvSpPr txBox="1"/>
      </xdr:nvSpPr>
      <xdr:spPr>
        <a:xfrm>
          <a:off x="16370300" y="1307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19" name="フローチャート: 判断 618"/>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98346</xdr:rowOff>
    </xdr:from>
    <xdr:to>
      <xdr:col>81</xdr:col>
      <xdr:colOff>50800</xdr:colOff>
      <xdr:row>76</xdr:row>
      <xdr:rowOff>144760</xdr:rowOff>
    </xdr:to>
    <xdr:cxnSp macro="">
      <xdr:nvCxnSpPr>
        <xdr:cNvPr id="620" name="直線コネクタ 619"/>
        <xdr:cNvCxnSpPr/>
      </xdr:nvCxnSpPr>
      <xdr:spPr>
        <a:xfrm flipV="1">
          <a:off x="14592300" y="13128546"/>
          <a:ext cx="889000" cy="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1" name="フローチャート: 判断 620"/>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2" name="テキスト ボックス 621"/>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139120</xdr:rowOff>
    </xdr:from>
    <xdr:to>
      <xdr:col>76</xdr:col>
      <xdr:colOff>114300</xdr:colOff>
      <xdr:row>76</xdr:row>
      <xdr:rowOff>144760</xdr:rowOff>
    </xdr:to>
    <xdr:cxnSp macro="">
      <xdr:nvCxnSpPr>
        <xdr:cNvPr id="623" name="直線コネクタ 622"/>
        <xdr:cNvCxnSpPr/>
      </xdr:nvCxnSpPr>
      <xdr:spPr>
        <a:xfrm>
          <a:off x="13703300" y="13169320"/>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4" name="フローチャート: 判断 623"/>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5" name="テキスト ボックス 624"/>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139120</xdr:rowOff>
    </xdr:from>
    <xdr:to>
      <xdr:col>71</xdr:col>
      <xdr:colOff>177800</xdr:colOff>
      <xdr:row>77</xdr:row>
      <xdr:rowOff>1169</xdr:rowOff>
    </xdr:to>
    <xdr:cxnSp macro="">
      <xdr:nvCxnSpPr>
        <xdr:cNvPr id="626" name="直線コネクタ 625"/>
        <xdr:cNvCxnSpPr/>
      </xdr:nvCxnSpPr>
      <xdr:spPr>
        <a:xfrm flipV="1">
          <a:off x="12814300" y="13169320"/>
          <a:ext cx="889000" cy="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169931</xdr:rowOff>
    </xdr:from>
    <xdr:to>
      <xdr:col>72</xdr:col>
      <xdr:colOff>38100</xdr:colOff>
      <xdr:row>77</xdr:row>
      <xdr:rowOff>100081</xdr:rowOff>
    </xdr:to>
    <xdr:sp macro="" textlink="">
      <xdr:nvSpPr>
        <xdr:cNvPr id="627" name="フローチャート: 判断 626"/>
        <xdr:cNvSpPr/>
      </xdr:nvSpPr>
      <xdr:spPr>
        <a:xfrm>
          <a:off x="13652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91208</xdr:rowOff>
    </xdr:from>
    <xdr:ext cx="534377" cy="259045"/>
    <xdr:sp macro="" textlink="">
      <xdr:nvSpPr>
        <xdr:cNvPr id="628" name="テキスト ボックス 627"/>
        <xdr:cNvSpPr txBox="1"/>
      </xdr:nvSpPr>
      <xdr:spPr>
        <a:xfrm>
          <a:off x="13436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151476</xdr:rowOff>
    </xdr:from>
    <xdr:to>
      <xdr:col>67</xdr:col>
      <xdr:colOff>101600</xdr:colOff>
      <xdr:row>77</xdr:row>
      <xdr:rowOff>81626</xdr:rowOff>
    </xdr:to>
    <xdr:sp macro="" textlink="">
      <xdr:nvSpPr>
        <xdr:cNvPr id="629" name="フローチャート: 判断 628"/>
        <xdr:cNvSpPr/>
      </xdr:nvSpPr>
      <xdr:spPr>
        <a:xfrm>
          <a:off x="12763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72753</xdr:rowOff>
    </xdr:from>
    <xdr:ext cx="534377" cy="259045"/>
    <xdr:sp macro="" textlink="">
      <xdr:nvSpPr>
        <xdr:cNvPr id="630" name="テキスト ボックス 629"/>
        <xdr:cNvSpPr txBox="1"/>
      </xdr:nvSpPr>
      <xdr:spPr>
        <a:xfrm>
          <a:off x="12547111" y="1327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149396</xdr:rowOff>
    </xdr:from>
    <xdr:to>
      <xdr:col>85</xdr:col>
      <xdr:colOff>177800</xdr:colOff>
      <xdr:row>76</xdr:row>
      <xdr:rowOff>79546</xdr:rowOff>
    </xdr:to>
    <xdr:sp macro="" textlink="">
      <xdr:nvSpPr>
        <xdr:cNvPr id="636" name="楕円 635"/>
        <xdr:cNvSpPr/>
      </xdr:nvSpPr>
      <xdr:spPr>
        <a:xfrm>
          <a:off x="16268700" y="1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823</xdr:rowOff>
    </xdr:from>
    <xdr:ext cx="534377" cy="259045"/>
    <xdr:sp macro="" textlink="">
      <xdr:nvSpPr>
        <xdr:cNvPr id="637" name="公債費該当値テキスト"/>
        <xdr:cNvSpPr txBox="1"/>
      </xdr:nvSpPr>
      <xdr:spPr>
        <a:xfrm>
          <a:off x="16370300" y="1285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47546</xdr:rowOff>
    </xdr:from>
    <xdr:to>
      <xdr:col>81</xdr:col>
      <xdr:colOff>101600</xdr:colOff>
      <xdr:row>76</xdr:row>
      <xdr:rowOff>149146</xdr:rowOff>
    </xdr:to>
    <xdr:sp macro="" textlink="">
      <xdr:nvSpPr>
        <xdr:cNvPr id="638" name="楕円 637"/>
        <xdr:cNvSpPr/>
      </xdr:nvSpPr>
      <xdr:spPr>
        <a:xfrm>
          <a:off x="15430500" y="1307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140273</xdr:rowOff>
    </xdr:from>
    <xdr:ext cx="534377" cy="259045"/>
    <xdr:sp macro="" textlink="">
      <xdr:nvSpPr>
        <xdr:cNvPr id="639" name="テキスト ボックス 638"/>
        <xdr:cNvSpPr txBox="1"/>
      </xdr:nvSpPr>
      <xdr:spPr>
        <a:xfrm>
          <a:off x="15214111" y="131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93960</xdr:rowOff>
    </xdr:from>
    <xdr:to>
      <xdr:col>76</xdr:col>
      <xdr:colOff>165100</xdr:colOff>
      <xdr:row>77</xdr:row>
      <xdr:rowOff>24110</xdr:rowOff>
    </xdr:to>
    <xdr:sp macro="" textlink="">
      <xdr:nvSpPr>
        <xdr:cNvPr id="640" name="楕円 639"/>
        <xdr:cNvSpPr/>
      </xdr:nvSpPr>
      <xdr:spPr>
        <a:xfrm>
          <a:off x="14541500" y="131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15237</xdr:rowOff>
    </xdr:from>
    <xdr:ext cx="534377" cy="259045"/>
    <xdr:sp macro="" textlink="">
      <xdr:nvSpPr>
        <xdr:cNvPr id="641" name="テキスト ボックス 640"/>
        <xdr:cNvSpPr txBox="1"/>
      </xdr:nvSpPr>
      <xdr:spPr>
        <a:xfrm>
          <a:off x="14325111" y="1321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88320</xdr:rowOff>
    </xdr:from>
    <xdr:to>
      <xdr:col>72</xdr:col>
      <xdr:colOff>38100</xdr:colOff>
      <xdr:row>77</xdr:row>
      <xdr:rowOff>18470</xdr:rowOff>
    </xdr:to>
    <xdr:sp macro="" textlink="">
      <xdr:nvSpPr>
        <xdr:cNvPr id="642" name="楕円 641"/>
        <xdr:cNvSpPr/>
      </xdr:nvSpPr>
      <xdr:spPr>
        <a:xfrm>
          <a:off x="13652500" y="131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34998</xdr:rowOff>
    </xdr:from>
    <xdr:ext cx="534377" cy="259045"/>
    <xdr:sp macro="" textlink="">
      <xdr:nvSpPr>
        <xdr:cNvPr id="643" name="テキスト ボックス 642"/>
        <xdr:cNvSpPr txBox="1"/>
      </xdr:nvSpPr>
      <xdr:spPr>
        <a:xfrm>
          <a:off x="13436111" y="128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121819</xdr:rowOff>
    </xdr:from>
    <xdr:to>
      <xdr:col>67</xdr:col>
      <xdr:colOff>101600</xdr:colOff>
      <xdr:row>77</xdr:row>
      <xdr:rowOff>51969</xdr:rowOff>
    </xdr:to>
    <xdr:sp macro="" textlink="">
      <xdr:nvSpPr>
        <xdr:cNvPr id="644" name="楕円 643"/>
        <xdr:cNvSpPr/>
      </xdr:nvSpPr>
      <xdr:spPr>
        <a:xfrm>
          <a:off x="12763500" y="131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68495</xdr:rowOff>
    </xdr:from>
    <xdr:ext cx="534377" cy="259045"/>
    <xdr:sp macro="" textlink="">
      <xdr:nvSpPr>
        <xdr:cNvPr id="645" name="テキスト ボックス 644"/>
        <xdr:cNvSpPr txBox="1"/>
      </xdr:nvSpPr>
      <xdr:spPr>
        <a:xfrm>
          <a:off x="12547111" y="1292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69" name="直線コネクタ 668"/>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0"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1" name="直線コネクタ 670"/>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2"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3" name="直線コネクタ 672"/>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31793</xdr:rowOff>
    </xdr:from>
    <xdr:to>
      <xdr:col>85</xdr:col>
      <xdr:colOff>127000</xdr:colOff>
      <xdr:row>96</xdr:row>
      <xdr:rowOff>55735</xdr:rowOff>
    </xdr:to>
    <xdr:cxnSp macro="">
      <xdr:nvCxnSpPr>
        <xdr:cNvPr id="674" name="直線コネクタ 673"/>
        <xdr:cNvCxnSpPr/>
      </xdr:nvCxnSpPr>
      <xdr:spPr>
        <a:xfrm>
          <a:off x="15481300" y="16490993"/>
          <a:ext cx="838200" cy="2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5"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6" name="フローチャート: 判断 675"/>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31793</xdr:rowOff>
    </xdr:from>
    <xdr:to>
      <xdr:col>81</xdr:col>
      <xdr:colOff>50800</xdr:colOff>
      <xdr:row>97</xdr:row>
      <xdr:rowOff>165805</xdr:rowOff>
    </xdr:to>
    <xdr:cxnSp macro="">
      <xdr:nvCxnSpPr>
        <xdr:cNvPr id="677" name="直線コネクタ 676"/>
        <xdr:cNvCxnSpPr/>
      </xdr:nvCxnSpPr>
      <xdr:spPr>
        <a:xfrm flipV="1">
          <a:off x="14592300" y="16490993"/>
          <a:ext cx="889000" cy="30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78" name="フローチャート: 判断 677"/>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79" name="テキスト ボックス 678"/>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13559</xdr:rowOff>
    </xdr:from>
    <xdr:to>
      <xdr:col>76</xdr:col>
      <xdr:colOff>114300</xdr:colOff>
      <xdr:row>97</xdr:row>
      <xdr:rowOff>165805</xdr:rowOff>
    </xdr:to>
    <xdr:cxnSp macro="">
      <xdr:nvCxnSpPr>
        <xdr:cNvPr id="680" name="直線コネクタ 679"/>
        <xdr:cNvCxnSpPr/>
      </xdr:nvCxnSpPr>
      <xdr:spPr>
        <a:xfrm>
          <a:off x="13703300" y="16301309"/>
          <a:ext cx="889000" cy="49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1" name="フローチャート: 判断 680"/>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47534</xdr:rowOff>
    </xdr:from>
    <xdr:ext cx="534377" cy="259045"/>
    <xdr:sp macro="" textlink="">
      <xdr:nvSpPr>
        <xdr:cNvPr id="682" name="テキスト ボックス 681"/>
        <xdr:cNvSpPr txBox="1"/>
      </xdr:nvSpPr>
      <xdr:spPr>
        <a:xfrm>
          <a:off x="14325111" y="1684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13559</xdr:rowOff>
    </xdr:from>
    <xdr:to>
      <xdr:col>71</xdr:col>
      <xdr:colOff>177800</xdr:colOff>
      <xdr:row>98</xdr:row>
      <xdr:rowOff>56897</xdr:rowOff>
    </xdr:to>
    <xdr:cxnSp macro="">
      <xdr:nvCxnSpPr>
        <xdr:cNvPr id="683" name="直線コネクタ 682"/>
        <xdr:cNvCxnSpPr/>
      </xdr:nvCxnSpPr>
      <xdr:spPr>
        <a:xfrm flipV="1">
          <a:off x="12814300" y="16301309"/>
          <a:ext cx="889000" cy="55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27327</xdr:rowOff>
    </xdr:from>
    <xdr:to>
      <xdr:col>72</xdr:col>
      <xdr:colOff>38100</xdr:colOff>
      <xdr:row>96</xdr:row>
      <xdr:rowOff>128927</xdr:rowOff>
    </xdr:to>
    <xdr:sp macro="" textlink="">
      <xdr:nvSpPr>
        <xdr:cNvPr id="684" name="フローチャート: 判断 683"/>
        <xdr:cNvSpPr/>
      </xdr:nvSpPr>
      <xdr:spPr>
        <a:xfrm>
          <a:off x="13652500" y="1648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120054</xdr:rowOff>
    </xdr:from>
    <xdr:ext cx="599010" cy="259045"/>
    <xdr:sp macro="" textlink="">
      <xdr:nvSpPr>
        <xdr:cNvPr id="685" name="テキスト ボックス 684"/>
        <xdr:cNvSpPr txBox="1"/>
      </xdr:nvSpPr>
      <xdr:spPr>
        <a:xfrm>
          <a:off x="13403795" y="1657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75287</xdr:rowOff>
    </xdr:from>
    <xdr:to>
      <xdr:col>67</xdr:col>
      <xdr:colOff>101600</xdr:colOff>
      <xdr:row>99</xdr:row>
      <xdr:rowOff>5437</xdr:rowOff>
    </xdr:to>
    <xdr:sp macro="" textlink="">
      <xdr:nvSpPr>
        <xdr:cNvPr id="686" name="フローチャート: 判断 685"/>
        <xdr:cNvSpPr/>
      </xdr:nvSpPr>
      <xdr:spPr>
        <a:xfrm>
          <a:off x="12763500" y="168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168014</xdr:rowOff>
    </xdr:from>
    <xdr:ext cx="534377" cy="259045"/>
    <xdr:sp macro="" textlink="">
      <xdr:nvSpPr>
        <xdr:cNvPr id="687" name="テキスト ボックス 686"/>
        <xdr:cNvSpPr txBox="1"/>
      </xdr:nvSpPr>
      <xdr:spPr>
        <a:xfrm>
          <a:off x="12547111" y="169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4935</xdr:rowOff>
    </xdr:from>
    <xdr:to>
      <xdr:col>85</xdr:col>
      <xdr:colOff>177800</xdr:colOff>
      <xdr:row>96</xdr:row>
      <xdr:rowOff>106535</xdr:rowOff>
    </xdr:to>
    <xdr:sp macro="" textlink="">
      <xdr:nvSpPr>
        <xdr:cNvPr id="693" name="楕円 692"/>
        <xdr:cNvSpPr/>
      </xdr:nvSpPr>
      <xdr:spPr>
        <a:xfrm>
          <a:off x="16268700" y="1646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27812</xdr:rowOff>
    </xdr:from>
    <xdr:ext cx="599010" cy="259045"/>
    <xdr:sp macro="" textlink="">
      <xdr:nvSpPr>
        <xdr:cNvPr id="694" name="積立金該当値テキスト"/>
        <xdr:cNvSpPr txBox="1"/>
      </xdr:nvSpPr>
      <xdr:spPr>
        <a:xfrm>
          <a:off x="16370300" y="1631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152443</xdr:rowOff>
    </xdr:from>
    <xdr:to>
      <xdr:col>81</xdr:col>
      <xdr:colOff>101600</xdr:colOff>
      <xdr:row>96</xdr:row>
      <xdr:rowOff>82593</xdr:rowOff>
    </xdr:to>
    <xdr:sp macro="" textlink="">
      <xdr:nvSpPr>
        <xdr:cNvPr id="695" name="楕円 694"/>
        <xdr:cNvSpPr/>
      </xdr:nvSpPr>
      <xdr:spPr>
        <a:xfrm>
          <a:off x="15430500" y="1644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99120</xdr:rowOff>
    </xdr:from>
    <xdr:ext cx="599010" cy="259045"/>
    <xdr:sp macro="" textlink="">
      <xdr:nvSpPr>
        <xdr:cNvPr id="696" name="テキスト ボックス 695"/>
        <xdr:cNvSpPr txBox="1"/>
      </xdr:nvSpPr>
      <xdr:spPr>
        <a:xfrm>
          <a:off x="15181795" y="1621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115005</xdr:rowOff>
    </xdr:from>
    <xdr:to>
      <xdr:col>76</xdr:col>
      <xdr:colOff>165100</xdr:colOff>
      <xdr:row>98</xdr:row>
      <xdr:rowOff>45155</xdr:rowOff>
    </xdr:to>
    <xdr:sp macro="" textlink="">
      <xdr:nvSpPr>
        <xdr:cNvPr id="697" name="楕円 696"/>
        <xdr:cNvSpPr/>
      </xdr:nvSpPr>
      <xdr:spPr>
        <a:xfrm>
          <a:off x="14541500" y="1674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61682</xdr:rowOff>
    </xdr:from>
    <xdr:ext cx="534377" cy="259045"/>
    <xdr:sp macro="" textlink="">
      <xdr:nvSpPr>
        <xdr:cNvPr id="698" name="テキスト ボックス 697"/>
        <xdr:cNvSpPr txBox="1"/>
      </xdr:nvSpPr>
      <xdr:spPr>
        <a:xfrm>
          <a:off x="14325111" y="1652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134209</xdr:rowOff>
    </xdr:from>
    <xdr:to>
      <xdr:col>72</xdr:col>
      <xdr:colOff>38100</xdr:colOff>
      <xdr:row>95</xdr:row>
      <xdr:rowOff>64359</xdr:rowOff>
    </xdr:to>
    <xdr:sp macro="" textlink="">
      <xdr:nvSpPr>
        <xdr:cNvPr id="699" name="楕円 698"/>
        <xdr:cNvSpPr/>
      </xdr:nvSpPr>
      <xdr:spPr>
        <a:xfrm>
          <a:off x="13652500" y="1625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80886</xdr:rowOff>
    </xdr:from>
    <xdr:ext cx="599010" cy="259045"/>
    <xdr:sp macro="" textlink="">
      <xdr:nvSpPr>
        <xdr:cNvPr id="700" name="テキスト ボックス 699"/>
        <xdr:cNvSpPr txBox="1"/>
      </xdr:nvSpPr>
      <xdr:spPr>
        <a:xfrm>
          <a:off x="13403795" y="16025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6097</xdr:rowOff>
    </xdr:from>
    <xdr:to>
      <xdr:col>67</xdr:col>
      <xdr:colOff>101600</xdr:colOff>
      <xdr:row>98</xdr:row>
      <xdr:rowOff>107697</xdr:rowOff>
    </xdr:to>
    <xdr:sp macro="" textlink="">
      <xdr:nvSpPr>
        <xdr:cNvPr id="701" name="楕円 700"/>
        <xdr:cNvSpPr/>
      </xdr:nvSpPr>
      <xdr:spPr>
        <a:xfrm>
          <a:off x="12763500" y="168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124224</xdr:rowOff>
    </xdr:from>
    <xdr:ext cx="534377" cy="259045"/>
    <xdr:sp macro="" textlink="">
      <xdr:nvSpPr>
        <xdr:cNvPr id="702" name="テキスト ボックス 701"/>
        <xdr:cNvSpPr txBox="1"/>
      </xdr:nvSpPr>
      <xdr:spPr>
        <a:xfrm>
          <a:off x="12547111" y="1658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28" name="直線コネクタ 727"/>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1"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2" name="直線コネクタ 731"/>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155811</xdr:rowOff>
    </xdr:from>
    <xdr:to>
      <xdr:col>116</xdr:col>
      <xdr:colOff>63500</xdr:colOff>
      <xdr:row>31</xdr:row>
      <xdr:rowOff>12990</xdr:rowOff>
    </xdr:to>
    <xdr:cxnSp macro="">
      <xdr:nvCxnSpPr>
        <xdr:cNvPr id="733" name="直線コネクタ 732"/>
        <xdr:cNvCxnSpPr/>
      </xdr:nvCxnSpPr>
      <xdr:spPr>
        <a:xfrm flipV="1">
          <a:off x="21323300" y="5299311"/>
          <a:ext cx="838200" cy="28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132206</xdr:rowOff>
    </xdr:from>
    <xdr:ext cx="469744" cy="259045"/>
    <xdr:sp macro="" textlink="">
      <xdr:nvSpPr>
        <xdr:cNvPr id="734" name="投資及び出資金平均値テキスト"/>
        <xdr:cNvSpPr txBox="1"/>
      </xdr:nvSpPr>
      <xdr:spPr>
        <a:xfrm>
          <a:off x="22212300" y="6475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5" name="フローチャート: 判断 734"/>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12990</xdr:rowOff>
    </xdr:from>
    <xdr:to>
      <xdr:col>111</xdr:col>
      <xdr:colOff>177800</xdr:colOff>
      <xdr:row>36</xdr:row>
      <xdr:rowOff>170724</xdr:rowOff>
    </xdr:to>
    <xdr:cxnSp macro="">
      <xdr:nvCxnSpPr>
        <xdr:cNvPr id="736" name="直線コネクタ 735"/>
        <xdr:cNvCxnSpPr/>
      </xdr:nvCxnSpPr>
      <xdr:spPr>
        <a:xfrm flipV="1">
          <a:off x="20434300" y="5327940"/>
          <a:ext cx="889000" cy="101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7" name="フローチャート: 判断 736"/>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10503</xdr:rowOff>
    </xdr:from>
    <xdr:ext cx="469744" cy="259045"/>
    <xdr:sp macro="" textlink="">
      <xdr:nvSpPr>
        <xdr:cNvPr id="738" name="テキスト ボックス 737"/>
        <xdr:cNvSpPr txBox="1"/>
      </xdr:nvSpPr>
      <xdr:spPr>
        <a:xfrm>
          <a:off x="21088428" y="6525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126528</xdr:rowOff>
    </xdr:from>
    <xdr:to>
      <xdr:col>107</xdr:col>
      <xdr:colOff>50800</xdr:colOff>
      <xdr:row>36</xdr:row>
      <xdr:rowOff>170724</xdr:rowOff>
    </xdr:to>
    <xdr:cxnSp macro="">
      <xdr:nvCxnSpPr>
        <xdr:cNvPr id="739" name="直線コネクタ 738"/>
        <xdr:cNvCxnSpPr/>
      </xdr:nvCxnSpPr>
      <xdr:spPr>
        <a:xfrm>
          <a:off x="19545300" y="6298728"/>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0" name="フローチャート: 判断 739"/>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84200</xdr:rowOff>
    </xdr:from>
    <xdr:ext cx="469744" cy="259045"/>
    <xdr:sp macro="" textlink="">
      <xdr:nvSpPr>
        <xdr:cNvPr id="741" name="テキスト ボックス 740"/>
        <xdr:cNvSpPr txBox="1"/>
      </xdr:nvSpPr>
      <xdr:spPr>
        <a:xfrm>
          <a:off x="20199428" y="6599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82659</xdr:rowOff>
    </xdr:from>
    <xdr:to>
      <xdr:col>102</xdr:col>
      <xdr:colOff>114300</xdr:colOff>
      <xdr:row>36</xdr:row>
      <xdr:rowOff>126528</xdr:rowOff>
    </xdr:to>
    <xdr:cxnSp macro="">
      <xdr:nvCxnSpPr>
        <xdr:cNvPr id="742" name="直線コネクタ 741"/>
        <xdr:cNvCxnSpPr/>
      </xdr:nvCxnSpPr>
      <xdr:spPr>
        <a:xfrm>
          <a:off x="18656300" y="5911959"/>
          <a:ext cx="889000" cy="38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43507</xdr:rowOff>
    </xdr:from>
    <xdr:to>
      <xdr:col>102</xdr:col>
      <xdr:colOff>165100</xdr:colOff>
      <xdr:row>37</xdr:row>
      <xdr:rowOff>145107</xdr:rowOff>
    </xdr:to>
    <xdr:sp macro="" textlink="">
      <xdr:nvSpPr>
        <xdr:cNvPr id="743" name="フローチャート: 判断 742"/>
        <xdr:cNvSpPr/>
      </xdr:nvSpPr>
      <xdr:spPr>
        <a:xfrm>
          <a:off x="19494500" y="638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136234</xdr:rowOff>
    </xdr:from>
    <xdr:ext cx="469744" cy="259045"/>
    <xdr:sp macro="" textlink="">
      <xdr:nvSpPr>
        <xdr:cNvPr id="744" name="テキスト ボックス 743"/>
        <xdr:cNvSpPr txBox="1"/>
      </xdr:nvSpPr>
      <xdr:spPr>
        <a:xfrm>
          <a:off x="19310428" y="647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18143</xdr:rowOff>
    </xdr:from>
    <xdr:to>
      <xdr:col>98</xdr:col>
      <xdr:colOff>38100</xdr:colOff>
      <xdr:row>37</xdr:row>
      <xdr:rowOff>119743</xdr:rowOff>
    </xdr:to>
    <xdr:sp macro="" textlink="">
      <xdr:nvSpPr>
        <xdr:cNvPr id="745" name="フローチャート: 判断 744"/>
        <xdr:cNvSpPr/>
      </xdr:nvSpPr>
      <xdr:spPr>
        <a:xfrm>
          <a:off x="18605500" y="636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110870</xdr:rowOff>
    </xdr:from>
    <xdr:ext cx="469744" cy="259045"/>
    <xdr:sp macro="" textlink="">
      <xdr:nvSpPr>
        <xdr:cNvPr id="746" name="テキスト ボックス 745"/>
        <xdr:cNvSpPr txBox="1"/>
      </xdr:nvSpPr>
      <xdr:spPr>
        <a:xfrm>
          <a:off x="18421428" y="645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105011</xdr:rowOff>
    </xdr:from>
    <xdr:to>
      <xdr:col>116</xdr:col>
      <xdr:colOff>114300</xdr:colOff>
      <xdr:row>31</xdr:row>
      <xdr:rowOff>35161</xdr:rowOff>
    </xdr:to>
    <xdr:sp macro="" textlink="">
      <xdr:nvSpPr>
        <xdr:cNvPr id="752" name="楕円 751"/>
        <xdr:cNvSpPr/>
      </xdr:nvSpPr>
      <xdr:spPr>
        <a:xfrm>
          <a:off x="22110700" y="52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19938</xdr:rowOff>
    </xdr:from>
    <xdr:ext cx="534377" cy="259045"/>
    <xdr:sp macro="" textlink="">
      <xdr:nvSpPr>
        <xdr:cNvPr id="753" name="投資及び出資金該当値テキスト"/>
        <xdr:cNvSpPr txBox="1"/>
      </xdr:nvSpPr>
      <xdr:spPr>
        <a:xfrm>
          <a:off x="22212300" y="516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133640</xdr:rowOff>
    </xdr:from>
    <xdr:to>
      <xdr:col>112</xdr:col>
      <xdr:colOff>38100</xdr:colOff>
      <xdr:row>31</xdr:row>
      <xdr:rowOff>63790</xdr:rowOff>
    </xdr:to>
    <xdr:sp macro="" textlink="">
      <xdr:nvSpPr>
        <xdr:cNvPr id="754" name="楕円 753"/>
        <xdr:cNvSpPr/>
      </xdr:nvSpPr>
      <xdr:spPr>
        <a:xfrm>
          <a:off x="21272500" y="527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80317</xdr:rowOff>
    </xdr:from>
    <xdr:ext cx="534377" cy="259045"/>
    <xdr:sp macro="" textlink="">
      <xdr:nvSpPr>
        <xdr:cNvPr id="755" name="テキスト ボックス 754"/>
        <xdr:cNvSpPr txBox="1"/>
      </xdr:nvSpPr>
      <xdr:spPr>
        <a:xfrm>
          <a:off x="21056111" y="505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119924</xdr:rowOff>
    </xdr:from>
    <xdr:to>
      <xdr:col>107</xdr:col>
      <xdr:colOff>101600</xdr:colOff>
      <xdr:row>37</xdr:row>
      <xdr:rowOff>50074</xdr:rowOff>
    </xdr:to>
    <xdr:sp macro="" textlink="">
      <xdr:nvSpPr>
        <xdr:cNvPr id="756" name="楕円 755"/>
        <xdr:cNvSpPr/>
      </xdr:nvSpPr>
      <xdr:spPr>
        <a:xfrm>
          <a:off x="20383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66601</xdr:rowOff>
    </xdr:from>
    <xdr:ext cx="469744" cy="259045"/>
    <xdr:sp macro="" textlink="">
      <xdr:nvSpPr>
        <xdr:cNvPr id="757" name="テキスト ボックス 756"/>
        <xdr:cNvSpPr txBox="1"/>
      </xdr:nvSpPr>
      <xdr:spPr>
        <a:xfrm>
          <a:off x="20199428" y="606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75728</xdr:rowOff>
    </xdr:from>
    <xdr:to>
      <xdr:col>102</xdr:col>
      <xdr:colOff>165100</xdr:colOff>
      <xdr:row>37</xdr:row>
      <xdr:rowOff>5878</xdr:rowOff>
    </xdr:to>
    <xdr:sp macro="" textlink="">
      <xdr:nvSpPr>
        <xdr:cNvPr id="758" name="楕円 757"/>
        <xdr:cNvSpPr/>
      </xdr:nvSpPr>
      <xdr:spPr>
        <a:xfrm>
          <a:off x="19494500" y="62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22405</xdr:rowOff>
    </xdr:from>
    <xdr:ext cx="469744" cy="259045"/>
    <xdr:sp macro="" textlink="">
      <xdr:nvSpPr>
        <xdr:cNvPr id="759" name="テキスト ボックス 758"/>
        <xdr:cNvSpPr txBox="1"/>
      </xdr:nvSpPr>
      <xdr:spPr>
        <a:xfrm>
          <a:off x="19310428" y="602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31859</xdr:rowOff>
    </xdr:from>
    <xdr:to>
      <xdr:col>98</xdr:col>
      <xdr:colOff>38100</xdr:colOff>
      <xdr:row>34</xdr:row>
      <xdr:rowOff>133459</xdr:rowOff>
    </xdr:to>
    <xdr:sp macro="" textlink="">
      <xdr:nvSpPr>
        <xdr:cNvPr id="760" name="楕円 759"/>
        <xdr:cNvSpPr/>
      </xdr:nvSpPr>
      <xdr:spPr>
        <a:xfrm>
          <a:off x="18605500" y="586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149986</xdr:rowOff>
    </xdr:from>
    <xdr:ext cx="469744" cy="259045"/>
    <xdr:sp macro="" textlink="">
      <xdr:nvSpPr>
        <xdr:cNvPr id="761" name="テキスト ボックス 760"/>
        <xdr:cNvSpPr txBox="1"/>
      </xdr:nvSpPr>
      <xdr:spPr>
        <a:xfrm>
          <a:off x="18421428" y="563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3" name="直線コネクタ 782"/>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6"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7" name="直線コネクタ 786"/>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69428</xdr:rowOff>
    </xdr:from>
    <xdr:to>
      <xdr:col>116</xdr:col>
      <xdr:colOff>63500</xdr:colOff>
      <xdr:row>57</xdr:row>
      <xdr:rowOff>80104</xdr:rowOff>
    </xdr:to>
    <xdr:cxnSp macro="">
      <xdr:nvCxnSpPr>
        <xdr:cNvPr id="788" name="直線コネクタ 787"/>
        <xdr:cNvCxnSpPr/>
      </xdr:nvCxnSpPr>
      <xdr:spPr>
        <a:xfrm flipV="1">
          <a:off x="21323300" y="9842078"/>
          <a:ext cx="8382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114533</xdr:rowOff>
    </xdr:from>
    <xdr:ext cx="469744" cy="259045"/>
    <xdr:sp macro="" textlink="">
      <xdr:nvSpPr>
        <xdr:cNvPr id="789" name="貸付金平均値テキスト"/>
        <xdr:cNvSpPr txBox="1"/>
      </xdr:nvSpPr>
      <xdr:spPr>
        <a:xfrm>
          <a:off x="22212300" y="988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0" name="フローチャート: 判断 789"/>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76584</xdr:rowOff>
    </xdr:from>
    <xdr:to>
      <xdr:col>111</xdr:col>
      <xdr:colOff>177800</xdr:colOff>
      <xdr:row>57</xdr:row>
      <xdr:rowOff>80104</xdr:rowOff>
    </xdr:to>
    <xdr:cxnSp macro="">
      <xdr:nvCxnSpPr>
        <xdr:cNvPr id="791" name="直線コネクタ 790"/>
        <xdr:cNvCxnSpPr/>
      </xdr:nvCxnSpPr>
      <xdr:spPr>
        <a:xfrm>
          <a:off x="20434300" y="9849234"/>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2" name="フローチャート: 判断 791"/>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45130</xdr:rowOff>
    </xdr:from>
    <xdr:ext cx="469744" cy="259045"/>
    <xdr:sp macro="" textlink="">
      <xdr:nvSpPr>
        <xdr:cNvPr id="793" name="テキスト ボックス 792"/>
        <xdr:cNvSpPr txBox="1"/>
      </xdr:nvSpPr>
      <xdr:spPr>
        <a:xfrm>
          <a:off x="21088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62982</xdr:rowOff>
    </xdr:from>
    <xdr:to>
      <xdr:col>107</xdr:col>
      <xdr:colOff>50800</xdr:colOff>
      <xdr:row>57</xdr:row>
      <xdr:rowOff>76584</xdr:rowOff>
    </xdr:to>
    <xdr:cxnSp macro="">
      <xdr:nvCxnSpPr>
        <xdr:cNvPr id="794" name="直線コネクタ 793"/>
        <xdr:cNvCxnSpPr/>
      </xdr:nvCxnSpPr>
      <xdr:spPr>
        <a:xfrm>
          <a:off x="19545300" y="9835632"/>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5" name="フローチャート: 判断 794"/>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73613</xdr:rowOff>
    </xdr:from>
    <xdr:ext cx="469744" cy="259045"/>
    <xdr:sp macro="" textlink="">
      <xdr:nvSpPr>
        <xdr:cNvPr id="796" name="テキスト ボックス 795"/>
        <xdr:cNvSpPr txBox="1"/>
      </xdr:nvSpPr>
      <xdr:spPr>
        <a:xfrm>
          <a:off x="20199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62982</xdr:rowOff>
    </xdr:from>
    <xdr:to>
      <xdr:col>102</xdr:col>
      <xdr:colOff>114300</xdr:colOff>
      <xdr:row>58</xdr:row>
      <xdr:rowOff>42042</xdr:rowOff>
    </xdr:to>
    <xdr:cxnSp macro="">
      <xdr:nvCxnSpPr>
        <xdr:cNvPr id="797" name="直線コネクタ 796"/>
        <xdr:cNvCxnSpPr/>
      </xdr:nvCxnSpPr>
      <xdr:spPr>
        <a:xfrm flipV="1">
          <a:off x="18656300" y="9835632"/>
          <a:ext cx="889000" cy="1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9507</xdr:rowOff>
    </xdr:from>
    <xdr:to>
      <xdr:col>102</xdr:col>
      <xdr:colOff>165100</xdr:colOff>
      <xdr:row>58</xdr:row>
      <xdr:rowOff>111107</xdr:rowOff>
    </xdr:to>
    <xdr:sp macro="" textlink="">
      <xdr:nvSpPr>
        <xdr:cNvPr id="798" name="フローチャート: 判断 797"/>
        <xdr:cNvSpPr/>
      </xdr:nvSpPr>
      <xdr:spPr>
        <a:xfrm>
          <a:off x="19494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102234</xdr:rowOff>
    </xdr:from>
    <xdr:ext cx="469744" cy="259045"/>
    <xdr:sp macro="" textlink="">
      <xdr:nvSpPr>
        <xdr:cNvPr id="799" name="テキスト ボックス 798"/>
        <xdr:cNvSpPr txBox="1"/>
      </xdr:nvSpPr>
      <xdr:spPr>
        <a:xfrm>
          <a:off x="19310428" y="1004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51409</xdr:rowOff>
    </xdr:from>
    <xdr:to>
      <xdr:col>98</xdr:col>
      <xdr:colOff>38100</xdr:colOff>
      <xdr:row>58</xdr:row>
      <xdr:rowOff>153009</xdr:rowOff>
    </xdr:to>
    <xdr:sp macro="" textlink="">
      <xdr:nvSpPr>
        <xdr:cNvPr id="800" name="フローチャート: 判断 799"/>
        <xdr:cNvSpPr/>
      </xdr:nvSpPr>
      <xdr:spPr>
        <a:xfrm>
          <a:off x="18605500" y="999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144136</xdr:rowOff>
    </xdr:from>
    <xdr:ext cx="469744" cy="259045"/>
    <xdr:sp macro="" textlink="">
      <xdr:nvSpPr>
        <xdr:cNvPr id="801" name="テキスト ボックス 800"/>
        <xdr:cNvSpPr txBox="1"/>
      </xdr:nvSpPr>
      <xdr:spPr>
        <a:xfrm>
          <a:off x="18421428" y="100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18628</xdr:rowOff>
    </xdr:from>
    <xdr:to>
      <xdr:col>116</xdr:col>
      <xdr:colOff>114300</xdr:colOff>
      <xdr:row>57</xdr:row>
      <xdr:rowOff>120228</xdr:rowOff>
    </xdr:to>
    <xdr:sp macro="" textlink="">
      <xdr:nvSpPr>
        <xdr:cNvPr id="807" name="楕円 806"/>
        <xdr:cNvSpPr/>
      </xdr:nvSpPr>
      <xdr:spPr>
        <a:xfrm>
          <a:off x="22110700" y="97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41505</xdr:rowOff>
    </xdr:from>
    <xdr:ext cx="534377" cy="259045"/>
    <xdr:sp macro="" textlink="">
      <xdr:nvSpPr>
        <xdr:cNvPr id="808" name="貸付金該当値テキスト"/>
        <xdr:cNvSpPr txBox="1"/>
      </xdr:nvSpPr>
      <xdr:spPr>
        <a:xfrm>
          <a:off x="22212300" y="964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29304</xdr:rowOff>
    </xdr:from>
    <xdr:to>
      <xdr:col>112</xdr:col>
      <xdr:colOff>38100</xdr:colOff>
      <xdr:row>57</xdr:row>
      <xdr:rowOff>130904</xdr:rowOff>
    </xdr:to>
    <xdr:sp macro="" textlink="">
      <xdr:nvSpPr>
        <xdr:cNvPr id="809" name="楕円 808"/>
        <xdr:cNvSpPr/>
      </xdr:nvSpPr>
      <xdr:spPr>
        <a:xfrm>
          <a:off x="21272500" y="98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147431</xdr:rowOff>
    </xdr:from>
    <xdr:ext cx="534377" cy="259045"/>
    <xdr:sp macro="" textlink="">
      <xdr:nvSpPr>
        <xdr:cNvPr id="810" name="テキスト ボックス 809"/>
        <xdr:cNvSpPr txBox="1"/>
      </xdr:nvSpPr>
      <xdr:spPr>
        <a:xfrm>
          <a:off x="21056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25784</xdr:rowOff>
    </xdr:from>
    <xdr:to>
      <xdr:col>107</xdr:col>
      <xdr:colOff>101600</xdr:colOff>
      <xdr:row>57</xdr:row>
      <xdr:rowOff>127384</xdr:rowOff>
    </xdr:to>
    <xdr:sp macro="" textlink="">
      <xdr:nvSpPr>
        <xdr:cNvPr id="811" name="楕円 810"/>
        <xdr:cNvSpPr/>
      </xdr:nvSpPr>
      <xdr:spPr>
        <a:xfrm>
          <a:off x="20383500" y="979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143911</xdr:rowOff>
    </xdr:from>
    <xdr:ext cx="534377" cy="259045"/>
    <xdr:sp macro="" textlink="">
      <xdr:nvSpPr>
        <xdr:cNvPr id="812" name="テキスト ボックス 811"/>
        <xdr:cNvSpPr txBox="1"/>
      </xdr:nvSpPr>
      <xdr:spPr>
        <a:xfrm>
          <a:off x="20167111" y="957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12182</xdr:rowOff>
    </xdr:from>
    <xdr:to>
      <xdr:col>102</xdr:col>
      <xdr:colOff>165100</xdr:colOff>
      <xdr:row>57</xdr:row>
      <xdr:rowOff>113782</xdr:rowOff>
    </xdr:to>
    <xdr:sp macro="" textlink="">
      <xdr:nvSpPr>
        <xdr:cNvPr id="813" name="楕円 812"/>
        <xdr:cNvSpPr/>
      </xdr:nvSpPr>
      <xdr:spPr>
        <a:xfrm>
          <a:off x="19494500" y="978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130309</xdr:rowOff>
    </xdr:from>
    <xdr:ext cx="534377" cy="259045"/>
    <xdr:sp macro="" textlink="">
      <xdr:nvSpPr>
        <xdr:cNvPr id="814" name="テキスト ボックス 813"/>
        <xdr:cNvSpPr txBox="1"/>
      </xdr:nvSpPr>
      <xdr:spPr>
        <a:xfrm>
          <a:off x="19278111" y="956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162692</xdr:rowOff>
    </xdr:from>
    <xdr:to>
      <xdr:col>98</xdr:col>
      <xdr:colOff>38100</xdr:colOff>
      <xdr:row>58</xdr:row>
      <xdr:rowOff>92842</xdr:rowOff>
    </xdr:to>
    <xdr:sp macro="" textlink="">
      <xdr:nvSpPr>
        <xdr:cNvPr id="815" name="楕円 814"/>
        <xdr:cNvSpPr/>
      </xdr:nvSpPr>
      <xdr:spPr>
        <a:xfrm>
          <a:off x="18605500" y="993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109369</xdr:rowOff>
    </xdr:from>
    <xdr:ext cx="469744" cy="259045"/>
    <xdr:sp macro="" textlink="">
      <xdr:nvSpPr>
        <xdr:cNvPr id="816" name="テキスト ボックス 815"/>
        <xdr:cNvSpPr txBox="1"/>
      </xdr:nvSpPr>
      <xdr:spPr>
        <a:xfrm>
          <a:off x="18421428" y="971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1" name="直線コネクタ 840"/>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2"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3" name="直線コネクタ 842"/>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4"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5" name="直線コネクタ 844"/>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147143</xdr:rowOff>
    </xdr:from>
    <xdr:to>
      <xdr:col>116</xdr:col>
      <xdr:colOff>63500</xdr:colOff>
      <xdr:row>78</xdr:row>
      <xdr:rowOff>62446</xdr:rowOff>
    </xdr:to>
    <xdr:cxnSp macro="">
      <xdr:nvCxnSpPr>
        <xdr:cNvPr id="846" name="直線コネクタ 845"/>
        <xdr:cNvCxnSpPr/>
      </xdr:nvCxnSpPr>
      <xdr:spPr>
        <a:xfrm flipV="1">
          <a:off x="21323300" y="13348793"/>
          <a:ext cx="8382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7"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48" name="フローチャート: 判断 847"/>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101702</xdr:rowOff>
    </xdr:from>
    <xdr:to>
      <xdr:col>111</xdr:col>
      <xdr:colOff>177800</xdr:colOff>
      <xdr:row>78</xdr:row>
      <xdr:rowOff>62446</xdr:rowOff>
    </xdr:to>
    <xdr:cxnSp macro="">
      <xdr:nvCxnSpPr>
        <xdr:cNvPr id="849" name="直線コネクタ 848"/>
        <xdr:cNvCxnSpPr/>
      </xdr:nvCxnSpPr>
      <xdr:spPr>
        <a:xfrm>
          <a:off x="20434300" y="13303352"/>
          <a:ext cx="889000" cy="1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0" name="フローチャート: 判断 849"/>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1" name="テキスト ボックス 850"/>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101702</xdr:rowOff>
    </xdr:from>
    <xdr:to>
      <xdr:col>107</xdr:col>
      <xdr:colOff>50800</xdr:colOff>
      <xdr:row>77</xdr:row>
      <xdr:rowOff>140233</xdr:rowOff>
    </xdr:to>
    <xdr:cxnSp macro="">
      <xdr:nvCxnSpPr>
        <xdr:cNvPr id="852" name="直線コネクタ 851"/>
        <xdr:cNvCxnSpPr/>
      </xdr:nvCxnSpPr>
      <xdr:spPr>
        <a:xfrm flipV="1">
          <a:off x="19545300" y="13303352"/>
          <a:ext cx="889000" cy="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3" name="フローチャート: 判断 852"/>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54" name="テキスト ボックス 853"/>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63309</xdr:rowOff>
    </xdr:from>
    <xdr:to>
      <xdr:col>102</xdr:col>
      <xdr:colOff>114300</xdr:colOff>
      <xdr:row>77</xdr:row>
      <xdr:rowOff>140233</xdr:rowOff>
    </xdr:to>
    <xdr:cxnSp macro="">
      <xdr:nvCxnSpPr>
        <xdr:cNvPr id="855" name="直線コネクタ 854"/>
        <xdr:cNvCxnSpPr/>
      </xdr:nvCxnSpPr>
      <xdr:spPr>
        <a:xfrm>
          <a:off x="18656300" y="13093509"/>
          <a:ext cx="889000" cy="24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38049</xdr:rowOff>
    </xdr:from>
    <xdr:to>
      <xdr:col>102</xdr:col>
      <xdr:colOff>165100</xdr:colOff>
      <xdr:row>77</xdr:row>
      <xdr:rowOff>139649</xdr:rowOff>
    </xdr:to>
    <xdr:sp macro="" textlink="">
      <xdr:nvSpPr>
        <xdr:cNvPr id="856" name="フローチャート: 判断 855"/>
        <xdr:cNvSpPr/>
      </xdr:nvSpPr>
      <xdr:spPr>
        <a:xfrm>
          <a:off x="19494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156176</xdr:rowOff>
    </xdr:from>
    <xdr:ext cx="534377" cy="259045"/>
    <xdr:sp macro="" textlink="">
      <xdr:nvSpPr>
        <xdr:cNvPr id="857" name="テキスト ボックス 856"/>
        <xdr:cNvSpPr txBox="1"/>
      </xdr:nvSpPr>
      <xdr:spPr>
        <a:xfrm>
          <a:off x="19278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43892</xdr:rowOff>
    </xdr:from>
    <xdr:to>
      <xdr:col>98</xdr:col>
      <xdr:colOff>38100</xdr:colOff>
      <xdr:row>77</xdr:row>
      <xdr:rowOff>145492</xdr:rowOff>
    </xdr:to>
    <xdr:sp macro="" textlink="">
      <xdr:nvSpPr>
        <xdr:cNvPr id="858" name="フローチャート: 判断 857"/>
        <xdr:cNvSpPr/>
      </xdr:nvSpPr>
      <xdr:spPr>
        <a:xfrm>
          <a:off x="18605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136619</xdr:rowOff>
    </xdr:from>
    <xdr:ext cx="534377" cy="259045"/>
    <xdr:sp macro="" textlink="">
      <xdr:nvSpPr>
        <xdr:cNvPr id="859" name="テキスト ボックス 858"/>
        <xdr:cNvSpPr txBox="1"/>
      </xdr:nvSpPr>
      <xdr:spPr>
        <a:xfrm>
          <a:off x="18389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96343</xdr:rowOff>
    </xdr:from>
    <xdr:to>
      <xdr:col>116</xdr:col>
      <xdr:colOff>114300</xdr:colOff>
      <xdr:row>78</xdr:row>
      <xdr:rowOff>26493</xdr:rowOff>
    </xdr:to>
    <xdr:sp macro="" textlink="">
      <xdr:nvSpPr>
        <xdr:cNvPr id="865" name="楕円 864"/>
        <xdr:cNvSpPr/>
      </xdr:nvSpPr>
      <xdr:spPr>
        <a:xfrm>
          <a:off x="22110700" y="132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74770</xdr:rowOff>
    </xdr:from>
    <xdr:ext cx="534377" cy="259045"/>
    <xdr:sp macro="" textlink="">
      <xdr:nvSpPr>
        <xdr:cNvPr id="866" name="繰出金該当値テキスト"/>
        <xdr:cNvSpPr txBox="1"/>
      </xdr:nvSpPr>
      <xdr:spPr>
        <a:xfrm>
          <a:off x="22212300" y="1327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11646</xdr:rowOff>
    </xdr:from>
    <xdr:to>
      <xdr:col>112</xdr:col>
      <xdr:colOff>38100</xdr:colOff>
      <xdr:row>78</xdr:row>
      <xdr:rowOff>113246</xdr:rowOff>
    </xdr:to>
    <xdr:sp macro="" textlink="">
      <xdr:nvSpPr>
        <xdr:cNvPr id="867" name="楕円 866"/>
        <xdr:cNvSpPr/>
      </xdr:nvSpPr>
      <xdr:spPr>
        <a:xfrm>
          <a:off x="21272500" y="133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104373</xdr:rowOff>
    </xdr:from>
    <xdr:ext cx="534377" cy="259045"/>
    <xdr:sp macro="" textlink="">
      <xdr:nvSpPr>
        <xdr:cNvPr id="868" name="テキスト ボックス 867"/>
        <xdr:cNvSpPr txBox="1"/>
      </xdr:nvSpPr>
      <xdr:spPr>
        <a:xfrm>
          <a:off x="21056111" y="1347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50902</xdr:rowOff>
    </xdr:from>
    <xdr:to>
      <xdr:col>107</xdr:col>
      <xdr:colOff>101600</xdr:colOff>
      <xdr:row>77</xdr:row>
      <xdr:rowOff>152502</xdr:rowOff>
    </xdr:to>
    <xdr:sp macro="" textlink="">
      <xdr:nvSpPr>
        <xdr:cNvPr id="869" name="楕円 868"/>
        <xdr:cNvSpPr/>
      </xdr:nvSpPr>
      <xdr:spPr>
        <a:xfrm>
          <a:off x="20383500" y="132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143629</xdr:rowOff>
    </xdr:from>
    <xdr:ext cx="534377" cy="259045"/>
    <xdr:sp macro="" textlink="">
      <xdr:nvSpPr>
        <xdr:cNvPr id="870" name="テキスト ボックス 869"/>
        <xdr:cNvSpPr txBox="1"/>
      </xdr:nvSpPr>
      <xdr:spPr>
        <a:xfrm>
          <a:off x="20167111" y="1334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89433</xdr:rowOff>
    </xdr:from>
    <xdr:to>
      <xdr:col>102</xdr:col>
      <xdr:colOff>165100</xdr:colOff>
      <xdr:row>78</xdr:row>
      <xdr:rowOff>19583</xdr:rowOff>
    </xdr:to>
    <xdr:sp macro="" textlink="">
      <xdr:nvSpPr>
        <xdr:cNvPr id="871" name="楕円 870"/>
        <xdr:cNvSpPr/>
      </xdr:nvSpPr>
      <xdr:spPr>
        <a:xfrm>
          <a:off x="19494500" y="132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10710</xdr:rowOff>
    </xdr:from>
    <xdr:ext cx="534377" cy="259045"/>
    <xdr:sp macro="" textlink="">
      <xdr:nvSpPr>
        <xdr:cNvPr id="872" name="テキスト ボックス 871"/>
        <xdr:cNvSpPr txBox="1"/>
      </xdr:nvSpPr>
      <xdr:spPr>
        <a:xfrm>
          <a:off x="19278111" y="1338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12509</xdr:rowOff>
    </xdr:from>
    <xdr:to>
      <xdr:col>98</xdr:col>
      <xdr:colOff>38100</xdr:colOff>
      <xdr:row>76</xdr:row>
      <xdr:rowOff>114109</xdr:rowOff>
    </xdr:to>
    <xdr:sp macro="" textlink="">
      <xdr:nvSpPr>
        <xdr:cNvPr id="873" name="楕円 872"/>
        <xdr:cNvSpPr/>
      </xdr:nvSpPr>
      <xdr:spPr>
        <a:xfrm>
          <a:off x="18605500" y="130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130636</xdr:rowOff>
    </xdr:from>
    <xdr:ext cx="534377" cy="259045"/>
    <xdr:sp macro="" textlink="">
      <xdr:nvSpPr>
        <xdr:cNvPr id="874" name="テキスト ボックス 873"/>
        <xdr:cNvSpPr txBox="1"/>
      </xdr:nvSpPr>
      <xdr:spPr>
        <a:xfrm>
          <a:off x="18389111" y="1281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のは人件費、補助費等、物件費及び普通建設事業費であるが、特に普通建設事業費については、既存施設の老朽化に伴う各地区コミュニティーセンターの新規整備や経年劣化によるひび割れ等が顕著となった村道等の改良工事が重なったことが要因となっている。今後は、大規模建設事業の取捨選択や財政運営計画に合わせた年次計画を組むなどし、費用の年度間の均衡を図るなどして、数値の低減化を目指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10,475
10,376
252.68
14,732,581
14,351,707
267,568
8,429,138
4,589,326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7602</xdr:rowOff>
    </xdr:from>
    <xdr:to>
      <xdr:col>24</xdr:col>
      <xdr:colOff>63500</xdr:colOff>
      <xdr:row>31</xdr:row>
      <xdr:rowOff>42545</xdr:rowOff>
    </xdr:to>
    <xdr:cxnSp macro="">
      <xdr:nvCxnSpPr>
        <xdr:cNvPr id="63" name="直線コネクタ 62"/>
        <xdr:cNvCxnSpPr/>
      </xdr:nvCxnSpPr>
      <xdr:spPr>
        <a:xfrm>
          <a:off x="3797300" y="5151102"/>
          <a:ext cx="838200" cy="20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7602</xdr:rowOff>
    </xdr:from>
    <xdr:to>
      <xdr:col>19</xdr:col>
      <xdr:colOff>177800</xdr:colOff>
      <xdr:row>30</xdr:row>
      <xdr:rowOff>148191</xdr:rowOff>
    </xdr:to>
    <xdr:cxnSp macro="">
      <xdr:nvCxnSpPr>
        <xdr:cNvPr id="66" name="直線コネクタ 65"/>
        <xdr:cNvCxnSpPr/>
      </xdr:nvCxnSpPr>
      <xdr:spPr>
        <a:xfrm flipV="1">
          <a:off x="2908300" y="5151102"/>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148191</xdr:rowOff>
    </xdr:from>
    <xdr:to>
      <xdr:col>15</xdr:col>
      <xdr:colOff>50800</xdr:colOff>
      <xdr:row>31</xdr:row>
      <xdr:rowOff>45648</xdr:rowOff>
    </xdr:to>
    <xdr:cxnSp macro="">
      <xdr:nvCxnSpPr>
        <xdr:cNvPr id="69" name="直線コネクタ 68"/>
        <xdr:cNvCxnSpPr/>
      </xdr:nvCxnSpPr>
      <xdr:spPr>
        <a:xfrm flipV="1">
          <a:off x="2019300" y="5291691"/>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151256</xdr:rowOff>
    </xdr:from>
    <xdr:ext cx="469744" cy="259045"/>
    <xdr:sp macro="" textlink="">
      <xdr:nvSpPr>
        <xdr:cNvPr id="71" name="テキスト ボックス 70"/>
        <xdr:cNvSpPr txBox="1"/>
      </xdr:nvSpPr>
      <xdr:spPr>
        <a:xfrm>
          <a:off x="2673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45648</xdr:rowOff>
    </xdr:from>
    <xdr:to>
      <xdr:col>10</xdr:col>
      <xdr:colOff>114300</xdr:colOff>
      <xdr:row>31</xdr:row>
      <xdr:rowOff>135455</xdr:rowOff>
    </xdr:to>
    <xdr:cxnSp macro="">
      <xdr:nvCxnSpPr>
        <xdr:cNvPr id="72" name="直線コネクタ 71"/>
        <xdr:cNvCxnSpPr/>
      </xdr:nvCxnSpPr>
      <xdr:spPr>
        <a:xfrm flipV="1">
          <a:off x="1130300" y="5360598"/>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46936</xdr:rowOff>
    </xdr:from>
    <xdr:to>
      <xdr:col>10</xdr:col>
      <xdr:colOff>165100</xdr:colOff>
      <xdr:row>36</xdr:row>
      <xdr:rowOff>148536</xdr:rowOff>
    </xdr:to>
    <xdr:sp macro="" textlink="">
      <xdr:nvSpPr>
        <xdr:cNvPr id="73" name="フローチャート: 判断 72"/>
        <xdr:cNvSpPr/>
      </xdr:nvSpPr>
      <xdr:spPr>
        <a:xfrm>
          <a:off x="1968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139663</xdr:rowOff>
    </xdr:from>
    <xdr:ext cx="469744" cy="259045"/>
    <xdr:sp macro="" textlink="">
      <xdr:nvSpPr>
        <xdr:cNvPr id="74" name="テキスト ボックス 73"/>
        <xdr:cNvSpPr txBox="1"/>
      </xdr:nvSpPr>
      <xdr:spPr>
        <a:xfrm>
          <a:off x="1784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109474</xdr:rowOff>
    </xdr:from>
    <xdr:to>
      <xdr:col>6</xdr:col>
      <xdr:colOff>38100</xdr:colOff>
      <xdr:row>37</xdr:row>
      <xdr:rowOff>39624</xdr:rowOff>
    </xdr:to>
    <xdr:sp macro="" textlink="">
      <xdr:nvSpPr>
        <xdr:cNvPr id="75" name="フローチャート: 判断 74"/>
        <xdr:cNvSpPr/>
      </xdr:nvSpPr>
      <xdr:spPr>
        <a:xfrm>
          <a:off x="107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30751</xdr:rowOff>
    </xdr:from>
    <xdr:ext cx="469744" cy="259045"/>
    <xdr:sp macro="" textlink="">
      <xdr:nvSpPr>
        <xdr:cNvPr id="76" name="テキスト ボックス 75"/>
        <xdr:cNvSpPr txBox="1"/>
      </xdr:nvSpPr>
      <xdr:spPr>
        <a:xfrm>
          <a:off x="895428"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163195</xdr:rowOff>
    </xdr:from>
    <xdr:to>
      <xdr:col>24</xdr:col>
      <xdr:colOff>114300</xdr:colOff>
      <xdr:row>31</xdr:row>
      <xdr:rowOff>93345</xdr:rowOff>
    </xdr:to>
    <xdr:sp macro="" textlink="">
      <xdr:nvSpPr>
        <xdr:cNvPr id="82" name="楕円 81"/>
        <xdr:cNvSpPr/>
      </xdr:nvSpPr>
      <xdr:spPr>
        <a:xfrm>
          <a:off x="4584700" y="53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116222</xdr:rowOff>
    </xdr:from>
    <xdr:ext cx="534377" cy="259045"/>
    <xdr:sp macro="" textlink="">
      <xdr:nvSpPr>
        <xdr:cNvPr id="83" name="議会費該当値テキスト"/>
        <xdr:cNvSpPr txBox="1"/>
      </xdr:nvSpPr>
      <xdr:spPr>
        <a:xfrm>
          <a:off x="4686300" y="525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29</xdr:row>
      <xdr:rowOff>128252</xdr:rowOff>
    </xdr:from>
    <xdr:to>
      <xdr:col>20</xdr:col>
      <xdr:colOff>38100</xdr:colOff>
      <xdr:row>30</xdr:row>
      <xdr:rowOff>58402</xdr:rowOff>
    </xdr:to>
    <xdr:sp macro="" textlink="">
      <xdr:nvSpPr>
        <xdr:cNvPr id="84" name="楕円 83"/>
        <xdr:cNvSpPr/>
      </xdr:nvSpPr>
      <xdr:spPr>
        <a:xfrm>
          <a:off x="3746500" y="51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74929</xdr:rowOff>
    </xdr:from>
    <xdr:ext cx="534377" cy="259045"/>
    <xdr:sp macro="" textlink="">
      <xdr:nvSpPr>
        <xdr:cNvPr id="85" name="テキスト ボックス 84"/>
        <xdr:cNvSpPr txBox="1"/>
      </xdr:nvSpPr>
      <xdr:spPr>
        <a:xfrm>
          <a:off x="3530111" y="487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97391</xdr:rowOff>
    </xdr:from>
    <xdr:to>
      <xdr:col>15</xdr:col>
      <xdr:colOff>101600</xdr:colOff>
      <xdr:row>31</xdr:row>
      <xdr:rowOff>27541</xdr:rowOff>
    </xdr:to>
    <xdr:sp macro="" textlink="">
      <xdr:nvSpPr>
        <xdr:cNvPr id="86" name="楕円 85"/>
        <xdr:cNvSpPr/>
      </xdr:nvSpPr>
      <xdr:spPr>
        <a:xfrm>
          <a:off x="2857500" y="524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44068</xdr:rowOff>
    </xdr:from>
    <xdr:ext cx="534377" cy="259045"/>
    <xdr:sp macro="" textlink="">
      <xdr:nvSpPr>
        <xdr:cNvPr id="87" name="テキスト ボックス 86"/>
        <xdr:cNvSpPr txBox="1"/>
      </xdr:nvSpPr>
      <xdr:spPr>
        <a:xfrm>
          <a:off x="2641111" y="501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166298</xdr:rowOff>
    </xdr:from>
    <xdr:to>
      <xdr:col>10</xdr:col>
      <xdr:colOff>165100</xdr:colOff>
      <xdr:row>31</xdr:row>
      <xdr:rowOff>96448</xdr:rowOff>
    </xdr:to>
    <xdr:sp macro="" textlink="">
      <xdr:nvSpPr>
        <xdr:cNvPr id="88" name="楕円 87"/>
        <xdr:cNvSpPr/>
      </xdr:nvSpPr>
      <xdr:spPr>
        <a:xfrm>
          <a:off x="1968500" y="53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112975</xdr:rowOff>
    </xdr:from>
    <xdr:ext cx="534377" cy="259045"/>
    <xdr:sp macro="" textlink="">
      <xdr:nvSpPr>
        <xdr:cNvPr id="89" name="テキスト ボックス 88"/>
        <xdr:cNvSpPr txBox="1"/>
      </xdr:nvSpPr>
      <xdr:spPr>
        <a:xfrm>
          <a:off x="1752111" y="508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84655</xdr:rowOff>
    </xdr:from>
    <xdr:to>
      <xdr:col>6</xdr:col>
      <xdr:colOff>38100</xdr:colOff>
      <xdr:row>32</xdr:row>
      <xdr:rowOff>14805</xdr:rowOff>
    </xdr:to>
    <xdr:sp macro="" textlink="">
      <xdr:nvSpPr>
        <xdr:cNvPr id="90" name="楕円 89"/>
        <xdr:cNvSpPr/>
      </xdr:nvSpPr>
      <xdr:spPr>
        <a:xfrm>
          <a:off x="1079500" y="53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31332</xdr:rowOff>
    </xdr:from>
    <xdr:ext cx="534377" cy="259045"/>
    <xdr:sp macro="" textlink="">
      <xdr:nvSpPr>
        <xdr:cNvPr id="91" name="テキスト ボックス 90"/>
        <xdr:cNvSpPr txBox="1"/>
      </xdr:nvSpPr>
      <xdr:spPr>
        <a:xfrm>
          <a:off x="863111" y="517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104153</xdr:rowOff>
    </xdr:from>
    <xdr:to>
      <xdr:col>24</xdr:col>
      <xdr:colOff>63500</xdr:colOff>
      <xdr:row>53</xdr:row>
      <xdr:rowOff>115818</xdr:rowOff>
    </xdr:to>
    <xdr:cxnSp macro="">
      <xdr:nvCxnSpPr>
        <xdr:cNvPr id="122" name="直線コネクタ 121"/>
        <xdr:cNvCxnSpPr/>
      </xdr:nvCxnSpPr>
      <xdr:spPr>
        <a:xfrm flipV="1">
          <a:off x="3797300" y="9191003"/>
          <a:ext cx="838200" cy="1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115818</xdr:rowOff>
    </xdr:from>
    <xdr:to>
      <xdr:col>19</xdr:col>
      <xdr:colOff>177800</xdr:colOff>
      <xdr:row>54</xdr:row>
      <xdr:rowOff>147812</xdr:rowOff>
    </xdr:to>
    <xdr:cxnSp macro="">
      <xdr:nvCxnSpPr>
        <xdr:cNvPr id="125" name="直線コネクタ 124"/>
        <xdr:cNvCxnSpPr/>
      </xdr:nvCxnSpPr>
      <xdr:spPr>
        <a:xfrm flipV="1">
          <a:off x="2908300" y="9202668"/>
          <a:ext cx="889000" cy="20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3988</xdr:rowOff>
    </xdr:from>
    <xdr:ext cx="534377" cy="259045"/>
    <xdr:sp macro="" textlink="">
      <xdr:nvSpPr>
        <xdr:cNvPr id="127" name="テキスト ボックス 126"/>
        <xdr:cNvSpPr txBox="1"/>
      </xdr:nvSpPr>
      <xdr:spPr>
        <a:xfrm>
          <a:off x="3530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43371</xdr:rowOff>
    </xdr:from>
    <xdr:to>
      <xdr:col>15</xdr:col>
      <xdr:colOff>50800</xdr:colOff>
      <xdr:row>54</xdr:row>
      <xdr:rowOff>147812</xdr:rowOff>
    </xdr:to>
    <xdr:cxnSp macro="">
      <xdr:nvCxnSpPr>
        <xdr:cNvPr id="128" name="直線コネクタ 127"/>
        <xdr:cNvCxnSpPr/>
      </xdr:nvCxnSpPr>
      <xdr:spPr>
        <a:xfrm>
          <a:off x="2019300" y="9130221"/>
          <a:ext cx="889000" cy="27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84426</xdr:rowOff>
    </xdr:from>
    <xdr:ext cx="599010" cy="259045"/>
    <xdr:sp macro="" textlink="">
      <xdr:nvSpPr>
        <xdr:cNvPr id="130" name="テキスト ボックス 129"/>
        <xdr:cNvSpPr txBox="1"/>
      </xdr:nvSpPr>
      <xdr:spPr>
        <a:xfrm>
          <a:off x="2608795" y="98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43371</xdr:rowOff>
    </xdr:from>
    <xdr:to>
      <xdr:col>10</xdr:col>
      <xdr:colOff>114300</xdr:colOff>
      <xdr:row>54</xdr:row>
      <xdr:rowOff>33493</xdr:rowOff>
    </xdr:to>
    <xdr:cxnSp macro="">
      <xdr:nvCxnSpPr>
        <xdr:cNvPr id="131" name="直線コネクタ 130"/>
        <xdr:cNvCxnSpPr/>
      </xdr:nvCxnSpPr>
      <xdr:spPr>
        <a:xfrm flipV="1">
          <a:off x="1130300" y="9130221"/>
          <a:ext cx="889000" cy="16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117351</xdr:rowOff>
    </xdr:from>
    <xdr:to>
      <xdr:col>10</xdr:col>
      <xdr:colOff>165100</xdr:colOff>
      <xdr:row>56</xdr:row>
      <xdr:rowOff>47501</xdr:rowOff>
    </xdr:to>
    <xdr:sp macro="" textlink="">
      <xdr:nvSpPr>
        <xdr:cNvPr id="132" name="フローチャート: 判断 131"/>
        <xdr:cNvSpPr/>
      </xdr:nvSpPr>
      <xdr:spPr>
        <a:xfrm>
          <a:off x="1968500" y="9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38628</xdr:rowOff>
    </xdr:from>
    <xdr:ext cx="599010" cy="259045"/>
    <xdr:sp macro="" textlink="">
      <xdr:nvSpPr>
        <xdr:cNvPr id="133" name="テキスト ボックス 132"/>
        <xdr:cNvSpPr txBox="1"/>
      </xdr:nvSpPr>
      <xdr:spPr>
        <a:xfrm>
          <a:off x="1719795" y="963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125453</xdr:rowOff>
    </xdr:from>
    <xdr:to>
      <xdr:col>6</xdr:col>
      <xdr:colOff>38100</xdr:colOff>
      <xdr:row>58</xdr:row>
      <xdr:rowOff>55603</xdr:rowOff>
    </xdr:to>
    <xdr:sp macro="" textlink="">
      <xdr:nvSpPr>
        <xdr:cNvPr id="134" name="フローチャート: 判断 133"/>
        <xdr:cNvSpPr/>
      </xdr:nvSpPr>
      <xdr:spPr>
        <a:xfrm>
          <a:off x="1079500" y="989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46730</xdr:rowOff>
    </xdr:from>
    <xdr:ext cx="534377" cy="259045"/>
    <xdr:sp macro="" textlink="">
      <xdr:nvSpPr>
        <xdr:cNvPr id="135" name="テキスト ボックス 134"/>
        <xdr:cNvSpPr txBox="1"/>
      </xdr:nvSpPr>
      <xdr:spPr>
        <a:xfrm>
          <a:off x="863111" y="99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53353</xdr:rowOff>
    </xdr:from>
    <xdr:to>
      <xdr:col>24</xdr:col>
      <xdr:colOff>114300</xdr:colOff>
      <xdr:row>53</xdr:row>
      <xdr:rowOff>154953</xdr:rowOff>
    </xdr:to>
    <xdr:sp macro="" textlink="">
      <xdr:nvSpPr>
        <xdr:cNvPr id="141" name="楕円 140"/>
        <xdr:cNvSpPr/>
      </xdr:nvSpPr>
      <xdr:spPr>
        <a:xfrm>
          <a:off x="4584700" y="914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76230</xdr:rowOff>
    </xdr:from>
    <xdr:ext cx="599010" cy="259045"/>
    <xdr:sp macro="" textlink="">
      <xdr:nvSpPr>
        <xdr:cNvPr id="142" name="総務費該当値テキスト"/>
        <xdr:cNvSpPr txBox="1"/>
      </xdr:nvSpPr>
      <xdr:spPr>
        <a:xfrm>
          <a:off x="4686300" y="899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65018</xdr:rowOff>
    </xdr:from>
    <xdr:to>
      <xdr:col>20</xdr:col>
      <xdr:colOff>38100</xdr:colOff>
      <xdr:row>53</xdr:row>
      <xdr:rowOff>166618</xdr:rowOff>
    </xdr:to>
    <xdr:sp macro="" textlink="">
      <xdr:nvSpPr>
        <xdr:cNvPr id="143" name="楕円 142"/>
        <xdr:cNvSpPr/>
      </xdr:nvSpPr>
      <xdr:spPr>
        <a:xfrm>
          <a:off x="3746500" y="915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11695</xdr:rowOff>
    </xdr:from>
    <xdr:ext cx="599010" cy="259045"/>
    <xdr:sp macro="" textlink="">
      <xdr:nvSpPr>
        <xdr:cNvPr id="144" name="テキスト ボックス 143"/>
        <xdr:cNvSpPr txBox="1"/>
      </xdr:nvSpPr>
      <xdr:spPr>
        <a:xfrm>
          <a:off x="3497795" y="892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97012</xdr:rowOff>
    </xdr:from>
    <xdr:to>
      <xdr:col>15</xdr:col>
      <xdr:colOff>101600</xdr:colOff>
      <xdr:row>55</xdr:row>
      <xdr:rowOff>27162</xdr:rowOff>
    </xdr:to>
    <xdr:sp macro="" textlink="">
      <xdr:nvSpPr>
        <xdr:cNvPr id="145" name="楕円 144"/>
        <xdr:cNvSpPr/>
      </xdr:nvSpPr>
      <xdr:spPr>
        <a:xfrm>
          <a:off x="2857500" y="93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43689</xdr:rowOff>
    </xdr:from>
    <xdr:ext cx="599010" cy="259045"/>
    <xdr:sp macro="" textlink="">
      <xdr:nvSpPr>
        <xdr:cNvPr id="146" name="テキスト ボックス 145"/>
        <xdr:cNvSpPr txBox="1"/>
      </xdr:nvSpPr>
      <xdr:spPr>
        <a:xfrm>
          <a:off x="2608795" y="913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164021</xdr:rowOff>
    </xdr:from>
    <xdr:to>
      <xdr:col>10</xdr:col>
      <xdr:colOff>165100</xdr:colOff>
      <xdr:row>53</xdr:row>
      <xdr:rowOff>94171</xdr:rowOff>
    </xdr:to>
    <xdr:sp macro="" textlink="">
      <xdr:nvSpPr>
        <xdr:cNvPr id="147" name="楕円 146"/>
        <xdr:cNvSpPr/>
      </xdr:nvSpPr>
      <xdr:spPr>
        <a:xfrm>
          <a:off x="1968500" y="907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110698</xdr:rowOff>
    </xdr:from>
    <xdr:ext cx="599010" cy="259045"/>
    <xdr:sp macro="" textlink="">
      <xdr:nvSpPr>
        <xdr:cNvPr id="148" name="テキスト ボックス 147"/>
        <xdr:cNvSpPr txBox="1"/>
      </xdr:nvSpPr>
      <xdr:spPr>
        <a:xfrm>
          <a:off x="1719795" y="885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154143</xdr:rowOff>
    </xdr:from>
    <xdr:to>
      <xdr:col>6</xdr:col>
      <xdr:colOff>38100</xdr:colOff>
      <xdr:row>54</xdr:row>
      <xdr:rowOff>84293</xdr:rowOff>
    </xdr:to>
    <xdr:sp macro="" textlink="">
      <xdr:nvSpPr>
        <xdr:cNvPr id="149" name="楕円 148"/>
        <xdr:cNvSpPr/>
      </xdr:nvSpPr>
      <xdr:spPr>
        <a:xfrm>
          <a:off x="1079500" y="924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100820</xdr:rowOff>
    </xdr:from>
    <xdr:ext cx="599010" cy="259045"/>
    <xdr:sp macro="" textlink="">
      <xdr:nvSpPr>
        <xdr:cNvPr id="150" name="テキスト ボックス 149"/>
        <xdr:cNvSpPr txBox="1"/>
      </xdr:nvSpPr>
      <xdr:spPr>
        <a:xfrm>
          <a:off x="830795" y="9016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64582</xdr:rowOff>
    </xdr:from>
    <xdr:to>
      <xdr:col>24</xdr:col>
      <xdr:colOff>62865</xdr:colOff>
      <xdr:row>79</xdr:row>
      <xdr:rowOff>107758</xdr:rowOff>
    </xdr:to>
    <xdr:cxnSp macro="">
      <xdr:nvCxnSpPr>
        <xdr:cNvPr id="177" name="直線コネクタ 176"/>
        <xdr:cNvCxnSpPr/>
      </xdr:nvCxnSpPr>
      <xdr:spPr>
        <a:xfrm flipV="1">
          <a:off x="4633595" y="12580432"/>
          <a:ext cx="1270" cy="1071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111585</xdr:rowOff>
    </xdr:from>
    <xdr:ext cx="534377" cy="259045"/>
    <xdr:sp macro="" textlink="">
      <xdr:nvSpPr>
        <xdr:cNvPr id="178" name="民生費最小値テキスト"/>
        <xdr:cNvSpPr txBox="1"/>
      </xdr:nvSpPr>
      <xdr:spPr>
        <a:xfrm>
          <a:off x="4686300" y="136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107758</xdr:rowOff>
    </xdr:from>
    <xdr:to>
      <xdr:col>24</xdr:col>
      <xdr:colOff>152400</xdr:colOff>
      <xdr:row>79</xdr:row>
      <xdr:rowOff>107758</xdr:rowOff>
    </xdr:to>
    <xdr:cxnSp macro="">
      <xdr:nvCxnSpPr>
        <xdr:cNvPr id="179" name="直線コネクタ 178"/>
        <xdr:cNvCxnSpPr/>
      </xdr:nvCxnSpPr>
      <xdr:spPr>
        <a:xfrm>
          <a:off x="4546600" y="1365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11259</xdr:rowOff>
    </xdr:from>
    <xdr:ext cx="599010" cy="259045"/>
    <xdr:sp macro="" textlink="">
      <xdr:nvSpPr>
        <xdr:cNvPr id="180" name="民生費最大値テキスト"/>
        <xdr:cNvSpPr txBox="1"/>
      </xdr:nvSpPr>
      <xdr:spPr>
        <a:xfrm>
          <a:off x="4686300" y="1235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64582</xdr:rowOff>
    </xdr:from>
    <xdr:to>
      <xdr:col>24</xdr:col>
      <xdr:colOff>152400</xdr:colOff>
      <xdr:row>73</xdr:row>
      <xdr:rowOff>64582</xdr:rowOff>
    </xdr:to>
    <xdr:cxnSp macro="">
      <xdr:nvCxnSpPr>
        <xdr:cNvPr id="181" name="直線コネクタ 180"/>
        <xdr:cNvCxnSpPr/>
      </xdr:nvCxnSpPr>
      <xdr:spPr>
        <a:xfrm>
          <a:off x="4546600" y="1258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51295</xdr:rowOff>
    </xdr:from>
    <xdr:to>
      <xdr:col>24</xdr:col>
      <xdr:colOff>63500</xdr:colOff>
      <xdr:row>77</xdr:row>
      <xdr:rowOff>26220</xdr:rowOff>
    </xdr:to>
    <xdr:cxnSp macro="">
      <xdr:nvCxnSpPr>
        <xdr:cNvPr id="182" name="直線コネクタ 181"/>
        <xdr:cNvCxnSpPr/>
      </xdr:nvCxnSpPr>
      <xdr:spPr>
        <a:xfrm>
          <a:off x="3797300" y="13081495"/>
          <a:ext cx="838200" cy="14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44944</xdr:rowOff>
    </xdr:from>
    <xdr:ext cx="599010" cy="259045"/>
    <xdr:sp macro="" textlink="">
      <xdr:nvSpPr>
        <xdr:cNvPr id="183" name="民生費平均値テキスト"/>
        <xdr:cNvSpPr txBox="1"/>
      </xdr:nvSpPr>
      <xdr:spPr>
        <a:xfrm>
          <a:off x="4686300" y="13418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66517</xdr:rowOff>
    </xdr:from>
    <xdr:to>
      <xdr:col>24</xdr:col>
      <xdr:colOff>114300</xdr:colOff>
      <xdr:row>78</xdr:row>
      <xdr:rowOff>168117</xdr:rowOff>
    </xdr:to>
    <xdr:sp macro="" textlink="">
      <xdr:nvSpPr>
        <xdr:cNvPr id="184" name="フローチャート: 判断 183"/>
        <xdr:cNvSpPr/>
      </xdr:nvSpPr>
      <xdr:spPr>
        <a:xfrm>
          <a:off x="4584700" y="134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51295</xdr:rowOff>
    </xdr:from>
    <xdr:to>
      <xdr:col>19</xdr:col>
      <xdr:colOff>177800</xdr:colOff>
      <xdr:row>77</xdr:row>
      <xdr:rowOff>23175</xdr:rowOff>
    </xdr:to>
    <xdr:cxnSp macro="">
      <xdr:nvCxnSpPr>
        <xdr:cNvPr id="185" name="直線コネクタ 184"/>
        <xdr:cNvCxnSpPr/>
      </xdr:nvCxnSpPr>
      <xdr:spPr>
        <a:xfrm flipV="1">
          <a:off x="2908300" y="13081495"/>
          <a:ext cx="889000" cy="14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74149</xdr:rowOff>
    </xdr:from>
    <xdr:to>
      <xdr:col>20</xdr:col>
      <xdr:colOff>38100</xdr:colOff>
      <xdr:row>79</xdr:row>
      <xdr:rowOff>4299</xdr:rowOff>
    </xdr:to>
    <xdr:sp macro="" textlink="">
      <xdr:nvSpPr>
        <xdr:cNvPr id="186" name="フローチャート: 判断 185"/>
        <xdr:cNvSpPr/>
      </xdr:nvSpPr>
      <xdr:spPr>
        <a:xfrm>
          <a:off x="3746500" y="134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166876</xdr:rowOff>
    </xdr:from>
    <xdr:ext cx="599010" cy="259045"/>
    <xdr:sp macro="" textlink="">
      <xdr:nvSpPr>
        <xdr:cNvPr id="187" name="テキスト ボックス 186"/>
        <xdr:cNvSpPr txBox="1"/>
      </xdr:nvSpPr>
      <xdr:spPr>
        <a:xfrm>
          <a:off x="3497795" y="135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102161</xdr:rowOff>
    </xdr:from>
    <xdr:to>
      <xdr:col>15</xdr:col>
      <xdr:colOff>50800</xdr:colOff>
      <xdr:row>77</xdr:row>
      <xdr:rowOff>23175</xdr:rowOff>
    </xdr:to>
    <xdr:cxnSp macro="">
      <xdr:nvCxnSpPr>
        <xdr:cNvPr id="188" name="直線コネクタ 187"/>
        <xdr:cNvCxnSpPr/>
      </xdr:nvCxnSpPr>
      <xdr:spPr>
        <a:xfrm>
          <a:off x="2019300" y="13132361"/>
          <a:ext cx="889000" cy="9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54777</xdr:rowOff>
    </xdr:from>
    <xdr:to>
      <xdr:col>15</xdr:col>
      <xdr:colOff>101600</xdr:colOff>
      <xdr:row>78</xdr:row>
      <xdr:rowOff>156377</xdr:rowOff>
    </xdr:to>
    <xdr:sp macro="" textlink="">
      <xdr:nvSpPr>
        <xdr:cNvPr id="189" name="フローチャート: 判断 188"/>
        <xdr:cNvSpPr/>
      </xdr:nvSpPr>
      <xdr:spPr>
        <a:xfrm>
          <a:off x="2857500" y="1342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147504</xdr:rowOff>
    </xdr:from>
    <xdr:ext cx="599010" cy="259045"/>
    <xdr:sp macro="" textlink="">
      <xdr:nvSpPr>
        <xdr:cNvPr id="190" name="テキスト ボックス 189"/>
        <xdr:cNvSpPr txBox="1"/>
      </xdr:nvSpPr>
      <xdr:spPr>
        <a:xfrm>
          <a:off x="2608795" y="1352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65105</xdr:rowOff>
    </xdr:from>
    <xdr:to>
      <xdr:col>10</xdr:col>
      <xdr:colOff>114300</xdr:colOff>
      <xdr:row>76</xdr:row>
      <xdr:rowOff>102161</xdr:rowOff>
    </xdr:to>
    <xdr:cxnSp macro="">
      <xdr:nvCxnSpPr>
        <xdr:cNvPr id="191" name="直線コネクタ 190"/>
        <xdr:cNvCxnSpPr/>
      </xdr:nvCxnSpPr>
      <xdr:spPr>
        <a:xfrm>
          <a:off x="1130300" y="12238055"/>
          <a:ext cx="889000" cy="89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44610</xdr:rowOff>
    </xdr:from>
    <xdr:to>
      <xdr:col>10</xdr:col>
      <xdr:colOff>165100</xdr:colOff>
      <xdr:row>78</xdr:row>
      <xdr:rowOff>146210</xdr:rowOff>
    </xdr:to>
    <xdr:sp macro="" textlink="">
      <xdr:nvSpPr>
        <xdr:cNvPr id="192" name="フローチャート: 判断 191"/>
        <xdr:cNvSpPr/>
      </xdr:nvSpPr>
      <xdr:spPr>
        <a:xfrm>
          <a:off x="1968500" y="134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137337</xdr:rowOff>
    </xdr:from>
    <xdr:ext cx="599010" cy="259045"/>
    <xdr:sp macro="" textlink="">
      <xdr:nvSpPr>
        <xdr:cNvPr id="193" name="テキスト ボックス 192"/>
        <xdr:cNvSpPr txBox="1"/>
      </xdr:nvSpPr>
      <xdr:spPr>
        <a:xfrm>
          <a:off x="1719795" y="13510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90810</xdr:rowOff>
    </xdr:from>
    <xdr:to>
      <xdr:col>6</xdr:col>
      <xdr:colOff>38100</xdr:colOff>
      <xdr:row>79</xdr:row>
      <xdr:rowOff>20960</xdr:rowOff>
    </xdr:to>
    <xdr:sp macro="" textlink="">
      <xdr:nvSpPr>
        <xdr:cNvPr id="194" name="フローチャート: 判断 193"/>
        <xdr:cNvSpPr/>
      </xdr:nvSpPr>
      <xdr:spPr>
        <a:xfrm>
          <a:off x="1079500" y="134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12087</xdr:rowOff>
    </xdr:from>
    <xdr:ext cx="599010" cy="259045"/>
    <xdr:sp macro="" textlink="">
      <xdr:nvSpPr>
        <xdr:cNvPr id="195" name="テキスト ボックス 194"/>
        <xdr:cNvSpPr txBox="1"/>
      </xdr:nvSpPr>
      <xdr:spPr>
        <a:xfrm>
          <a:off x="830795" y="1355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146870</xdr:rowOff>
    </xdr:from>
    <xdr:to>
      <xdr:col>24</xdr:col>
      <xdr:colOff>114300</xdr:colOff>
      <xdr:row>77</xdr:row>
      <xdr:rowOff>77020</xdr:rowOff>
    </xdr:to>
    <xdr:sp macro="" textlink="">
      <xdr:nvSpPr>
        <xdr:cNvPr id="201" name="楕円 200"/>
        <xdr:cNvSpPr/>
      </xdr:nvSpPr>
      <xdr:spPr>
        <a:xfrm>
          <a:off x="4584700" y="131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169747</xdr:rowOff>
    </xdr:from>
    <xdr:ext cx="599010" cy="259045"/>
    <xdr:sp macro="" textlink="">
      <xdr:nvSpPr>
        <xdr:cNvPr id="202" name="民生費該当値テキスト"/>
        <xdr:cNvSpPr txBox="1"/>
      </xdr:nvSpPr>
      <xdr:spPr>
        <a:xfrm>
          <a:off x="4686300" y="1302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495</xdr:rowOff>
    </xdr:from>
    <xdr:to>
      <xdr:col>20</xdr:col>
      <xdr:colOff>38100</xdr:colOff>
      <xdr:row>76</xdr:row>
      <xdr:rowOff>102095</xdr:rowOff>
    </xdr:to>
    <xdr:sp macro="" textlink="">
      <xdr:nvSpPr>
        <xdr:cNvPr id="203" name="楕円 202"/>
        <xdr:cNvSpPr/>
      </xdr:nvSpPr>
      <xdr:spPr>
        <a:xfrm>
          <a:off x="3746500" y="1303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118621</xdr:rowOff>
    </xdr:from>
    <xdr:ext cx="599010" cy="259045"/>
    <xdr:sp macro="" textlink="">
      <xdr:nvSpPr>
        <xdr:cNvPr id="204" name="テキスト ボックス 203"/>
        <xdr:cNvSpPr txBox="1"/>
      </xdr:nvSpPr>
      <xdr:spPr>
        <a:xfrm>
          <a:off x="3497795" y="1280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143825</xdr:rowOff>
    </xdr:from>
    <xdr:to>
      <xdr:col>15</xdr:col>
      <xdr:colOff>101600</xdr:colOff>
      <xdr:row>77</xdr:row>
      <xdr:rowOff>73975</xdr:rowOff>
    </xdr:to>
    <xdr:sp macro="" textlink="">
      <xdr:nvSpPr>
        <xdr:cNvPr id="205" name="楕円 204"/>
        <xdr:cNvSpPr/>
      </xdr:nvSpPr>
      <xdr:spPr>
        <a:xfrm>
          <a:off x="2857500" y="131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90503</xdr:rowOff>
    </xdr:from>
    <xdr:ext cx="599010" cy="259045"/>
    <xdr:sp macro="" textlink="">
      <xdr:nvSpPr>
        <xdr:cNvPr id="206" name="テキスト ボックス 205"/>
        <xdr:cNvSpPr txBox="1"/>
      </xdr:nvSpPr>
      <xdr:spPr>
        <a:xfrm>
          <a:off x="2608795" y="1294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51361</xdr:rowOff>
    </xdr:from>
    <xdr:to>
      <xdr:col>10</xdr:col>
      <xdr:colOff>165100</xdr:colOff>
      <xdr:row>76</xdr:row>
      <xdr:rowOff>152961</xdr:rowOff>
    </xdr:to>
    <xdr:sp macro="" textlink="">
      <xdr:nvSpPr>
        <xdr:cNvPr id="207" name="楕円 206"/>
        <xdr:cNvSpPr/>
      </xdr:nvSpPr>
      <xdr:spPr>
        <a:xfrm>
          <a:off x="1968500" y="130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169487</xdr:rowOff>
    </xdr:from>
    <xdr:ext cx="599010" cy="259045"/>
    <xdr:sp macro="" textlink="">
      <xdr:nvSpPr>
        <xdr:cNvPr id="208" name="テキスト ボックス 207"/>
        <xdr:cNvSpPr txBox="1"/>
      </xdr:nvSpPr>
      <xdr:spPr>
        <a:xfrm>
          <a:off x="1719795" y="1285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14305</xdr:rowOff>
    </xdr:from>
    <xdr:to>
      <xdr:col>6</xdr:col>
      <xdr:colOff>38100</xdr:colOff>
      <xdr:row>71</xdr:row>
      <xdr:rowOff>115905</xdr:rowOff>
    </xdr:to>
    <xdr:sp macro="" textlink="">
      <xdr:nvSpPr>
        <xdr:cNvPr id="209" name="楕円 208"/>
        <xdr:cNvSpPr/>
      </xdr:nvSpPr>
      <xdr:spPr>
        <a:xfrm>
          <a:off x="1079500" y="121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132432</xdr:rowOff>
    </xdr:from>
    <xdr:ext cx="599010" cy="259045"/>
    <xdr:sp macro="" textlink="">
      <xdr:nvSpPr>
        <xdr:cNvPr id="210" name="テキスト ボックス 209"/>
        <xdr:cNvSpPr txBox="1"/>
      </xdr:nvSpPr>
      <xdr:spPr>
        <a:xfrm>
          <a:off x="830795" y="1196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2" name="テキスト ボックス 221"/>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6" name="直線コネクタ 235"/>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7"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8" name="直線コネクタ 237"/>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9"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40" name="直線コネクタ 239"/>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47400</xdr:rowOff>
    </xdr:from>
    <xdr:to>
      <xdr:col>24</xdr:col>
      <xdr:colOff>63500</xdr:colOff>
      <xdr:row>93</xdr:row>
      <xdr:rowOff>88765</xdr:rowOff>
    </xdr:to>
    <xdr:cxnSp macro="">
      <xdr:nvCxnSpPr>
        <xdr:cNvPr id="241" name="直線コネクタ 240"/>
        <xdr:cNvCxnSpPr/>
      </xdr:nvCxnSpPr>
      <xdr:spPr>
        <a:xfrm>
          <a:off x="3797300" y="15992250"/>
          <a:ext cx="8382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33320</xdr:rowOff>
    </xdr:from>
    <xdr:ext cx="534377" cy="259045"/>
    <xdr:sp macro="" textlink="">
      <xdr:nvSpPr>
        <xdr:cNvPr id="242" name="衛生費平均値テキスト"/>
        <xdr:cNvSpPr txBox="1"/>
      </xdr:nvSpPr>
      <xdr:spPr>
        <a:xfrm>
          <a:off x="4686300" y="16492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43" name="フローチャート: 判断 242"/>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47400</xdr:rowOff>
    </xdr:from>
    <xdr:to>
      <xdr:col>19</xdr:col>
      <xdr:colOff>177800</xdr:colOff>
      <xdr:row>93</xdr:row>
      <xdr:rowOff>147005</xdr:rowOff>
    </xdr:to>
    <xdr:cxnSp macro="">
      <xdr:nvCxnSpPr>
        <xdr:cNvPr id="244" name="直線コネクタ 243"/>
        <xdr:cNvCxnSpPr/>
      </xdr:nvCxnSpPr>
      <xdr:spPr>
        <a:xfrm flipV="1">
          <a:off x="2908300" y="15992250"/>
          <a:ext cx="8890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5" name="フローチャート: 判断 244"/>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137366</xdr:rowOff>
    </xdr:from>
    <xdr:ext cx="534377" cy="259045"/>
    <xdr:sp macro="" textlink="">
      <xdr:nvSpPr>
        <xdr:cNvPr id="246" name="テキスト ボックス 245"/>
        <xdr:cNvSpPr txBox="1"/>
      </xdr:nvSpPr>
      <xdr:spPr>
        <a:xfrm>
          <a:off x="3530111" y="165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112681</xdr:rowOff>
    </xdr:from>
    <xdr:to>
      <xdr:col>15</xdr:col>
      <xdr:colOff>50800</xdr:colOff>
      <xdr:row>93</xdr:row>
      <xdr:rowOff>147005</xdr:rowOff>
    </xdr:to>
    <xdr:cxnSp macro="">
      <xdr:nvCxnSpPr>
        <xdr:cNvPr id="247" name="直線コネクタ 246"/>
        <xdr:cNvCxnSpPr/>
      </xdr:nvCxnSpPr>
      <xdr:spPr>
        <a:xfrm>
          <a:off x="2019300" y="15714631"/>
          <a:ext cx="889000" cy="37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8" name="フローチャート: 判断 247"/>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158244</xdr:rowOff>
    </xdr:from>
    <xdr:ext cx="534377" cy="259045"/>
    <xdr:sp macro="" textlink="">
      <xdr:nvSpPr>
        <xdr:cNvPr id="249" name="テキスト ボックス 248"/>
        <xdr:cNvSpPr txBox="1"/>
      </xdr:nvSpPr>
      <xdr:spPr>
        <a:xfrm>
          <a:off x="2641111" y="1661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112681</xdr:rowOff>
    </xdr:from>
    <xdr:to>
      <xdr:col>10</xdr:col>
      <xdr:colOff>114300</xdr:colOff>
      <xdr:row>93</xdr:row>
      <xdr:rowOff>96712</xdr:rowOff>
    </xdr:to>
    <xdr:cxnSp macro="">
      <xdr:nvCxnSpPr>
        <xdr:cNvPr id="250" name="直線コネクタ 249"/>
        <xdr:cNvCxnSpPr/>
      </xdr:nvCxnSpPr>
      <xdr:spPr>
        <a:xfrm flipV="1">
          <a:off x="1130300" y="15714631"/>
          <a:ext cx="889000" cy="32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83327</xdr:rowOff>
    </xdr:from>
    <xdr:to>
      <xdr:col>10</xdr:col>
      <xdr:colOff>165100</xdr:colOff>
      <xdr:row>97</xdr:row>
      <xdr:rowOff>13477</xdr:rowOff>
    </xdr:to>
    <xdr:sp macro="" textlink="">
      <xdr:nvSpPr>
        <xdr:cNvPr id="251" name="フローチャート: 判断 250"/>
        <xdr:cNvSpPr/>
      </xdr:nvSpPr>
      <xdr:spPr>
        <a:xfrm>
          <a:off x="1968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4604</xdr:rowOff>
    </xdr:from>
    <xdr:ext cx="534377" cy="259045"/>
    <xdr:sp macro="" textlink="">
      <xdr:nvSpPr>
        <xdr:cNvPr id="252" name="テキスト ボックス 251"/>
        <xdr:cNvSpPr txBox="1"/>
      </xdr:nvSpPr>
      <xdr:spPr>
        <a:xfrm>
          <a:off x="1752111" y="1663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119315</xdr:rowOff>
    </xdr:from>
    <xdr:to>
      <xdr:col>6</xdr:col>
      <xdr:colOff>38100</xdr:colOff>
      <xdr:row>97</xdr:row>
      <xdr:rowOff>49465</xdr:rowOff>
    </xdr:to>
    <xdr:sp macro="" textlink="">
      <xdr:nvSpPr>
        <xdr:cNvPr id="253" name="フローチャート: 判断 252"/>
        <xdr:cNvSpPr/>
      </xdr:nvSpPr>
      <xdr:spPr>
        <a:xfrm>
          <a:off x="1079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40592</xdr:rowOff>
    </xdr:from>
    <xdr:ext cx="534377" cy="259045"/>
    <xdr:sp macro="" textlink="">
      <xdr:nvSpPr>
        <xdr:cNvPr id="254" name="テキスト ボックス 253"/>
        <xdr:cNvSpPr txBox="1"/>
      </xdr:nvSpPr>
      <xdr:spPr>
        <a:xfrm>
          <a:off x="863111" y="166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37965</xdr:rowOff>
    </xdr:from>
    <xdr:to>
      <xdr:col>24</xdr:col>
      <xdr:colOff>114300</xdr:colOff>
      <xdr:row>93</xdr:row>
      <xdr:rowOff>139565</xdr:rowOff>
    </xdr:to>
    <xdr:sp macro="" textlink="">
      <xdr:nvSpPr>
        <xdr:cNvPr id="260" name="楕円 259"/>
        <xdr:cNvSpPr/>
      </xdr:nvSpPr>
      <xdr:spPr>
        <a:xfrm>
          <a:off x="4584700" y="1598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60842</xdr:rowOff>
    </xdr:from>
    <xdr:ext cx="534377" cy="259045"/>
    <xdr:sp macro="" textlink="">
      <xdr:nvSpPr>
        <xdr:cNvPr id="261" name="衛生費該当値テキスト"/>
        <xdr:cNvSpPr txBox="1"/>
      </xdr:nvSpPr>
      <xdr:spPr>
        <a:xfrm>
          <a:off x="4686300" y="1583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168050</xdr:rowOff>
    </xdr:from>
    <xdr:to>
      <xdr:col>20</xdr:col>
      <xdr:colOff>38100</xdr:colOff>
      <xdr:row>93</xdr:row>
      <xdr:rowOff>98200</xdr:rowOff>
    </xdr:to>
    <xdr:sp macro="" textlink="">
      <xdr:nvSpPr>
        <xdr:cNvPr id="262" name="楕円 261"/>
        <xdr:cNvSpPr/>
      </xdr:nvSpPr>
      <xdr:spPr>
        <a:xfrm>
          <a:off x="3746500" y="159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114727</xdr:rowOff>
    </xdr:from>
    <xdr:ext cx="534377" cy="259045"/>
    <xdr:sp macro="" textlink="">
      <xdr:nvSpPr>
        <xdr:cNvPr id="263" name="テキスト ボックス 262"/>
        <xdr:cNvSpPr txBox="1"/>
      </xdr:nvSpPr>
      <xdr:spPr>
        <a:xfrm>
          <a:off x="3530111" y="1571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96205</xdr:rowOff>
    </xdr:from>
    <xdr:to>
      <xdr:col>15</xdr:col>
      <xdr:colOff>101600</xdr:colOff>
      <xdr:row>94</xdr:row>
      <xdr:rowOff>26355</xdr:rowOff>
    </xdr:to>
    <xdr:sp macro="" textlink="">
      <xdr:nvSpPr>
        <xdr:cNvPr id="264" name="楕円 263"/>
        <xdr:cNvSpPr/>
      </xdr:nvSpPr>
      <xdr:spPr>
        <a:xfrm>
          <a:off x="2857500" y="1604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42882</xdr:rowOff>
    </xdr:from>
    <xdr:ext cx="534377" cy="259045"/>
    <xdr:sp macro="" textlink="">
      <xdr:nvSpPr>
        <xdr:cNvPr id="265" name="テキスト ボックス 264"/>
        <xdr:cNvSpPr txBox="1"/>
      </xdr:nvSpPr>
      <xdr:spPr>
        <a:xfrm>
          <a:off x="2641111" y="1581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61881</xdr:rowOff>
    </xdr:from>
    <xdr:to>
      <xdr:col>10</xdr:col>
      <xdr:colOff>165100</xdr:colOff>
      <xdr:row>91</xdr:row>
      <xdr:rowOff>163481</xdr:rowOff>
    </xdr:to>
    <xdr:sp macro="" textlink="">
      <xdr:nvSpPr>
        <xdr:cNvPr id="266" name="楕円 265"/>
        <xdr:cNvSpPr/>
      </xdr:nvSpPr>
      <xdr:spPr>
        <a:xfrm>
          <a:off x="1968500" y="1566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8558</xdr:rowOff>
    </xdr:from>
    <xdr:ext cx="599010" cy="259045"/>
    <xdr:sp macro="" textlink="">
      <xdr:nvSpPr>
        <xdr:cNvPr id="267" name="テキスト ボックス 266"/>
        <xdr:cNvSpPr txBox="1"/>
      </xdr:nvSpPr>
      <xdr:spPr>
        <a:xfrm>
          <a:off x="1719795" y="1543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45912</xdr:rowOff>
    </xdr:from>
    <xdr:to>
      <xdr:col>6</xdr:col>
      <xdr:colOff>38100</xdr:colOff>
      <xdr:row>93</xdr:row>
      <xdr:rowOff>147512</xdr:rowOff>
    </xdr:to>
    <xdr:sp macro="" textlink="">
      <xdr:nvSpPr>
        <xdr:cNvPr id="268" name="楕円 267"/>
        <xdr:cNvSpPr/>
      </xdr:nvSpPr>
      <xdr:spPr>
        <a:xfrm>
          <a:off x="1079500" y="1599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164039</xdr:rowOff>
    </xdr:from>
    <xdr:ext cx="534377" cy="259045"/>
    <xdr:sp macro="" textlink="">
      <xdr:nvSpPr>
        <xdr:cNvPr id="269" name="テキスト ボックス 268"/>
        <xdr:cNvSpPr txBox="1"/>
      </xdr:nvSpPr>
      <xdr:spPr>
        <a:xfrm>
          <a:off x="863111" y="1576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91" name="直線コネクタ 290"/>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4"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5" name="直線コネクタ 294"/>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136957</xdr:rowOff>
    </xdr:from>
    <xdr:to>
      <xdr:col>55</xdr:col>
      <xdr:colOff>0</xdr:colOff>
      <xdr:row>38</xdr:row>
      <xdr:rowOff>139243</xdr:rowOff>
    </xdr:to>
    <xdr:cxnSp macro="">
      <xdr:nvCxnSpPr>
        <xdr:cNvPr id="296" name="直線コネクタ 295"/>
        <xdr:cNvCxnSpPr/>
      </xdr:nvCxnSpPr>
      <xdr:spPr>
        <a:xfrm>
          <a:off x="9639300" y="665205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7"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8" name="フローチャート: 判断 297"/>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120955</xdr:rowOff>
    </xdr:from>
    <xdr:to>
      <xdr:col>50</xdr:col>
      <xdr:colOff>114300</xdr:colOff>
      <xdr:row>38</xdr:row>
      <xdr:rowOff>136957</xdr:rowOff>
    </xdr:to>
    <xdr:cxnSp macro="">
      <xdr:nvCxnSpPr>
        <xdr:cNvPr id="299" name="直線コネクタ 298"/>
        <xdr:cNvCxnSpPr/>
      </xdr:nvCxnSpPr>
      <xdr:spPr>
        <a:xfrm>
          <a:off x="8750300" y="663605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300" name="フローチャート: 判断 299"/>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301" name="テキスト ボックス 300"/>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117297</xdr:rowOff>
    </xdr:from>
    <xdr:to>
      <xdr:col>45</xdr:col>
      <xdr:colOff>177800</xdr:colOff>
      <xdr:row>38</xdr:row>
      <xdr:rowOff>120955</xdr:rowOff>
    </xdr:to>
    <xdr:cxnSp macro="">
      <xdr:nvCxnSpPr>
        <xdr:cNvPr id="302" name="直線コネクタ 301"/>
        <xdr:cNvCxnSpPr/>
      </xdr:nvCxnSpPr>
      <xdr:spPr>
        <a:xfrm>
          <a:off x="7861300" y="663239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303" name="フローチャート: 判断 302"/>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4" name="テキスト ボックス 303"/>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115468</xdr:rowOff>
    </xdr:from>
    <xdr:to>
      <xdr:col>41</xdr:col>
      <xdr:colOff>50800</xdr:colOff>
      <xdr:row>38</xdr:row>
      <xdr:rowOff>117297</xdr:rowOff>
    </xdr:to>
    <xdr:cxnSp macro="">
      <xdr:nvCxnSpPr>
        <xdr:cNvPr id="305" name="直線コネクタ 304"/>
        <xdr:cNvCxnSpPr/>
      </xdr:nvCxnSpPr>
      <xdr:spPr>
        <a:xfrm>
          <a:off x="6972300" y="663056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26721</xdr:rowOff>
    </xdr:from>
    <xdr:to>
      <xdr:col>41</xdr:col>
      <xdr:colOff>101600</xdr:colOff>
      <xdr:row>32</xdr:row>
      <xdr:rowOff>128321</xdr:rowOff>
    </xdr:to>
    <xdr:sp macro="" textlink="">
      <xdr:nvSpPr>
        <xdr:cNvPr id="306" name="フローチャート: 判断 305"/>
        <xdr:cNvSpPr/>
      </xdr:nvSpPr>
      <xdr:spPr>
        <a:xfrm>
          <a:off x="7810500" y="55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144848</xdr:rowOff>
    </xdr:from>
    <xdr:ext cx="469744" cy="259045"/>
    <xdr:sp macro="" textlink="">
      <xdr:nvSpPr>
        <xdr:cNvPr id="307" name="テキスト ボックス 306"/>
        <xdr:cNvSpPr txBox="1"/>
      </xdr:nvSpPr>
      <xdr:spPr>
        <a:xfrm>
          <a:off x="7626428" y="5288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149251</xdr:rowOff>
    </xdr:from>
    <xdr:to>
      <xdr:col>36</xdr:col>
      <xdr:colOff>165100</xdr:colOff>
      <xdr:row>35</xdr:row>
      <xdr:rowOff>79401</xdr:rowOff>
    </xdr:to>
    <xdr:sp macro="" textlink="">
      <xdr:nvSpPr>
        <xdr:cNvPr id="308" name="フローチャート: 判断 307"/>
        <xdr:cNvSpPr/>
      </xdr:nvSpPr>
      <xdr:spPr>
        <a:xfrm>
          <a:off x="6921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95928</xdr:rowOff>
    </xdr:from>
    <xdr:ext cx="469744" cy="259045"/>
    <xdr:sp macro="" textlink="">
      <xdr:nvSpPr>
        <xdr:cNvPr id="309" name="テキスト ボックス 308"/>
        <xdr:cNvSpPr txBox="1"/>
      </xdr:nvSpPr>
      <xdr:spPr>
        <a:xfrm>
          <a:off x="6737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88443</xdr:rowOff>
    </xdr:from>
    <xdr:to>
      <xdr:col>55</xdr:col>
      <xdr:colOff>50800</xdr:colOff>
      <xdr:row>39</xdr:row>
      <xdr:rowOff>18593</xdr:rowOff>
    </xdr:to>
    <xdr:sp macro="" textlink="">
      <xdr:nvSpPr>
        <xdr:cNvPr id="315" name="楕円 314"/>
        <xdr:cNvSpPr/>
      </xdr:nvSpPr>
      <xdr:spPr>
        <a:xfrm>
          <a:off x="104267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3370</xdr:rowOff>
    </xdr:from>
    <xdr:ext cx="249299" cy="259045"/>
    <xdr:sp macro="" textlink="">
      <xdr:nvSpPr>
        <xdr:cNvPr id="316" name="労働費該当値テキスト"/>
        <xdr:cNvSpPr txBox="1"/>
      </xdr:nvSpPr>
      <xdr:spPr>
        <a:xfrm>
          <a:off x="10528300" y="65184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86157</xdr:rowOff>
    </xdr:from>
    <xdr:to>
      <xdr:col>50</xdr:col>
      <xdr:colOff>165100</xdr:colOff>
      <xdr:row>39</xdr:row>
      <xdr:rowOff>16307</xdr:rowOff>
    </xdr:to>
    <xdr:sp macro="" textlink="">
      <xdr:nvSpPr>
        <xdr:cNvPr id="317" name="楕円 316"/>
        <xdr:cNvSpPr/>
      </xdr:nvSpPr>
      <xdr:spPr>
        <a:xfrm>
          <a:off x="9588500" y="660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7434</xdr:rowOff>
    </xdr:from>
    <xdr:ext cx="249299" cy="259045"/>
    <xdr:sp macro="" textlink="">
      <xdr:nvSpPr>
        <xdr:cNvPr id="318" name="テキスト ボックス 317"/>
        <xdr:cNvSpPr txBox="1"/>
      </xdr:nvSpPr>
      <xdr:spPr>
        <a:xfrm>
          <a:off x="9514650" y="66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70155</xdr:rowOff>
    </xdr:from>
    <xdr:to>
      <xdr:col>46</xdr:col>
      <xdr:colOff>38100</xdr:colOff>
      <xdr:row>39</xdr:row>
      <xdr:rowOff>305</xdr:rowOff>
    </xdr:to>
    <xdr:sp macro="" textlink="">
      <xdr:nvSpPr>
        <xdr:cNvPr id="319" name="楕円 318"/>
        <xdr:cNvSpPr/>
      </xdr:nvSpPr>
      <xdr:spPr>
        <a:xfrm>
          <a:off x="8699500" y="65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162882</xdr:rowOff>
    </xdr:from>
    <xdr:ext cx="313932" cy="259045"/>
    <xdr:sp macro="" textlink="">
      <xdr:nvSpPr>
        <xdr:cNvPr id="320" name="テキスト ボックス 319"/>
        <xdr:cNvSpPr txBox="1"/>
      </xdr:nvSpPr>
      <xdr:spPr>
        <a:xfrm>
          <a:off x="8593333" y="66779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66497</xdr:rowOff>
    </xdr:from>
    <xdr:to>
      <xdr:col>41</xdr:col>
      <xdr:colOff>101600</xdr:colOff>
      <xdr:row>38</xdr:row>
      <xdr:rowOff>168097</xdr:rowOff>
    </xdr:to>
    <xdr:sp macro="" textlink="">
      <xdr:nvSpPr>
        <xdr:cNvPr id="321" name="楕円 320"/>
        <xdr:cNvSpPr/>
      </xdr:nvSpPr>
      <xdr:spPr>
        <a:xfrm>
          <a:off x="7810500" y="658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159224</xdr:rowOff>
    </xdr:from>
    <xdr:ext cx="313932" cy="259045"/>
    <xdr:sp macro="" textlink="">
      <xdr:nvSpPr>
        <xdr:cNvPr id="322" name="テキスト ボックス 321"/>
        <xdr:cNvSpPr txBox="1"/>
      </xdr:nvSpPr>
      <xdr:spPr>
        <a:xfrm>
          <a:off x="7704333" y="66743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64668</xdr:rowOff>
    </xdr:from>
    <xdr:to>
      <xdr:col>36</xdr:col>
      <xdr:colOff>165100</xdr:colOff>
      <xdr:row>38</xdr:row>
      <xdr:rowOff>166268</xdr:rowOff>
    </xdr:to>
    <xdr:sp macro="" textlink="">
      <xdr:nvSpPr>
        <xdr:cNvPr id="323" name="楕円 322"/>
        <xdr:cNvSpPr/>
      </xdr:nvSpPr>
      <xdr:spPr>
        <a:xfrm>
          <a:off x="6921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157395</xdr:rowOff>
    </xdr:from>
    <xdr:ext cx="313932" cy="259045"/>
    <xdr:sp macro="" textlink="">
      <xdr:nvSpPr>
        <xdr:cNvPr id="324" name="テキスト ボックス 323"/>
        <xdr:cNvSpPr txBox="1"/>
      </xdr:nvSpPr>
      <xdr:spPr>
        <a:xfrm>
          <a:off x="6815333" y="6672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4" name="直線コネクタ 343"/>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5"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6" name="直線コネクタ 345"/>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7"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8" name="直線コネクタ 347"/>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23400</xdr:rowOff>
    </xdr:from>
    <xdr:to>
      <xdr:col>55</xdr:col>
      <xdr:colOff>0</xdr:colOff>
      <xdr:row>55</xdr:row>
      <xdr:rowOff>41934</xdr:rowOff>
    </xdr:to>
    <xdr:cxnSp macro="">
      <xdr:nvCxnSpPr>
        <xdr:cNvPr id="349" name="直線コネクタ 348"/>
        <xdr:cNvCxnSpPr/>
      </xdr:nvCxnSpPr>
      <xdr:spPr>
        <a:xfrm>
          <a:off x="9639300" y="9453150"/>
          <a:ext cx="838200" cy="1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50"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51" name="フローチャート: 判断 350"/>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109068</xdr:rowOff>
    </xdr:from>
    <xdr:to>
      <xdr:col>50</xdr:col>
      <xdr:colOff>114300</xdr:colOff>
      <xdr:row>55</xdr:row>
      <xdr:rowOff>23400</xdr:rowOff>
    </xdr:to>
    <xdr:cxnSp macro="">
      <xdr:nvCxnSpPr>
        <xdr:cNvPr id="352" name="直線コネクタ 351"/>
        <xdr:cNvCxnSpPr/>
      </xdr:nvCxnSpPr>
      <xdr:spPr>
        <a:xfrm>
          <a:off x="8750300" y="8853018"/>
          <a:ext cx="889000" cy="60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53" name="フローチャート: 判断 352"/>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4" name="テキスト ボックス 353"/>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109068</xdr:rowOff>
    </xdr:from>
    <xdr:to>
      <xdr:col>45</xdr:col>
      <xdr:colOff>177800</xdr:colOff>
      <xdr:row>54</xdr:row>
      <xdr:rowOff>39550</xdr:rowOff>
    </xdr:to>
    <xdr:cxnSp macro="">
      <xdr:nvCxnSpPr>
        <xdr:cNvPr id="355" name="直線コネクタ 354"/>
        <xdr:cNvCxnSpPr/>
      </xdr:nvCxnSpPr>
      <xdr:spPr>
        <a:xfrm flipV="1">
          <a:off x="7861300" y="8853018"/>
          <a:ext cx="889000" cy="444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6" name="フローチャート: 判断 355"/>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14766</xdr:rowOff>
    </xdr:from>
    <xdr:ext cx="534377" cy="259045"/>
    <xdr:sp macro="" textlink="">
      <xdr:nvSpPr>
        <xdr:cNvPr id="357" name="テキスト ボックス 356"/>
        <xdr:cNvSpPr txBox="1"/>
      </xdr:nvSpPr>
      <xdr:spPr>
        <a:xfrm>
          <a:off x="8483111" y="97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73349</xdr:rowOff>
    </xdr:from>
    <xdr:to>
      <xdr:col>41</xdr:col>
      <xdr:colOff>50800</xdr:colOff>
      <xdr:row>54</xdr:row>
      <xdr:rowOff>39550</xdr:rowOff>
    </xdr:to>
    <xdr:cxnSp macro="">
      <xdr:nvCxnSpPr>
        <xdr:cNvPr id="358" name="直線コネクタ 357"/>
        <xdr:cNvCxnSpPr/>
      </xdr:nvCxnSpPr>
      <xdr:spPr>
        <a:xfrm>
          <a:off x="6972300" y="8988749"/>
          <a:ext cx="889000" cy="30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41797</xdr:rowOff>
    </xdr:from>
    <xdr:to>
      <xdr:col>41</xdr:col>
      <xdr:colOff>101600</xdr:colOff>
      <xdr:row>56</xdr:row>
      <xdr:rowOff>143397</xdr:rowOff>
    </xdr:to>
    <xdr:sp macro="" textlink="">
      <xdr:nvSpPr>
        <xdr:cNvPr id="359" name="フローチャート: 判断 358"/>
        <xdr:cNvSpPr/>
      </xdr:nvSpPr>
      <xdr:spPr>
        <a:xfrm>
          <a:off x="7810500" y="964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134524</xdr:rowOff>
    </xdr:from>
    <xdr:ext cx="534377" cy="259045"/>
    <xdr:sp macro="" textlink="">
      <xdr:nvSpPr>
        <xdr:cNvPr id="360" name="テキスト ボックス 359"/>
        <xdr:cNvSpPr txBox="1"/>
      </xdr:nvSpPr>
      <xdr:spPr>
        <a:xfrm>
          <a:off x="7594111" y="973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135123</xdr:rowOff>
    </xdr:from>
    <xdr:to>
      <xdr:col>36</xdr:col>
      <xdr:colOff>165100</xdr:colOff>
      <xdr:row>57</xdr:row>
      <xdr:rowOff>65273</xdr:rowOff>
    </xdr:to>
    <xdr:sp macro="" textlink="">
      <xdr:nvSpPr>
        <xdr:cNvPr id="361" name="フローチャート: 判断 360"/>
        <xdr:cNvSpPr/>
      </xdr:nvSpPr>
      <xdr:spPr>
        <a:xfrm>
          <a:off x="6921500" y="973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56400</xdr:rowOff>
    </xdr:from>
    <xdr:ext cx="534377" cy="259045"/>
    <xdr:sp macro="" textlink="">
      <xdr:nvSpPr>
        <xdr:cNvPr id="362" name="テキスト ボックス 361"/>
        <xdr:cNvSpPr txBox="1"/>
      </xdr:nvSpPr>
      <xdr:spPr>
        <a:xfrm>
          <a:off x="6705111" y="982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162584</xdr:rowOff>
    </xdr:from>
    <xdr:to>
      <xdr:col>55</xdr:col>
      <xdr:colOff>50800</xdr:colOff>
      <xdr:row>55</xdr:row>
      <xdr:rowOff>92734</xdr:rowOff>
    </xdr:to>
    <xdr:sp macro="" textlink="">
      <xdr:nvSpPr>
        <xdr:cNvPr id="368" name="楕円 367"/>
        <xdr:cNvSpPr/>
      </xdr:nvSpPr>
      <xdr:spPr>
        <a:xfrm>
          <a:off x="10426700" y="94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14011</xdr:rowOff>
    </xdr:from>
    <xdr:ext cx="534377" cy="259045"/>
    <xdr:sp macro="" textlink="">
      <xdr:nvSpPr>
        <xdr:cNvPr id="369" name="農林水産業費該当値テキスト"/>
        <xdr:cNvSpPr txBox="1"/>
      </xdr:nvSpPr>
      <xdr:spPr>
        <a:xfrm>
          <a:off x="10528300" y="927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144050</xdr:rowOff>
    </xdr:from>
    <xdr:to>
      <xdr:col>50</xdr:col>
      <xdr:colOff>165100</xdr:colOff>
      <xdr:row>55</xdr:row>
      <xdr:rowOff>74200</xdr:rowOff>
    </xdr:to>
    <xdr:sp macro="" textlink="">
      <xdr:nvSpPr>
        <xdr:cNvPr id="370" name="楕円 369"/>
        <xdr:cNvSpPr/>
      </xdr:nvSpPr>
      <xdr:spPr>
        <a:xfrm>
          <a:off x="9588500" y="94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90727</xdr:rowOff>
    </xdr:from>
    <xdr:ext cx="534377" cy="259045"/>
    <xdr:sp macro="" textlink="">
      <xdr:nvSpPr>
        <xdr:cNvPr id="371" name="テキスト ボックス 370"/>
        <xdr:cNvSpPr txBox="1"/>
      </xdr:nvSpPr>
      <xdr:spPr>
        <a:xfrm>
          <a:off x="9372111" y="91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58268</xdr:rowOff>
    </xdr:from>
    <xdr:to>
      <xdr:col>46</xdr:col>
      <xdr:colOff>38100</xdr:colOff>
      <xdr:row>51</xdr:row>
      <xdr:rowOff>159868</xdr:rowOff>
    </xdr:to>
    <xdr:sp macro="" textlink="">
      <xdr:nvSpPr>
        <xdr:cNvPr id="372" name="楕円 371"/>
        <xdr:cNvSpPr/>
      </xdr:nvSpPr>
      <xdr:spPr>
        <a:xfrm>
          <a:off x="8699500" y="880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4945</xdr:rowOff>
    </xdr:from>
    <xdr:ext cx="599010" cy="259045"/>
    <xdr:sp macro="" textlink="">
      <xdr:nvSpPr>
        <xdr:cNvPr id="373" name="テキスト ボックス 372"/>
        <xdr:cNvSpPr txBox="1"/>
      </xdr:nvSpPr>
      <xdr:spPr>
        <a:xfrm>
          <a:off x="8450795" y="857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160200</xdr:rowOff>
    </xdr:from>
    <xdr:to>
      <xdr:col>41</xdr:col>
      <xdr:colOff>101600</xdr:colOff>
      <xdr:row>54</xdr:row>
      <xdr:rowOff>90350</xdr:rowOff>
    </xdr:to>
    <xdr:sp macro="" textlink="">
      <xdr:nvSpPr>
        <xdr:cNvPr id="374" name="楕円 373"/>
        <xdr:cNvSpPr/>
      </xdr:nvSpPr>
      <xdr:spPr>
        <a:xfrm>
          <a:off x="7810500" y="92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106877</xdr:rowOff>
    </xdr:from>
    <xdr:ext cx="599010" cy="259045"/>
    <xdr:sp macro="" textlink="">
      <xdr:nvSpPr>
        <xdr:cNvPr id="375" name="テキスト ボックス 374"/>
        <xdr:cNvSpPr txBox="1"/>
      </xdr:nvSpPr>
      <xdr:spPr>
        <a:xfrm>
          <a:off x="7561795" y="902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22549</xdr:rowOff>
    </xdr:from>
    <xdr:to>
      <xdr:col>36</xdr:col>
      <xdr:colOff>165100</xdr:colOff>
      <xdr:row>52</xdr:row>
      <xdr:rowOff>124149</xdr:rowOff>
    </xdr:to>
    <xdr:sp macro="" textlink="">
      <xdr:nvSpPr>
        <xdr:cNvPr id="376" name="楕円 375"/>
        <xdr:cNvSpPr/>
      </xdr:nvSpPr>
      <xdr:spPr>
        <a:xfrm>
          <a:off x="6921500" y="893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140676</xdr:rowOff>
    </xdr:from>
    <xdr:ext cx="599010" cy="259045"/>
    <xdr:sp macro="" textlink="">
      <xdr:nvSpPr>
        <xdr:cNvPr id="377" name="テキスト ボックス 376"/>
        <xdr:cNvSpPr txBox="1"/>
      </xdr:nvSpPr>
      <xdr:spPr>
        <a:xfrm>
          <a:off x="6672795" y="8713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401" name="直線コネクタ 400"/>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402"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403" name="直線コネクタ 402"/>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4"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5" name="直線コネクタ 404"/>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13919</xdr:rowOff>
    </xdr:from>
    <xdr:to>
      <xdr:col>55</xdr:col>
      <xdr:colOff>0</xdr:colOff>
      <xdr:row>76</xdr:row>
      <xdr:rowOff>63195</xdr:rowOff>
    </xdr:to>
    <xdr:cxnSp macro="">
      <xdr:nvCxnSpPr>
        <xdr:cNvPr id="406" name="直線コネクタ 405"/>
        <xdr:cNvCxnSpPr/>
      </xdr:nvCxnSpPr>
      <xdr:spPr>
        <a:xfrm flipV="1">
          <a:off x="9639300" y="12186869"/>
          <a:ext cx="838200" cy="90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407" name="商工費平均値テキスト"/>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8" name="フローチャート: 判断 407"/>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63195</xdr:rowOff>
    </xdr:from>
    <xdr:to>
      <xdr:col>50</xdr:col>
      <xdr:colOff>114300</xdr:colOff>
      <xdr:row>77</xdr:row>
      <xdr:rowOff>69825</xdr:rowOff>
    </xdr:to>
    <xdr:cxnSp macro="">
      <xdr:nvCxnSpPr>
        <xdr:cNvPr id="409" name="直線コネクタ 408"/>
        <xdr:cNvCxnSpPr/>
      </xdr:nvCxnSpPr>
      <xdr:spPr>
        <a:xfrm flipV="1">
          <a:off x="8750300" y="13093395"/>
          <a:ext cx="889000" cy="17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10" name="フローチャート: 判断 409"/>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11" name="テキスト ボックス 410"/>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69825</xdr:rowOff>
    </xdr:from>
    <xdr:to>
      <xdr:col>45</xdr:col>
      <xdr:colOff>177800</xdr:colOff>
      <xdr:row>77</xdr:row>
      <xdr:rowOff>160693</xdr:rowOff>
    </xdr:to>
    <xdr:cxnSp macro="">
      <xdr:nvCxnSpPr>
        <xdr:cNvPr id="412" name="直線コネクタ 411"/>
        <xdr:cNvCxnSpPr/>
      </xdr:nvCxnSpPr>
      <xdr:spPr>
        <a:xfrm flipV="1">
          <a:off x="7861300" y="13271475"/>
          <a:ext cx="889000" cy="9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13" name="フローチャート: 判断 412"/>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7320</xdr:rowOff>
    </xdr:from>
    <xdr:ext cx="534377" cy="259045"/>
    <xdr:sp macro="" textlink="">
      <xdr:nvSpPr>
        <xdr:cNvPr id="414" name="テキスト ボックス 413"/>
        <xdr:cNvSpPr txBox="1"/>
      </xdr:nvSpPr>
      <xdr:spPr>
        <a:xfrm>
          <a:off x="8483111" y="133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160693</xdr:rowOff>
    </xdr:from>
    <xdr:to>
      <xdr:col>41</xdr:col>
      <xdr:colOff>50800</xdr:colOff>
      <xdr:row>78</xdr:row>
      <xdr:rowOff>5017</xdr:rowOff>
    </xdr:to>
    <xdr:cxnSp macro="">
      <xdr:nvCxnSpPr>
        <xdr:cNvPr id="415" name="直線コネクタ 414"/>
        <xdr:cNvCxnSpPr/>
      </xdr:nvCxnSpPr>
      <xdr:spPr>
        <a:xfrm flipV="1">
          <a:off x="6972300" y="13362343"/>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33159</xdr:rowOff>
    </xdr:from>
    <xdr:to>
      <xdr:col>41</xdr:col>
      <xdr:colOff>101600</xdr:colOff>
      <xdr:row>78</xdr:row>
      <xdr:rowOff>134759</xdr:rowOff>
    </xdr:to>
    <xdr:sp macro="" textlink="">
      <xdr:nvSpPr>
        <xdr:cNvPr id="416" name="フローチャート: 判断 415"/>
        <xdr:cNvSpPr/>
      </xdr:nvSpPr>
      <xdr:spPr>
        <a:xfrm>
          <a:off x="7810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125886</xdr:rowOff>
    </xdr:from>
    <xdr:ext cx="534377" cy="259045"/>
    <xdr:sp macro="" textlink="">
      <xdr:nvSpPr>
        <xdr:cNvPr id="417" name="テキスト ボックス 416"/>
        <xdr:cNvSpPr txBox="1"/>
      </xdr:nvSpPr>
      <xdr:spPr>
        <a:xfrm>
          <a:off x="7594111" y="1349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54356</xdr:rowOff>
    </xdr:from>
    <xdr:to>
      <xdr:col>36</xdr:col>
      <xdr:colOff>165100</xdr:colOff>
      <xdr:row>78</xdr:row>
      <xdr:rowOff>155956</xdr:rowOff>
    </xdr:to>
    <xdr:sp macro="" textlink="">
      <xdr:nvSpPr>
        <xdr:cNvPr id="418" name="フローチャート: 判断 417"/>
        <xdr:cNvSpPr/>
      </xdr:nvSpPr>
      <xdr:spPr>
        <a:xfrm>
          <a:off x="6921500" y="1342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147083</xdr:rowOff>
    </xdr:from>
    <xdr:ext cx="469744" cy="259045"/>
    <xdr:sp macro="" textlink="">
      <xdr:nvSpPr>
        <xdr:cNvPr id="419" name="テキスト ボックス 418"/>
        <xdr:cNvSpPr txBox="1"/>
      </xdr:nvSpPr>
      <xdr:spPr>
        <a:xfrm>
          <a:off x="6737428" y="1352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134569</xdr:rowOff>
    </xdr:from>
    <xdr:to>
      <xdr:col>55</xdr:col>
      <xdr:colOff>50800</xdr:colOff>
      <xdr:row>71</xdr:row>
      <xdr:rowOff>64719</xdr:rowOff>
    </xdr:to>
    <xdr:sp macro="" textlink="">
      <xdr:nvSpPr>
        <xdr:cNvPr id="425" name="楕円 424"/>
        <xdr:cNvSpPr/>
      </xdr:nvSpPr>
      <xdr:spPr>
        <a:xfrm>
          <a:off x="10426700" y="1213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87596</xdr:rowOff>
    </xdr:from>
    <xdr:ext cx="599010" cy="259045"/>
    <xdr:sp macro="" textlink="">
      <xdr:nvSpPr>
        <xdr:cNvPr id="426" name="商工費該当値テキスト"/>
        <xdr:cNvSpPr txBox="1"/>
      </xdr:nvSpPr>
      <xdr:spPr>
        <a:xfrm>
          <a:off x="10528300" y="1208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12395</xdr:rowOff>
    </xdr:from>
    <xdr:to>
      <xdr:col>50</xdr:col>
      <xdr:colOff>165100</xdr:colOff>
      <xdr:row>76</xdr:row>
      <xdr:rowOff>113995</xdr:rowOff>
    </xdr:to>
    <xdr:sp macro="" textlink="">
      <xdr:nvSpPr>
        <xdr:cNvPr id="427" name="楕円 426"/>
        <xdr:cNvSpPr/>
      </xdr:nvSpPr>
      <xdr:spPr>
        <a:xfrm>
          <a:off x="9588500" y="130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130522</xdr:rowOff>
    </xdr:from>
    <xdr:ext cx="534377" cy="259045"/>
    <xdr:sp macro="" textlink="">
      <xdr:nvSpPr>
        <xdr:cNvPr id="428" name="テキスト ボックス 427"/>
        <xdr:cNvSpPr txBox="1"/>
      </xdr:nvSpPr>
      <xdr:spPr>
        <a:xfrm>
          <a:off x="9372111" y="1281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19025</xdr:rowOff>
    </xdr:from>
    <xdr:to>
      <xdr:col>46</xdr:col>
      <xdr:colOff>38100</xdr:colOff>
      <xdr:row>77</xdr:row>
      <xdr:rowOff>120625</xdr:rowOff>
    </xdr:to>
    <xdr:sp macro="" textlink="">
      <xdr:nvSpPr>
        <xdr:cNvPr id="429" name="楕円 428"/>
        <xdr:cNvSpPr/>
      </xdr:nvSpPr>
      <xdr:spPr>
        <a:xfrm>
          <a:off x="8699500" y="132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137152</xdr:rowOff>
    </xdr:from>
    <xdr:ext cx="534377" cy="259045"/>
    <xdr:sp macro="" textlink="">
      <xdr:nvSpPr>
        <xdr:cNvPr id="430" name="テキスト ボックス 429"/>
        <xdr:cNvSpPr txBox="1"/>
      </xdr:nvSpPr>
      <xdr:spPr>
        <a:xfrm>
          <a:off x="8483111" y="1299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109893</xdr:rowOff>
    </xdr:from>
    <xdr:to>
      <xdr:col>41</xdr:col>
      <xdr:colOff>101600</xdr:colOff>
      <xdr:row>78</xdr:row>
      <xdr:rowOff>40043</xdr:rowOff>
    </xdr:to>
    <xdr:sp macro="" textlink="">
      <xdr:nvSpPr>
        <xdr:cNvPr id="431" name="楕円 430"/>
        <xdr:cNvSpPr/>
      </xdr:nvSpPr>
      <xdr:spPr>
        <a:xfrm>
          <a:off x="7810500" y="1331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56570</xdr:rowOff>
    </xdr:from>
    <xdr:ext cx="534377" cy="259045"/>
    <xdr:sp macro="" textlink="">
      <xdr:nvSpPr>
        <xdr:cNvPr id="432" name="テキスト ボックス 431"/>
        <xdr:cNvSpPr txBox="1"/>
      </xdr:nvSpPr>
      <xdr:spPr>
        <a:xfrm>
          <a:off x="7594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125667</xdr:rowOff>
    </xdr:from>
    <xdr:to>
      <xdr:col>36</xdr:col>
      <xdr:colOff>165100</xdr:colOff>
      <xdr:row>78</xdr:row>
      <xdr:rowOff>55817</xdr:rowOff>
    </xdr:to>
    <xdr:sp macro="" textlink="">
      <xdr:nvSpPr>
        <xdr:cNvPr id="433" name="楕円 432"/>
        <xdr:cNvSpPr/>
      </xdr:nvSpPr>
      <xdr:spPr>
        <a:xfrm>
          <a:off x="6921500" y="133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72344</xdr:rowOff>
    </xdr:from>
    <xdr:ext cx="534377" cy="259045"/>
    <xdr:sp macro="" textlink="">
      <xdr:nvSpPr>
        <xdr:cNvPr id="434" name="テキスト ボックス 433"/>
        <xdr:cNvSpPr txBox="1"/>
      </xdr:nvSpPr>
      <xdr:spPr>
        <a:xfrm>
          <a:off x="6705111" y="1310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4" name="直線コネクタ 453"/>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5"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6" name="直線コネクタ 455"/>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7"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8" name="直線コネクタ 457"/>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64562</xdr:rowOff>
    </xdr:from>
    <xdr:to>
      <xdr:col>55</xdr:col>
      <xdr:colOff>0</xdr:colOff>
      <xdr:row>97</xdr:row>
      <xdr:rowOff>69374</xdr:rowOff>
    </xdr:to>
    <xdr:cxnSp macro="">
      <xdr:nvCxnSpPr>
        <xdr:cNvPr id="459" name="直線コネクタ 458"/>
        <xdr:cNvCxnSpPr/>
      </xdr:nvCxnSpPr>
      <xdr:spPr>
        <a:xfrm flipV="1">
          <a:off x="9639300" y="16695212"/>
          <a:ext cx="838200" cy="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88402</xdr:rowOff>
    </xdr:from>
    <xdr:ext cx="534377" cy="259045"/>
    <xdr:sp macro="" textlink="">
      <xdr:nvSpPr>
        <xdr:cNvPr id="460" name="土木費平均値テキスト"/>
        <xdr:cNvSpPr txBox="1"/>
      </xdr:nvSpPr>
      <xdr:spPr>
        <a:xfrm>
          <a:off x="10528300" y="1671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61" name="フローチャート: 判断 460"/>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69374</xdr:rowOff>
    </xdr:from>
    <xdr:to>
      <xdr:col>50</xdr:col>
      <xdr:colOff>114300</xdr:colOff>
      <xdr:row>97</xdr:row>
      <xdr:rowOff>83858</xdr:rowOff>
    </xdr:to>
    <xdr:cxnSp macro="">
      <xdr:nvCxnSpPr>
        <xdr:cNvPr id="462" name="直線コネクタ 461"/>
        <xdr:cNvCxnSpPr/>
      </xdr:nvCxnSpPr>
      <xdr:spPr>
        <a:xfrm flipV="1">
          <a:off x="8750300" y="16700024"/>
          <a:ext cx="889000" cy="1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63" name="フローチャート: 判断 462"/>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32574</xdr:rowOff>
    </xdr:from>
    <xdr:ext cx="534377" cy="259045"/>
    <xdr:sp macro="" textlink="">
      <xdr:nvSpPr>
        <xdr:cNvPr id="464" name="テキスト ボックス 463"/>
        <xdr:cNvSpPr txBox="1"/>
      </xdr:nvSpPr>
      <xdr:spPr>
        <a:xfrm>
          <a:off x="9372111" y="1683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83858</xdr:rowOff>
    </xdr:from>
    <xdr:to>
      <xdr:col>45</xdr:col>
      <xdr:colOff>177800</xdr:colOff>
      <xdr:row>97</xdr:row>
      <xdr:rowOff>125589</xdr:rowOff>
    </xdr:to>
    <xdr:cxnSp macro="">
      <xdr:nvCxnSpPr>
        <xdr:cNvPr id="465" name="直線コネクタ 464"/>
        <xdr:cNvCxnSpPr/>
      </xdr:nvCxnSpPr>
      <xdr:spPr>
        <a:xfrm flipV="1">
          <a:off x="7861300" y="16714508"/>
          <a:ext cx="889000" cy="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6" name="フローチャート: 判断 465"/>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23392</xdr:rowOff>
    </xdr:from>
    <xdr:ext cx="534377" cy="259045"/>
    <xdr:sp macro="" textlink="">
      <xdr:nvSpPr>
        <xdr:cNvPr id="467" name="テキスト ボックス 466"/>
        <xdr:cNvSpPr txBox="1"/>
      </xdr:nvSpPr>
      <xdr:spPr>
        <a:xfrm>
          <a:off x="8483111" y="1682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120669</xdr:rowOff>
    </xdr:from>
    <xdr:to>
      <xdr:col>41</xdr:col>
      <xdr:colOff>50800</xdr:colOff>
      <xdr:row>97</xdr:row>
      <xdr:rowOff>125589</xdr:rowOff>
    </xdr:to>
    <xdr:cxnSp macro="">
      <xdr:nvCxnSpPr>
        <xdr:cNvPr id="468" name="直線コネクタ 467"/>
        <xdr:cNvCxnSpPr/>
      </xdr:nvCxnSpPr>
      <xdr:spPr>
        <a:xfrm>
          <a:off x="6972300" y="16751319"/>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85598</xdr:rowOff>
    </xdr:from>
    <xdr:to>
      <xdr:col>41</xdr:col>
      <xdr:colOff>101600</xdr:colOff>
      <xdr:row>98</xdr:row>
      <xdr:rowOff>15748</xdr:rowOff>
    </xdr:to>
    <xdr:sp macro="" textlink="">
      <xdr:nvSpPr>
        <xdr:cNvPr id="469" name="フローチャート: 判断 468"/>
        <xdr:cNvSpPr/>
      </xdr:nvSpPr>
      <xdr:spPr>
        <a:xfrm>
          <a:off x="7810500" y="16716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6875</xdr:rowOff>
    </xdr:from>
    <xdr:ext cx="599010" cy="259045"/>
    <xdr:sp macro="" textlink="">
      <xdr:nvSpPr>
        <xdr:cNvPr id="470" name="テキスト ボックス 469"/>
        <xdr:cNvSpPr txBox="1"/>
      </xdr:nvSpPr>
      <xdr:spPr>
        <a:xfrm>
          <a:off x="7561795" y="16808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111919</xdr:rowOff>
    </xdr:from>
    <xdr:to>
      <xdr:col>36</xdr:col>
      <xdr:colOff>165100</xdr:colOff>
      <xdr:row>98</xdr:row>
      <xdr:rowOff>42069</xdr:rowOff>
    </xdr:to>
    <xdr:sp macro="" textlink="">
      <xdr:nvSpPr>
        <xdr:cNvPr id="471" name="フローチャート: 判断 470"/>
        <xdr:cNvSpPr/>
      </xdr:nvSpPr>
      <xdr:spPr>
        <a:xfrm>
          <a:off x="6921500" y="167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33196</xdr:rowOff>
    </xdr:from>
    <xdr:ext cx="534377" cy="259045"/>
    <xdr:sp macro="" textlink="">
      <xdr:nvSpPr>
        <xdr:cNvPr id="472" name="テキスト ボックス 471"/>
        <xdr:cNvSpPr txBox="1"/>
      </xdr:nvSpPr>
      <xdr:spPr>
        <a:xfrm>
          <a:off x="6705111" y="1683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13762</xdr:rowOff>
    </xdr:from>
    <xdr:to>
      <xdr:col>55</xdr:col>
      <xdr:colOff>50800</xdr:colOff>
      <xdr:row>97</xdr:row>
      <xdr:rowOff>115362</xdr:rowOff>
    </xdr:to>
    <xdr:sp macro="" textlink="">
      <xdr:nvSpPr>
        <xdr:cNvPr id="478" name="楕円 477"/>
        <xdr:cNvSpPr/>
      </xdr:nvSpPr>
      <xdr:spPr>
        <a:xfrm>
          <a:off x="10426700" y="166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144589</xdr:rowOff>
    </xdr:from>
    <xdr:ext cx="599010" cy="259045"/>
    <xdr:sp macro="" textlink="">
      <xdr:nvSpPr>
        <xdr:cNvPr id="479" name="土木費該当値テキスト"/>
        <xdr:cNvSpPr txBox="1"/>
      </xdr:nvSpPr>
      <xdr:spPr>
        <a:xfrm>
          <a:off x="10528300" y="1643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18574</xdr:rowOff>
    </xdr:from>
    <xdr:to>
      <xdr:col>50</xdr:col>
      <xdr:colOff>165100</xdr:colOff>
      <xdr:row>97</xdr:row>
      <xdr:rowOff>120174</xdr:rowOff>
    </xdr:to>
    <xdr:sp macro="" textlink="">
      <xdr:nvSpPr>
        <xdr:cNvPr id="480" name="楕円 479"/>
        <xdr:cNvSpPr/>
      </xdr:nvSpPr>
      <xdr:spPr>
        <a:xfrm>
          <a:off x="9588500" y="1664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136701</xdr:rowOff>
    </xdr:from>
    <xdr:ext cx="599010" cy="259045"/>
    <xdr:sp macro="" textlink="">
      <xdr:nvSpPr>
        <xdr:cNvPr id="481" name="テキスト ボックス 480"/>
        <xdr:cNvSpPr txBox="1"/>
      </xdr:nvSpPr>
      <xdr:spPr>
        <a:xfrm>
          <a:off x="9339795" y="16424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33058</xdr:rowOff>
    </xdr:from>
    <xdr:to>
      <xdr:col>46</xdr:col>
      <xdr:colOff>38100</xdr:colOff>
      <xdr:row>97</xdr:row>
      <xdr:rowOff>134658</xdr:rowOff>
    </xdr:to>
    <xdr:sp macro="" textlink="">
      <xdr:nvSpPr>
        <xdr:cNvPr id="482" name="楕円 481"/>
        <xdr:cNvSpPr/>
      </xdr:nvSpPr>
      <xdr:spPr>
        <a:xfrm>
          <a:off x="8699500" y="166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151185</xdr:rowOff>
    </xdr:from>
    <xdr:ext cx="599010" cy="259045"/>
    <xdr:sp macro="" textlink="">
      <xdr:nvSpPr>
        <xdr:cNvPr id="483" name="テキスト ボックス 482"/>
        <xdr:cNvSpPr txBox="1"/>
      </xdr:nvSpPr>
      <xdr:spPr>
        <a:xfrm>
          <a:off x="8450795" y="1643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74789</xdr:rowOff>
    </xdr:from>
    <xdr:to>
      <xdr:col>41</xdr:col>
      <xdr:colOff>101600</xdr:colOff>
      <xdr:row>98</xdr:row>
      <xdr:rowOff>4939</xdr:rowOff>
    </xdr:to>
    <xdr:sp macro="" textlink="">
      <xdr:nvSpPr>
        <xdr:cNvPr id="484" name="楕円 483"/>
        <xdr:cNvSpPr/>
      </xdr:nvSpPr>
      <xdr:spPr>
        <a:xfrm>
          <a:off x="7810500" y="1670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21466</xdr:rowOff>
    </xdr:from>
    <xdr:ext cx="599010" cy="259045"/>
    <xdr:sp macro="" textlink="">
      <xdr:nvSpPr>
        <xdr:cNvPr id="485" name="テキスト ボックス 484"/>
        <xdr:cNvSpPr txBox="1"/>
      </xdr:nvSpPr>
      <xdr:spPr>
        <a:xfrm>
          <a:off x="7561795" y="1648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69869</xdr:rowOff>
    </xdr:from>
    <xdr:to>
      <xdr:col>36</xdr:col>
      <xdr:colOff>165100</xdr:colOff>
      <xdr:row>98</xdr:row>
      <xdr:rowOff>19</xdr:rowOff>
    </xdr:to>
    <xdr:sp macro="" textlink="">
      <xdr:nvSpPr>
        <xdr:cNvPr id="486" name="楕円 485"/>
        <xdr:cNvSpPr/>
      </xdr:nvSpPr>
      <xdr:spPr>
        <a:xfrm>
          <a:off x="6921500" y="1670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16546</xdr:rowOff>
    </xdr:from>
    <xdr:ext cx="599010" cy="259045"/>
    <xdr:sp macro="" textlink="">
      <xdr:nvSpPr>
        <xdr:cNvPr id="487" name="テキスト ボックス 486"/>
        <xdr:cNvSpPr txBox="1"/>
      </xdr:nvSpPr>
      <xdr:spPr>
        <a:xfrm>
          <a:off x="6672795" y="164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96990</xdr:rowOff>
    </xdr:from>
    <xdr:to>
      <xdr:col>85</xdr:col>
      <xdr:colOff>126364</xdr:colOff>
      <xdr:row>38</xdr:row>
      <xdr:rowOff>31509</xdr:rowOff>
    </xdr:to>
    <xdr:cxnSp macro="">
      <xdr:nvCxnSpPr>
        <xdr:cNvPr id="511" name="直線コネクタ 510"/>
        <xdr:cNvCxnSpPr/>
      </xdr:nvCxnSpPr>
      <xdr:spPr>
        <a:xfrm flipV="1">
          <a:off x="16317595" y="5583390"/>
          <a:ext cx="1269" cy="963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35336</xdr:rowOff>
    </xdr:from>
    <xdr:ext cx="534377" cy="259045"/>
    <xdr:sp macro="" textlink="">
      <xdr:nvSpPr>
        <xdr:cNvPr id="512" name="消防費最小値テキスト"/>
        <xdr:cNvSpPr txBox="1"/>
      </xdr:nvSpPr>
      <xdr:spPr>
        <a:xfrm>
          <a:off x="16370300" y="655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31509</xdr:rowOff>
    </xdr:from>
    <xdr:to>
      <xdr:col>86</xdr:col>
      <xdr:colOff>25400</xdr:colOff>
      <xdr:row>38</xdr:row>
      <xdr:rowOff>31509</xdr:rowOff>
    </xdr:to>
    <xdr:cxnSp macro="">
      <xdr:nvCxnSpPr>
        <xdr:cNvPr id="513" name="直線コネクタ 512"/>
        <xdr:cNvCxnSpPr/>
      </xdr:nvCxnSpPr>
      <xdr:spPr>
        <a:xfrm>
          <a:off x="16230600" y="65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43667</xdr:rowOff>
    </xdr:from>
    <xdr:ext cx="534377" cy="259045"/>
    <xdr:sp macro="" textlink="">
      <xdr:nvSpPr>
        <xdr:cNvPr id="514" name="消防費最大値テキスト"/>
        <xdr:cNvSpPr txBox="1"/>
      </xdr:nvSpPr>
      <xdr:spPr>
        <a:xfrm>
          <a:off x="16370300" y="535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96990</xdr:rowOff>
    </xdr:from>
    <xdr:to>
      <xdr:col>86</xdr:col>
      <xdr:colOff>25400</xdr:colOff>
      <xdr:row>32</xdr:row>
      <xdr:rowOff>96990</xdr:rowOff>
    </xdr:to>
    <xdr:cxnSp macro="">
      <xdr:nvCxnSpPr>
        <xdr:cNvPr id="515" name="直線コネクタ 514"/>
        <xdr:cNvCxnSpPr/>
      </xdr:nvCxnSpPr>
      <xdr:spPr>
        <a:xfrm>
          <a:off x="16230600" y="558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112103</xdr:rowOff>
    </xdr:from>
    <xdr:to>
      <xdr:col>85</xdr:col>
      <xdr:colOff>127000</xdr:colOff>
      <xdr:row>32</xdr:row>
      <xdr:rowOff>96990</xdr:rowOff>
    </xdr:to>
    <xdr:cxnSp macro="">
      <xdr:nvCxnSpPr>
        <xdr:cNvPr id="516" name="直線コネクタ 515"/>
        <xdr:cNvCxnSpPr/>
      </xdr:nvCxnSpPr>
      <xdr:spPr>
        <a:xfrm>
          <a:off x="15481300" y="5427053"/>
          <a:ext cx="838200" cy="15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149839</xdr:rowOff>
    </xdr:from>
    <xdr:ext cx="534377" cy="259045"/>
    <xdr:sp macro="" textlink="">
      <xdr:nvSpPr>
        <xdr:cNvPr id="517" name="消防費平均値テキスト"/>
        <xdr:cNvSpPr txBox="1"/>
      </xdr:nvSpPr>
      <xdr:spPr>
        <a:xfrm>
          <a:off x="16370300" y="6322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171412</xdr:rowOff>
    </xdr:from>
    <xdr:to>
      <xdr:col>85</xdr:col>
      <xdr:colOff>177800</xdr:colOff>
      <xdr:row>37</xdr:row>
      <xdr:rowOff>101562</xdr:rowOff>
    </xdr:to>
    <xdr:sp macro="" textlink="">
      <xdr:nvSpPr>
        <xdr:cNvPr id="518" name="フローチャート: 判断 517"/>
        <xdr:cNvSpPr/>
      </xdr:nvSpPr>
      <xdr:spPr>
        <a:xfrm>
          <a:off x="162687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167551</xdr:rowOff>
    </xdr:from>
    <xdr:to>
      <xdr:col>81</xdr:col>
      <xdr:colOff>50800</xdr:colOff>
      <xdr:row>31</xdr:row>
      <xdr:rowOff>112103</xdr:rowOff>
    </xdr:to>
    <xdr:cxnSp macro="">
      <xdr:nvCxnSpPr>
        <xdr:cNvPr id="519" name="直線コネクタ 518"/>
        <xdr:cNvCxnSpPr/>
      </xdr:nvCxnSpPr>
      <xdr:spPr>
        <a:xfrm>
          <a:off x="14592300" y="5139601"/>
          <a:ext cx="889000" cy="2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11786</xdr:rowOff>
    </xdr:from>
    <xdr:to>
      <xdr:col>81</xdr:col>
      <xdr:colOff>101600</xdr:colOff>
      <xdr:row>37</xdr:row>
      <xdr:rowOff>113386</xdr:rowOff>
    </xdr:to>
    <xdr:sp macro="" textlink="">
      <xdr:nvSpPr>
        <xdr:cNvPr id="520" name="フローチャート: 判断 519"/>
        <xdr:cNvSpPr/>
      </xdr:nvSpPr>
      <xdr:spPr>
        <a:xfrm>
          <a:off x="15430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104513</xdr:rowOff>
    </xdr:from>
    <xdr:ext cx="534377" cy="259045"/>
    <xdr:sp macro="" textlink="">
      <xdr:nvSpPr>
        <xdr:cNvPr id="521" name="テキスト ボックス 520"/>
        <xdr:cNvSpPr txBox="1"/>
      </xdr:nvSpPr>
      <xdr:spPr>
        <a:xfrm>
          <a:off x="15214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167551</xdr:rowOff>
    </xdr:from>
    <xdr:to>
      <xdr:col>76</xdr:col>
      <xdr:colOff>114300</xdr:colOff>
      <xdr:row>30</xdr:row>
      <xdr:rowOff>49111</xdr:rowOff>
    </xdr:to>
    <xdr:cxnSp macro="">
      <xdr:nvCxnSpPr>
        <xdr:cNvPr id="522" name="直線コネクタ 521"/>
        <xdr:cNvCxnSpPr/>
      </xdr:nvCxnSpPr>
      <xdr:spPr>
        <a:xfrm flipV="1">
          <a:off x="13703300" y="5139601"/>
          <a:ext cx="889000" cy="5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26721</xdr:rowOff>
    </xdr:from>
    <xdr:to>
      <xdr:col>76</xdr:col>
      <xdr:colOff>165100</xdr:colOff>
      <xdr:row>37</xdr:row>
      <xdr:rowOff>128321</xdr:rowOff>
    </xdr:to>
    <xdr:sp macro="" textlink="">
      <xdr:nvSpPr>
        <xdr:cNvPr id="523" name="フローチャート: 判断 522"/>
        <xdr:cNvSpPr/>
      </xdr:nvSpPr>
      <xdr:spPr>
        <a:xfrm>
          <a:off x="14541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119448</xdr:rowOff>
    </xdr:from>
    <xdr:ext cx="534377" cy="259045"/>
    <xdr:sp macro="" textlink="">
      <xdr:nvSpPr>
        <xdr:cNvPr id="524" name="テキスト ボックス 523"/>
        <xdr:cNvSpPr txBox="1"/>
      </xdr:nvSpPr>
      <xdr:spPr>
        <a:xfrm>
          <a:off x="14325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49111</xdr:rowOff>
    </xdr:from>
    <xdr:to>
      <xdr:col>71</xdr:col>
      <xdr:colOff>177800</xdr:colOff>
      <xdr:row>34</xdr:row>
      <xdr:rowOff>117449</xdr:rowOff>
    </xdr:to>
    <xdr:cxnSp macro="">
      <xdr:nvCxnSpPr>
        <xdr:cNvPr id="525" name="直線コネクタ 524"/>
        <xdr:cNvCxnSpPr/>
      </xdr:nvCxnSpPr>
      <xdr:spPr>
        <a:xfrm flipV="1">
          <a:off x="12814300" y="5192611"/>
          <a:ext cx="889000" cy="75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2337</xdr:rowOff>
    </xdr:from>
    <xdr:to>
      <xdr:col>72</xdr:col>
      <xdr:colOff>38100</xdr:colOff>
      <xdr:row>37</xdr:row>
      <xdr:rowOff>103937</xdr:rowOff>
    </xdr:to>
    <xdr:sp macro="" textlink="">
      <xdr:nvSpPr>
        <xdr:cNvPr id="526" name="フローチャート: 判断 525"/>
        <xdr:cNvSpPr/>
      </xdr:nvSpPr>
      <xdr:spPr>
        <a:xfrm>
          <a:off x="13652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95064</xdr:rowOff>
    </xdr:from>
    <xdr:ext cx="534377" cy="259045"/>
    <xdr:sp macro="" textlink="">
      <xdr:nvSpPr>
        <xdr:cNvPr id="527" name="テキスト ボックス 526"/>
        <xdr:cNvSpPr txBox="1"/>
      </xdr:nvSpPr>
      <xdr:spPr>
        <a:xfrm>
          <a:off x="13436111" y="64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25578</xdr:rowOff>
    </xdr:from>
    <xdr:to>
      <xdr:col>67</xdr:col>
      <xdr:colOff>101600</xdr:colOff>
      <xdr:row>37</xdr:row>
      <xdr:rowOff>127178</xdr:rowOff>
    </xdr:to>
    <xdr:sp macro="" textlink="">
      <xdr:nvSpPr>
        <xdr:cNvPr id="528" name="フローチャート: 判断 527"/>
        <xdr:cNvSpPr/>
      </xdr:nvSpPr>
      <xdr:spPr>
        <a:xfrm>
          <a:off x="12763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118305</xdr:rowOff>
    </xdr:from>
    <xdr:ext cx="534377" cy="259045"/>
    <xdr:sp macro="" textlink="">
      <xdr:nvSpPr>
        <xdr:cNvPr id="529" name="テキスト ボックス 528"/>
        <xdr:cNvSpPr txBox="1"/>
      </xdr:nvSpPr>
      <xdr:spPr>
        <a:xfrm>
          <a:off x="12547111" y="64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46190</xdr:rowOff>
    </xdr:from>
    <xdr:to>
      <xdr:col>85</xdr:col>
      <xdr:colOff>177800</xdr:colOff>
      <xdr:row>32</xdr:row>
      <xdr:rowOff>147790</xdr:rowOff>
    </xdr:to>
    <xdr:sp macro="" textlink="">
      <xdr:nvSpPr>
        <xdr:cNvPr id="535" name="楕円 534"/>
        <xdr:cNvSpPr/>
      </xdr:nvSpPr>
      <xdr:spPr>
        <a:xfrm>
          <a:off x="16268700" y="55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170667</xdr:rowOff>
    </xdr:from>
    <xdr:ext cx="534377" cy="259045"/>
    <xdr:sp macro="" textlink="">
      <xdr:nvSpPr>
        <xdr:cNvPr id="536" name="消防費該当値テキスト"/>
        <xdr:cNvSpPr txBox="1"/>
      </xdr:nvSpPr>
      <xdr:spPr>
        <a:xfrm>
          <a:off x="16370300" y="548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61303</xdr:rowOff>
    </xdr:from>
    <xdr:to>
      <xdr:col>81</xdr:col>
      <xdr:colOff>101600</xdr:colOff>
      <xdr:row>31</xdr:row>
      <xdr:rowOff>162903</xdr:rowOff>
    </xdr:to>
    <xdr:sp macro="" textlink="">
      <xdr:nvSpPr>
        <xdr:cNvPr id="537" name="楕円 536"/>
        <xdr:cNvSpPr/>
      </xdr:nvSpPr>
      <xdr:spPr>
        <a:xfrm>
          <a:off x="15430500" y="53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7980</xdr:rowOff>
    </xdr:from>
    <xdr:ext cx="599010" cy="259045"/>
    <xdr:sp macro="" textlink="">
      <xdr:nvSpPr>
        <xdr:cNvPr id="538" name="テキスト ボックス 537"/>
        <xdr:cNvSpPr txBox="1"/>
      </xdr:nvSpPr>
      <xdr:spPr>
        <a:xfrm>
          <a:off x="15181795" y="515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116751</xdr:rowOff>
    </xdr:from>
    <xdr:to>
      <xdr:col>76</xdr:col>
      <xdr:colOff>165100</xdr:colOff>
      <xdr:row>30</xdr:row>
      <xdr:rowOff>46901</xdr:rowOff>
    </xdr:to>
    <xdr:sp macro="" textlink="">
      <xdr:nvSpPr>
        <xdr:cNvPr id="539" name="楕円 538"/>
        <xdr:cNvSpPr/>
      </xdr:nvSpPr>
      <xdr:spPr>
        <a:xfrm>
          <a:off x="14541500" y="508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63428</xdr:rowOff>
    </xdr:from>
    <xdr:ext cx="599010" cy="259045"/>
    <xdr:sp macro="" textlink="">
      <xdr:nvSpPr>
        <xdr:cNvPr id="540" name="テキスト ボックス 539"/>
        <xdr:cNvSpPr txBox="1"/>
      </xdr:nvSpPr>
      <xdr:spPr>
        <a:xfrm>
          <a:off x="14292795" y="486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169761</xdr:rowOff>
    </xdr:from>
    <xdr:to>
      <xdr:col>72</xdr:col>
      <xdr:colOff>38100</xdr:colOff>
      <xdr:row>30</xdr:row>
      <xdr:rowOff>99911</xdr:rowOff>
    </xdr:to>
    <xdr:sp macro="" textlink="">
      <xdr:nvSpPr>
        <xdr:cNvPr id="541" name="楕円 540"/>
        <xdr:cNvSpPr/>
      </xdr:nvSpPr>
      <xdr:spPr>
        <a:xfrm>
          <a:off x="13652500" y="51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28</xdr:row>
      <xdr:rowOff>116438</xdr:rowOff>
    </xdr:from>
    <xdr:ext cx="599010" cy="259045"/>
    <xdr:sp macro="" textlink="">
      <xdr:nvSpPr>
        <xdr:cNvPr id="542" name="テキスト ボックス 541"/>
        <xdr:cNvSpPr txBox="1"/>
      </xdr:nvSpPr>
      <xdr:spPr>
        <a:xfrm>
          <a:off x="13403795" y="491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66649</xdr:rowOff>
    </xdr:from>
    <xdr:to>
      <xdr:col>67</xdr:col>
      <xdr:colOff>101600</xdr:colOff>
      <xdr:row>34</xdr:row>
      <xdr:rowOff>168249</xdr:rowOff>
    </xdr:to>
    <xdr:sp macro="" textlink="">
      <xdr:nvSpPr>
        <xdr:cNvPr id="543" name="楕円 542"/>
        <xdr:cNvSpPr/>
      </xdr:nvSpPr>
      <xdr:spPr>
        <a:xfrm>
          <a:off x="12763500" y="589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13326</xdr:rowOff>
    </xdr:from>
    <xdr:ext cx="534377" cy="259045"/>
    <xdr:sp macro="" textlink="">
      <xdr:nvSpPr>
        <xdr:cNvPr id="544" name="テキスト ボックス 543"/>
        <xdr:cNvSpPr txBox="1"/>
      </xdr:nvSpPr>
      <xdr:spPr>
        <a:xfrm>
          <a:off x="12547111" y="567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8" name="テキスト ボックス 55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0" name="テキスト ボックス 55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51922</xdr:rowOff>
    </xdr:from>
    <xdr:to>
      <xdr:col>85</xdr:col>
      <xdr:colOff>126364</xdr:colOff>
      <xdr:row>58</xdr:row>
      <xdr:rowOff>27901</xdr:rowOff>
    </xdr:to>
    <xdr:cxnSp macro="">
      <xdr:nvCxnSpPr>
        <xdr:cNvPr id="566" name="直線コネクタ 565"/>
        <xdr:cNvCxnSpPr/>
      </xdr:nvCxnSpPr>
      <xdr:spPr>
        <a:xfrm flipV="1">
          <a:off x="16317595" y="9481672"/>
          <a:ext cx="1269" cy="490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31728</xdr:rowOff>
    </xdr:from>
    <xdr:ext cx="534377" cy="259045"/>
    <xdr:sp macro="" textlink="">
      <xdr:nvSpPr>
        <xdr:cNvPr id="567" name="教育費最小値テキスト"/>
        <xdr:cNvSpPr txBox="1"/>
      </xdr:nvSpPr>
      <xdr:spPr>
        <a:xfrm>
          <a:off x="16370300" y="9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27901</xdr:rowOff>
    </xdr:from>
    <xdr:to>
      <xdr:col>86</xdr:col>
      <xdr:colOff>25400</xdr:colOff>
      <xdr:row>58</xdr:row>
      <xdr:rowOff>27901</xdr:rowOff>
    </xdr:to>
    <xdr:cxnSp macro="">
      <xdr:nvCxnSpPr>
        <xdr:cNvPr id="568" name="直線コネクタ 567"/>
        <xdr:cNvCxnSpPr/>
      </xdr:nvCxnSpPr>
      <xdr:spPr>
        <a:xfrm>
          <a:off x="16230600" y="9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170049</xdr:rowOff>
    </xdr:from>
    <xdr:ext cx="599010" cy="259045"/>
    <xdr:sp macro="" textlink="">
      <xdr:nvSpPr>
        <xdr:cNvPr id="569" name="教育費最大値テキスト"/>
        <xdr:cNvSpPr txBox="1"/>
      </xdr:nvSpPr>
      <xdr:spPr>
        <a:xfrm>
          <a:off x="16370300" y="925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55</xdr:row>
      <xdr:rowOff>51922</xdr:rowOff>
    </xdr:from>
    <xdr:to>
      <xdr:col>86</xdr:col>
      <xdr:colOff>25400</xdr:colOff>
      <xdr:row>55</xdr:row>
      <xdr:rowOff>51922</xdr:rowOff>
    </xdr:to>
    <xdr:cxnSp macro="">
      <xdr:nvCxnSpPr>
        <xdr:cNvPr id="570" name="直線コネクタ 569"/>
        <xdr:cNvCxnSpPr/>
      </xdr:nvCxnSpPr>
      <xdr:spPr>
        <a:xfrm>
          <a:off x="16230600" y="948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146448</xdr:rowOff>
    </xdr:from>
    <xdr:to>
      <xdr:col>85</xdr:col>
      <xdr:colOff>127000</xdr:colOff>
      <xdr:row>55</xdr:row>
      <xdr:rowOff>51922</xdr:rowOff>
    </xdr:to>
    <xdr:cxnSp macro="">
      <xdr:nvCxnSpPr>
        <xdr:cNvPr id="571" name="直線コネクタ 570"/>
        <xdr:cNvCxnSpPr/>
      </xdr:nvCxnSpPr>
      <xdr:spPr>
        <a:xfrm>
          <a:off x="15481300" y="8718948"/>
          <a:ext cx="838200" cy="76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147895</xdr:rowOff>
    </xdr:from>
    <xdr:ext cx="534377" cy="259045"/>
    <xdr:sp macro="" textlink="">
      <xdr:nvSpPr>
        <xdr:cNvPr id="572" name="教育費平均値テキスト"/>
        <xdr:cNvSpPr txBox="1"/>
      </xdr:nvSpPr>
      <xdr:spPr>
        <a:xfrm>
          <a:off x="16370300" y="9749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169468</xdr:rowOff>
    </xdr:from>
    <xdr:to>
      <xdr:col>85</xdr:col>
      <xdr:colOff>177800</xdr:colOff>
      <xdr:row>57</xdr:row>
      <xdr:rowOff>99618</xdr:rowOff>
    </xdr:to>
    <xdr:sp macro="" textlink="">
      <xdr:nvSpPr>
        <xdr:cNvPr id="573" name="フローチャート: 判断 572"/>
        <xdr:cNvSpPr/>
      </xdr:nvSpPr>
      <xdr:spPr>
        <a:xfrm>
          <a:off x="16268700" y="977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146448</xdr:rowOff>
    </xdr:from>
    <xdr:to>
      <xdr:col>81</xdr:col>
      <xdr:colOff>50800</xdr:colOff>
      <xdr:row>53</xdr:row>
      <xdr:rowOff>76533</xdr:rowOff>
    </xdr:to>
    <xdr:cxnSp macro="">
      <xdr:nvCxnSpPr>
        <xdr:cNvPr id="574" name="直線コネクタ 573"/>
        <xdr:cNvCxnSpPr/>
      </xdr:nvCxnSpPr>
      <xdr:spPr>
        <a:xfrm flipV="1">
          <a:off x="14592300" y="8718948"/>
          <a:ext cx="889000" cy="44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151257</xdr:rowOff>
    </xdr:from>
    <xdr:to>
      <xdr:col>81</xdr:col>
      <xdr:colOff>101600</xdr:colOff>
      <xdr:row>57</xdr:row>
      <xdr:rowOff>81407</xdr:rowOff>
    </xdr:to>
    <xdr:sp macro="" textlink="">
      <xdr:nvSpPr>
        <xdr:cNvPr id="575" name="フローチャート: 判断 574"/>
        <xdr:cNvSpPr/>
      </xdr:nvSpPr>
      <xdr:spPr>
        <a:xfrm>
          <a:off x="154305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72534</xdr:rowOff>
    </xdr:from>
    <xdr:ext cx="534377" cy="259045"/>
    <xdr:sp macro="" textlink="">
      <xdr:nvSpPr>
        <xdr:cNvPr id="576" name="テキスト ボックス 575"/>
        <xdr:cNvSpPr txBox="1"/>
      </xdr:nvSpPr>
      <xdr:spPr>
        <a:xfrm>
          <a:off x="15214111" y="984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36510</xdr:rowOff>
    </xdr:from>
    <xdr:to>
      <xdr:col>76</xdr:col>
      <xdr:colOff>114300</xdr:colOff>
      <xdr:row>53</xdr:row>
      <xdr:rowOff>76533</xdr:rowOff>
    </xdr:to>
    <xdr:cxnSp macro="">
      <xdr:nvCxnSpPr>
        <xdr:cNvPr id="577" name="直線コネクタ 576"/>
        <xdr:cNvCxnSpPr/>
      </xdr:nvCxnSpPr>
      <xdr:spPr>
        <a:xfrm>
          <a:off x="13703300" y="9123360"/>
          <a:ext cx="889000" cy="4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136394</xdr:rowOff>
    </xdr:from>
    <xdr:to>
      <xdr:col>76</xdr:col>
      <xdr:colOff>165100</xdr:colOff>
      <xdr:row>57</xdr:row>
      <xdr:rowOff>66544</xdr:rowOff>
    </xdr:to>
    <xdr:sp macro="" textlink="">
      <xdr:nvSpPr>
        <xdr:cNvPr id="578" name="フローチャート: 判断 577"/>
        <xdr:cNvSpPr/>
      </xdr:nvSpPr>
      <xdr:spPr>
        <a:xfrm>
          <a:off x="14541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57671</xdr:rowOff>
    </xdr:from>
    <xdr:ext cx="534377" cy="259045"/>
    <xdr:sp macro="" textlink="">
      <xdr:nvSpPr>
        <xdr:cNvPr id="579" name="テキスト ボックス 578"/>
        <xdr:cNvSpPr txBox="1"/>
      </xdr:nvSpPr>
      <xdr:spPr>
        <a:xfrm>
          <a:off x="14325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36510</xdr:rowOff>
    </xdr:from>
    <xdr:to>
      <xdr:col>71</xdr:col>
      <xdr:colOff>177800</xdr:colOff>
      <xdr:row>55</xdr:row>
      <xdr:rowOff>67073</xdr:rowOff>
    </xdr:to>
    <xdr:cxnSp macro="">
      <xdr:nvCxnSpPr>
        <xdr:cNvPr id="580" name="直線コネクタ 579"/>
        <xdr:cNvCxnSpPr/>
      </xdr:nvCxnSpPr>
      <xdr:spPr>
        <a:xfrm flipV="1">
          <a:off x="12814300" y="9123360"/>
          <a:ext cx="889000" cy="37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74937</xdr:rowOff>
    </xdr:from>
    <xdr:to>
      <xdr:col>72</xdr:col>
      <xdr:colOff>38100</xdr:colOff>
      <xdr:row>57</xdr:row>
      <xdr:rowOff>5087</xdr:rowOff>
    </xdr:to>
    <xdr:sp macro="" textlink="">
      <xdr:nvSpPr>
        <xdr:cNvPr id="581" name="フローチャート: 判断 580"/>
        <xdr:cNvSpPr/>
      </xdr:nvSpPr>
      <xdr:spPr>
        <a:xfrm>
          <a:off x="13652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167664</xdr:rowOff>
    </xdr:from>
    <xdr:ext cx="534377" cy="259045"/>
    <xdr:sp macro="" textlink="">
      <xdr:nvSpPr>
        <xdr:cNvPr id="582" name="テキスト ボックス 581"/>
        <xdr:cNvSpPr txBox="1"/>
      </xdr:nvSpPr>
      <xdr:spPr>
        <a:xfrm>
          <a:off x="13436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133532</xdr:rowOff>
    </xdr:from>
    <xdr:to>
      <xdr:col>67</xdr:col>
      <xdr:colOff>101600</xdr:colOff>
      <xdr:row>57</xdr:row>
      <xdr:rowOff>63682</xdr:rowOff>
    </xdr:to>
    <xdr:sp macro="" textlink="">
      <xdr:nvSpPr>
        <xdr:cNvPr id="583" name="フローチャート: 判断 582"/>
        <xdr:cNvSpPr/>
      </xdr:nvSpPr>
      <xdr:spPr>
        <a:xfrm>
          <a:off x="12763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54809</xdr:rowOff>
    </xdr:from>
    <xdr:ext cx="534377" cy="259045"/>
    <xdr:sp macro="" textlink="">
      <xdr:nvSpPr>
        <xdr:cNvPr id="584" name="テキスト ボックス 583"/>
        <xdr:cNvSpPr txBox="1"/>
      </xdr:nvSpPr>
      <xdr:spPr>
        <a:xfrm>
          <a:off x="12547111" y="982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1122</xdr:rowOff>
    </xdr:from>
    <xdr:to>
      <xdr:col>85</xdr:col>
      <xdr:colOff>177800</xdr:colOff>
      <xdr:row>55</xdr:row>
      <xdr:rowOff>102722</xdr:rowOff>
    </xdr:to>
    <xdr:sp macro="" textlink="">
      <xdr:nvSpPr>
        <xdr:cNvPr id="590" name="楕円 589"/>
        <xdr:cNvSpPr/>
      </xdr:nvSpPr>
      <xdr:spPr>
        <a:xfrm>
          <a:off x="16268700" y="94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125599</xdr:rowOff>
    </xdr:from>
    <xdr:ext cx="599010" cy="259045"/>
    <xdr:sp macro="" textlink="">
      <xdr:nvSpPr>
        <xdr:cNvPr id="591" name="教育費該当値テキスト"/>
        <xdr:cNvSpPr txBox="1"/>
      </xdr:nvSpPr>
      <xdr:spPr>
        <a:xfrm>
          <a:off x="16370300" y="9383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50</xdr:row>
      <xdr:rowOff>95648</xdr:rowOff>
    </xdr:from>
    <xdr:to>
      <xdr:col>81</xdr:col>
      <xdr:colOff>101600</xdr:colOff>
      <xdr:row>51</xdr:row>
      <xdr:rowOff>25798</xdr:rowOff>
    </xdr:to>
    <xdr:sp macro="" textlink="">
      <xdr:nvSpPr>
        <xdr:cNvPr id="592" name="楕円 591"/>
        <xdr:cNvSpPr/>
      </xdr:nvSpPr>
      <xdr:spPr>
        <a:xfrm>
          <a:off x="15430500" y="86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42325</xdr:rowOff>
    </xdr:from>
    <xdr:ext cx="599010" cy="259045"/>
    <xdr:sp macro="" textlink="">
      <xdr:nvSpPr>
        <xdr:cNvPr id="593" name="テキスト ボックス 592"/>
        <xdr:cNvSpPr txBox="1"/>
      </xdr:nvSpPr>
      <xdr:spPr>
        <a:xfrm>
          <a:off x="15181795" y="844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25733</xdr:rowOff>
    </xdr:from>
    <xdr:to>
      <xdr:col>76</xdr:col>
      <xdr:colOff>165100</xdr:colOff>
      <xdr:row>53</xdr:row>
      <xdr:rowOff>127333</xdr:rowOff>
    </xdr:to>
    <xdr:sp macro="" textlink="">
      <xdr:nvSpPr>
        <xdr:cNvPr id="594" name="楕円 593"/>
        <xdr:cNvSpPr/>
      </xdr:nvSpPr>
      <xdr:spPr>
        <a:xfrm>
          <a:off x="14541500" y="911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143860</xdr:rowOff>
    </xdr:from>
    <xdr:ext cx="599010" cy="259045"/>
    <xdr:sp macro="" textlink="">
      <xdr:nvSpPr>
        <xdr:cNvPr id="595" name="テキスト ボックス 594"/>
        <xdr:cNvSpPr txBox="1"/>
      </xdr:nvSpPr>
      <xdr:spPr>
        <a:xfrm>
          <a:off x="14292795" y="888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157160</xdr:rowOff>
    </xdr:from>
    <xdr:to>
      <xdr:col>72</xdr:col>
      <xdr:colOff>38100</xdr:colOff>
      <xdr:row>53</xdr:row>
      <xdr:rowOff>87310</xdr:rowOff>
    </xdr:to>
    <xdr:sp macro="" textlink="">
      <xdr:nvSpPr>
        <xdr:cNvPr id="596" name="楕円 595"/>
        <xdr:cNvSpPr/>
      </xdr:nvSpPr>
      <xdr:spPr>
        <a:xfrm>
          <a:off x="13652500" y="90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103837</xdr:rowOff>
    </xdr:from>
    <xdr:ext cx="599010" cy="259045"/>
    <xdr:sp macro="" textlink="">
      <xdr:nvSpPr>
        <xdr:cNvPr id="597" name="テキスト ボックス 596"/>
        <xdr:cNvSpPr txBox="1"/>
      </xdr:nvSpPr>
      <xdr:spPr>
        <a:xfrm>
          <a:off x="13403795" y="884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16273</xdr:rowOff>
    </xdr:from>
    <xdr:to>
      <xdr:col>67</xdr:col>
      <xdr:colOff>101600</xdr:colOff>
      <xdr:row>55</xdr:row>
      <xdr:rowOff>117873</xdr:rowOff>
    </xdr:to>
    <xdr:sp macro="" textlink="">
      <xdr:nvSpPr>
        <xdr:cNvPr id="598" name="楕円 597"/>
        <xdr:cNvSpPr/>
      </xdr:nvSpPr>
      <xdr:spPr>
        <a:xfrm>
          <a:off x="12763500" y="944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134400</xdr:rowOff>
    </xdr:from>
    <xdr:ext cx="599010" cy="259045"/>
    <xdr:sp macro="" textlink="">
      <xdr:nvSpPr>
        <xdr:cNvPr id="599" name="テキスト ボックス 598"/>
        <xdr:cNvSpPr txBox="1"/>
      </xdr:nvSpPr>
      <xdr:spPr>
        <a:xfrm>
          <a:off x="12514795" y="922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5" name="直線コネクタ 624"/>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6"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8"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29" name="直線コネクタ 628"/>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28404</xdr:rowOff>
    </xdr:from>
    <xdr:to>
      <xdr:col>85</xdr:col>
      <xdr:colOff>127000</xdr:colOff>
      <xdr:row>79</xdr:row>
      <xdr:rowOff>91553</xdr:rowOff>
    </xdr:to>
    <xdr:cxnSp macro="">
      <xdr:nvCxnSpPr>
        <xdr:cNvPr id="630" name="直線コネクタ 629"/>
        <xdr:cNvCxnSpPr/>
      </xdr:nvCxnSpPr>
      <xdr:spPr>
        <a:xfrm>
          <a:off x="15481300" y="13572954"/>
          <a:ext cx="838200" cy="6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1"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2" name="フローチャート: 判断 631"/>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28404</xdr:rowOff>
    </xdr:from>
    <xdr:to>
      <xdr:col>81</xdr:col>
      <xdr:colOff>50800</xdr:colOff>
      <xdr:row>79</xdr:row>
      <xdr:rowOff>98879</xdr:rowOff>
    </xdr:to>
    <xdr:cxnSp macro="">
      <xdr:nvCxnSpPr>
        <xdr:cNvPr id="633" name="直線コネクタ 632"/>
        <xdr:cNvCxnSpPr/>
      </xdr:nvCxnSpPr>
      <xdr:spPr>
        <a:xfrm flipV="1">
          <a:off x="14592300" y="13572954"/>
          <a:ext cx="889000" cy="7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4" name="フローチャート: 判断 633"/>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78528</xdr:rowOff>
    </xdr:from>
    <xdr:ext cx="469744" cy="259045"/>
    <xdr:sp macro="" textlink="">
      <xdr:nvSpPr>
        <xdr:cNvPr id="635" name="テキスト ボックス 634"/>
        <xdr:cNvSpPr txBox="1"/>
      </xdr:nvSpPr>
      <xdr:spPr>
        <a:xfrm>
          <a:off x="15246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93250</xdr:rowOff>
    </xdr:from>
    <xdr:to>
      <xdr:col>76</xdr:col>
      <xdr:colOff>114300</xdr:colOff>
      <xdr:row>79</xdr:row>
      <xdr:rowOff>98879</xdr:rowOff>
    </xdr:to>
    <xdr:cxnSp macro="">
      <xdr:nvCxnSpPr>
        <xdr:cNvPr id="636" name="直線コネクタ 635"/>
        <xdr:cNvCxnSpPr/>
      </xdr:nvCxnSpPr>
      <xdr:spPr>
        <a:xfrm>
          <a:off x="13703300" y="13637800"/>
          <a:ext cx="889000" cy="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7" name="フローチャート: 判断 636"/>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8" name="テキスト ボックス 637"/>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93250</xdr:rowOff>
    </xdr:from>
    <xdr:to>
      <xdr:col>71</xdr:col>
      <xdr:colOff>177800</xdr:colOff>
      <xdr:row>79</xdr:row>
      <xdr:rowOff>97986</xdr:rowOff>
    </xdr:to>
    <xdr:cxnSp macro="">
      <xdr:nvCxnSpPr>
        <xdr:cNvPr id="639" name="直線コネクタ 638"/>
        <xdr:cNvCxnSpPr/>
      </xdr:nvCxnSpPr>
      <xdr:spPr>
        <a:xfrm flipV="1">
          <a:off x="12814300" y="13637800"/>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46326</xdr:rowOff>
    </xdr:from>
    <xdr:to>
      <xdr:col>72</xdr:col>
      <xdr:colOff>38100</xdr:colOff>
      <xdr:row>78</xdr:row>
      <xdr:rowOff>147926</xdr:rowOff>
    </xdr:to>
    <xdr:sp macro="" textlink="">
      <xdr:nvSpPr>
        <xdr:cNvPr id="640" name="フローチャート: 判断 639"/>
        <xdr:cNvSpPr/>
      </xdr:nvSpPr>
      <xdr:spPr>
        <a:xfrm>
          <a:off x="13652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164453</xdr:rowOff>
    </xdr:from>
    <xdr:ext cx="534377" cy="259045"/>
    <xdr:sp macro="" textlink="">
      <xdr:nvSpPr>
        <xdr:cNvPr id="641" name="テキスト ボックス 640"/>
        <xdr:cNvSpPr txBox="1"/>
      </xdr:nvSpPr>
      <xdr:spPr>
        <a:xfrm>
          <a:off x="13436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29866</xdr:rowOff>
    </xdr:from>
    <xdr:to>
      <xdr:col>67</xdr:col>
      <xdr:colOff>101600</xdr:colOff>
      <xdr:row>78</xdr:row>
      <xdr:rowOff>131466</xdr:rowOff>
    </xdr:to>
    <xdr:sp macro="" textlink="">
      <xdr:nvSpPr>
        <xdr:cNvPr id="642" name="フローチャート: 判断 641"/>
        <xdr:cNvSpPr/>
      </xdr:nvSpPr>
      <xdr:spPr>
        <a:xfrm>
          <a:off x="12763500" y="134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147993</xdr:rowOff>
    </xdr:from>
    <xdr:ext cx="534377" cy="259045"/>
    <xdr:sp macro="" textlink="">
      <xdr:nvSpPr>
        <xdr:cNvPr id="643" name="テキスト ボックス 642"/>
        <xdr:cNvSpPr txBox="1"/>
      </xdr:nvSpPr>
      <xdr:spPr>
        <a:xfrm>
          <a:off x="12547111" y="1317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40753</xdr:rowOff>
    </xdr:from>
    <xdr:to>
      <xdr:col>85</xdr:col>
      <xdr:colOff>177800</xdr:colOff>
      <xdr:row>79</xdr:row>
      <xdr:rowOff>142353</xdr:rowOff>
    </xdr:to>
    <xdr:sp macro="" textlink="">
      <xdr:nvSpPr>
        <xdr:cNvPr id="649" name="楕円 648"/>
        <xdr:cNvSpPr/>
      </xdr:nvSpPr>
      <xdr:spPr>
        <a:xfrm>
          <a:off x="16268700" y="135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378565" cy="259045"/>
    <xdr:sp macro="" textlink="">
      <xdr:nvSpPr>
        <xdr:cNvPr id="650" name="災害復旧費該当値テキスト"/>
        <xdr:cNvSpPr txBox="1"/>
      </xdr:nvSpPr>
      <xdr:spPr>
        <a:xfrm>
          <a:off x="16370300" y="1351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149054</xdr:rowOff>
    </xdr:from>
    <xdr:to>
      <xdr:col>81</xdr:col>
      <xdr:colOff>101600</xdr:colOff>
      <xdr:row>79</xdr:row>
      <xdr:rowOff>79204</xdr:rowOff>
    </xdr:to>
    <xdr:sp macro="" textlink="">
      <xdr:nvSpPr>
        <xdr:cNvPr id="651" name="楕円 650"/>
        <xdr:cNvSpPr/>
      </xdr:nvSpPr>
      <xdr:spPr>
        <a:xfrm>
          <a:off x="15430500" y="135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95731</xdr:rowOff>
    </xdr:from>
    <xdr:ext cx="469744" cy="259045"/>
    <xdr:sp macro="" textlink="">
      <xdr:nvSpPr>
        <xdr:cNvPr id="652" name="テキスト ボックス 651"/>
        <xdr:cNvSpPr txBox="1"/>
      </xdr:nvSpPr>
      <xdr:spPr>
        <a:xfrm>
          <a:off x="15246428" y="1329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3" name="楕円 652"/>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4" name="テキスト ボックス 653"/>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42450</xdr:rowOff>
    </xdr:from>
    <xdr:to>
      <xdr:col>72</xdr:col>
      <xdr:colOff>38100</xdr:colOff>
      <xdr:row>79</xdr:row>
      <xdr:rowOff>144050</xdr:rowOff>
    </xdr:to>
    <xdr:sp macro="" textlink="">
      <xdr:nvSpPr>
        <xdr:cNvPr id="655" name="楕円 654"/>
        <xdr:cNvSpPr/>
      </xdr:nvSpPr>
      <xdr:spPr>
        <a:xfrm>
          <a:off x="13652500" y="135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135177</xdr:rowOff>
    </xdr:from>
    <xdr:ext cx="378565" cy="259045"/>
    <xdr:sp macro="" textlink="">
      <xdr:nvSpPr>
        <xdr:cNvPr id="656" name="テキスト ボックス 655"/>
        <xdr:cNvSpPr txBox="1"/>
      </xdr:nvSpPr>
      <xdr:spPr>
        <a:xfrm>
          <a:off x="13514017" y="13679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47186</xdr:rowOff>
    </xdr:from>
    <xdr:to>
      <xdr:col>67</xdr:col>
      <xdr:colOff>101600</xdr:colOff>
      <xdr:row>79</xdr:row>
      <xdr:rowOff>148786</xdr:rowOff>
    </xdr:to>
    <xdr:sp macro="" textlink="">
      <xdr:nvSpPr>
        <xdr:cNvPr id="657" name="楕円 656"/>
        <xdr:cNvSpPr/>
      </xdr:nvSpPr>
      <xdr:spPr>
        <a:xfrm>
          <a:off x="12763500" y="1359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139913</xdr:rowOff>
    </xdr:from>
    <xdr:ext cx="313932" cy="259045"/>
    <xdr:sp macro="" textlink="">
      <xdr:nvSpPr>
        <xdr:cNvPr id="658" name="テキスト ボックス 657"/>
        <xdr:cNvSpPr txBox="1"/>
      </xdr:nvSpPr>
      <xdr:spPr>
        <a:xfrm>
          <a:off x="12657333" y="13684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2" name="直線コネクタ 681"/>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3"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4" name="直線コネクタ 683"/>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5"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6" name="直線コネクタ 685"/>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28746</xdr:rowOff>
    </xdr:from>
    <xdr:to>
      <xdr:col>85</xdr:col>
      <xdr:colOff>127000</xdr:colOff>
      <xdr:row>96</xdr:row>
      <xdr:rowOff>98346</xdr:rowOff>
    </xdr:to>
    <xdr:cxnSp macro="">
      <xdr:nvCxnSpPr>
        <xdr:cNvPr id="687" name="直線コネクタ 686"/>
        <xdr:cNvCxnSpPr/>
      </xdr:nvCxnSpPr>
      <xdr:spPr>
        <a:xfrm flipV="1">
          <a:off x="15481300" y="16487946"/>
          <a:ext cx="838200" cy="6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43446</xdr:rowOff>
    </xdr:from>
    <xdr:ext cx="534377" cy="259045"/>
    <xdr:sp macro="" textlink="">
      <xdr:nvSpPr>
        <xdr:cNvPr id="688" name="公債費平均値テキスト"/>
        <xdr:cNvSpPr txBox="1"/>
      </xdr:nvSpPr>
      <xdr:spPr>
        <a:xfrm>
          <a:off x="16370300" y="16502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89" name="フローチャート: 判断 688"/>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98346</xdr:rowOff>
    </xdr:from>
    <xdr:to>
      <xdr:col>81</xdr:col>
      <xdr:colOff>50800</xdr:colOff>
      <xdr:row>96</xdr:row>
      <xdr:rowOff>144760</xdr:rowOff>
    </xdr:to>
    <xdr:cxnSp macro="">
      <xdr:nvCxnSpPr>
        <xdr:cNvPr id="690" name="直線コネクタ 689"/>
        <xdr:cNvCxnSpPr/>
      </xdr:nvCxnSpPr>
      <xdr:spPr>
        <a:xfrm flipV="1">
          <a:off x="14592300" y="16557546"/>
          <a:ext cx="889000" cy="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1" name="フローチャート: 判断 690"/>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2" name="テキスト ボックス 691"/>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139120</xdr:rowOff>
    </xdr:from>
    <xdr:to>
      <xdr:col>76</xdr:col>
      <xdr:colOff>114300</xdr:colOff>
      <xdr:row>96</xdr:row>
      <xdr:rowOff>144760</xdr:rowOff>
    </xdr:to>
    <xdr:cxnSp macro="">
      <xdr:nvCxnSpPr>
        <xdr:cNvPr id="693" name="直線コネクタ 692"/>
        <xdr:cNvCxnSpPr/>
      </xdr:nvCxnSpPr>
      <xdr:spPr>
        <a:xfrm>
          <a:off x="13703300" y="16598320"/>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4" name="フローチャート: 判断 693"/>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5" name="テキスト ボックス 694"/>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139120</xdr:rowOff>
    </xdr:from>
    <xdr:to>
      <xdr:col>71</xdr:col>
      <xdr:colOff>177800</xdr:colOff>
      <xdr:row>97</xdr:row>
      <xdr:rowOff>1169</xdr:rowOff>
    </xdr:to>
    <xdr:cxnSp macro="">
      <xdr:nvCxnSpPr>
        <xdr:cNvPr id="696" name="直線コネクタ 695"/>
        <xdr:cNvCxnSpPr/>
      </xdr:nvCxnSpPr>
      <xdr:spPr>
        <a:xfrm flipV="1">
          <a:off x="12814300" y="16598320"/>
          <a:ext cx="889000" cy="3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169907</xdr:rowOff>
    </xdr:from>
    <xdr:to>
      <xdr:col>72</xdr:col>
      <xdr:colOff>38100</xdr:colOff>
      <xdr:row>97</xdr:row>
      <xdr:rowOff>100057</xdr:rowOff>
    </xdr:to>
    <xdr:sp macro="" textlink="">
      <xdr:nvSpPr>
        <xdr:cNvPr id="697" name="フローチャート: 判断 696"/>
        <xdr:cNvSpPr/>
      </xdr:nvSpPr>
      <xdr:spPr>
        <a:xfrm>
          <a:off x="13652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91184</xdr:rowOff>
    </xdr:from>
    <xdr:ext cx="534377" cy="259045"/>
    <xdr:sp macro="" textlink="">
      <xdr:nvSpPr>
        <xdr:cNvPr id="698" name="テキスト ボックス 697"/>
        <xdr:cNvSpPr txBox="1"/>
      </xdr:nvSpPr>
      <xdr:spPr>
        <a:xfrm>
          <a:off x="13436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151476</xdr:rowOff>
    </xdr:from>
    <xdr:to>
      <xdr:col>67</xdr:col>
      <xdr:colOff>101600</xdr:colOff>
      <xdr:row>97</xdr:row>
      <xdr:rowOff>81626</xdr:rowOff>
    </xdr:to>
    <xdr:sp macro="" textlink="">
      <xdr:nvSpPr>
        <xdr:cNvPr id="699" name="フローチャート: 判断 698"/>
        <xdr:cNvSpPr/>
      </xdr:nvSpPr>
      <xdr:spPr>
        <a:xfrm>
          <a:off x="12763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72753</xdr:rowOff>
    </xdr:from>
    <xdr:ext cx="534377" cy="259045"/>
    <xdr:sp macro="" textlink="">
      <xdr:nvSpPr>
        <xdr:cNvPr id="700" name="テキスト ボックス 699"/>
        <xdr:cNvSpPr txBox="1"/>
      </xdr:nvSpPr>
      <xdr:spPr>
        <a:xfrm>
          <a:off x="12547111" y="167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149396</xdr:rowOff>
    </xdr:from>
    <xdr:to>
      <xdr:col>85</xdr:col>
      <xdr:colOff>177800</xdr:colOff>
      <xdr:row>96</xdr:row>
      <xdr:rowOff>79546</xdr:rowOff>
    </xdr:to>
    <xdr:sp macro="" textlink="">
      <xdr:nvSpPr>
        <xdr:cNvPr id="706" name="楕円 705"/>
        <xdr:cNvSpPr/>
      </xdr:nvSpPr>
      <xdr:spPr>
        <a:xfrm>
          <a:off x="16268700" y="164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823</xdr:rowOff>
    </xdr:from>
    <xdr:ext cx="534377" cy="259045"/>
    <xdr:sp macro="" textlink="">
      <xdr:nvSpPr>
        <xdr:cNvPr id="707" name="公債費該当値テキスト"/>
        <xdr:cNvSpPr txBox="1"/>
      </xdr:nvSpPr>
      <xdr:spPr>
        <a:xfrm>
          <a:off x="16370300" y="1628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47546</xdr:rowOff>
    </xdr:from>
    <xdr:to>
      <xdr:col>81</xdr:col>
      <xdr:colOff>101600</xdr:colOff>
      <xdr:row>96</xdr:row>
      <xdr:rowOff>149146</xdr:rowOff>
    </xdr:to>
    <xdr:sp macro="" textlink="">
      <xdr:nvSpPr>
        <xdr:cNvPr id="708" name="楕円 707"/>
        <xdr:cNvSpPr/>
      </xdr:nvSpPr>
      <xdr:spPr>
        <a:xfrm>
          <a:off x="15430500" y="165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140273</xdr:rowOff>
    </xdr:from>
    <xdr:ext cx="534377" cy="259045"/>
    <xdr:sp macro="" textlink="">
      <xdr:nvSpPr>
        <xdr:cNvPr id="709" name="テキスト ボックス 708"/>
        <xdr:cNvSpPr txBox="1"/>
      </xdr:nvSpPr>
      <xdr:spPr>
        <a:xfrm>
          <a:off x="15214111" y="1659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93960</xdr:rowOff>
    </xdr:from>
    <xdr:to>
      <xdr:col>76</xdr:col>
      <xdr:colOff>165100</xdr:colOff>
      <xdr:row>97</xdr:row>
      <xdr:rowOff>24110</xdr:rowOff>
    </xdr:to>
    <xdr:sp macro="" textlink="">
      <xdr:nvSpPr>
        <xdr:cNvPr id="710" name="楕円 709"/>
        <xdr:cNvSpPr/>
      </xdr:nvSpPr>
      <xdr:spPr>
        <a:xfrm>
          <a:off x="14541500" y="165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15237</xdr:rowOff>
    </xdr:from>
    <xdr:ext cx="534377" cy="259045"/>
    <xdr:sp macro="" textlink="">
      <xdr:nvSpPr>
        <xdr:cNvPr id="711" name="テキスト ボックス 710"/>
        <xdr:cNvSpPr txBox="1"/>
      </xdr:nvSpPr>
      <xdr:spPr>
        <a:xfrm>
          <a:off x="14325111" y="1664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88320</xdr:rowOff>
    </xdr:from>
    <xdr:to>
      <xdr:col>72</xdr:col>
      <xdr:colOff>38100</xdr:colOff>
      <xdr:row>97</xdr:row>
      <xdr:rowOff>18470</xdr:rowOff>
    </xdr:to>
    <xdr:sp macro="" textlink="">
      <xdr:nvSpPr>
        <xdr:cNvPr id="712" name="楕円 711"/>
        <xdr:cNvSpPr/>
      </xdr:nvSpPr>
      <xdr:spPr>
        <a:xfrm>
          <a:off x="13652500" y="165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34997</xdr:rowOff>
    </xdr:from>
    <xdr:ext cx="534377" cy="259045"/>
    <xdr:sp macro="" textlink="">
      <xdr:nvSpPr>
        <xdr:cNvPr id="713" name="テキスト ボックス 712"/>
        <xdr:cNvSpPr txBox="1"/>
      </xdr:nvSpPr>
      <xdr:spPr>
        <a:xfrm>
          <a:off x="13436111" y="163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121819</xdr:rowOff>
    </xdr:from>
    <xdr:to>
      <xdr:col>67</xdr:col>
      <xdr:colOff>101600</xdr:colOff>
      <xdr:row>97</xdr:row>
      <xdr:rowOff>51969</xdr:rowOff>
    </xdr:to>
    <xdr:sp macro="" textlink="">
      <xdr:nvSpPr>
        <xdr:cNvPr id="714" name="楕円 713"/>
        <xdr:cNvSpPr/>
      </xdr:nvSpPr>
      <xdr:spPr>
        <a:xfrm>
          <a:off x="12763500" y="1658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68496</xdr:rowOff>
    </xdr:from>
    <xdr:ext cx="534377" cy="259045"/>
    <xdr:sp macro="" textlink="">
      <xdr:nvSpPr>
        <xdr:cNvPr id="715" name="テキスト ボックス 714"/>
        <xdr:cNvSpPr txBox="1"/>
      </xdr:nvSpPr>
      <xdr:spPr>
        <a:xfrm>
          <a:off x="12547111" y="1635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9" name="テキスト ボックス 72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1" name="テキスト ボックス 73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3" name="テキスト ボックス 73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5" name="テキスト ボックス 73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7" name="テキスト ボックス 73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1" name="直線コネクタ 740"/>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2"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4"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5" name="直線コネクタ 744"/>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6" name="直線コネクタ 74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7"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8" name="フローチャート: 判断 747"/>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9" name="直線コネクタ 74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0" name="フローチャート: 判断 749"/>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1" name="テキスト ボックス 750"/>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2" name="直線コネクタ 75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3" name="フローチャート: 判断 752"/>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4" name="テキスト ボックス 753"/>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5" name="直線コネクタ 75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22279</xdr:rowOff>
    </xdr:from>
    <xdr:to>
      <xdr:col>102</xdr:col>
      <xdr:colOff>165100</xdr:colOff>
      <xdr:row>38</xdr:row>
      <xdr:rowOff>123879</xdr:rowOff>
    </xdr:to>
    <xdr:sp macro="" textlink="">
      <xdr:nvSpPr>
        <xdr:cNvPr id="756" name="フローチャート: 判断 755"/>
        <xdr:cNvSpPr/>
      </xdr:nvSpPr>
      <xdr:spPr>
        <a:xfrm>
          <a:off x="19494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140406</xdr:rowOff>
    </xdr:from>
    <xdr:ext cx="378565" cy="259045"/>
    <xdr:sp macro="" textlink="">
      <xdr:nvSpPr>
        <xdr:cNvPr id="757" name="テキスト ボックス 756"/>
        <xdr:cNvSpPr txBox="1"/>
      </xdr:nvSpPr>
      <xdr:spPr>
        <a:xfrm>
          <a:off x="19356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108820</xdr:rowOff>
    </xdr:from>
    <xdr:to>
      <xdr:col>98</xdr:col>
      <xdr:colOff>38100</xdr:colOff>
      <xdr:row>39</xdr:row>
      <xdr:rowOff>38970</xdr:rowOff>
    </xdr:to>
    <xdr:sp macro="" textlink="">
      <xdr:nvSpPr>
        <xdr:cNvPr id="758" name="フローチャート: 判断 757"/>
        <xdr:cNvSpPr/>
      </xdr:nvSpPr>
      <xdr:spPr>
        <a:xfrm>
          <a:off x="18605500" y="662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55498</xdr:rowOff>
    </xdr:from>
    <xdr:ext cx="378565" cy="259045"/>
    <xdr:sp macro="" textlink="">
      <xdr:nvSpPr>
        <xdr:cNvPr id="759" name="テキスト ボックス 758"/>
        <xdr:cNvSpPr txBox="1"/>
      </xdr:nvSpPr>
      <xdr:spPr>
        <a:xfrm>
          <a:off x="18467017" y="63991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5" name="楕円 76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6"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7" name="楕円 76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8" name="テキスト ボックス 76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9" name="楕円 76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0" name="テキスト ボックス 76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1" name="楕円 77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2" name="テキスト ボックス 77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3" name="楕円 77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4" name="テキスト ボックス 77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の住民一人当たりコストが９５，４２９円と類似団体平均を上回っているが、これは地域医療センターに対する指定管理交付金が起因している。また、教育費については、村内各小中学校の維持管理経費が要因となり類似団体に比して高い数値となっている。総務費と商工費については、平成２９年度に施設の新規整備や改修工事費等が重なったことにより、一時的に高くなっていると考えられ、次年度以降は低減していく見込みである。今後は、各施設の指定管理費の精査圧縮や小中学校等の統廃合計画を着実に実施し、数値の低減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支出額等の精査により取り崩しを回避するとともに、中長期的な見通しのもと、決算剰余金等を積み立てている。実質収支についてはほぼ横這いで推移しており、今後も同水準で推移していく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全会計において黒字となっており、連結実質赤字は生じていない。今後も各会計における制度の見直しや料金改定、経費削減による収支の安定化を図り、黒字の継続に努めていく。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14732581</v>
      </c>
      <c r="BO4" s="410"/>
      <c r="BP4" s="410"/>
      <c r="BQ4" s="410"/>
      <c r="BR4" s="410"/>
      <c r="BS4" s="410"/>
      <c r="BT4" s="410"/>
      <c r="BU4" s="411"/>
      <c r="BV4" s="409">
        <v>16220551</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3.2</v>
      </c>
      <c r="CU4" s="416"/>
      <c r="CV4" s="416"/>
      <c r="CW4" s="416"/>
      <c r="CX4" s="416"/>
      <c r="CY4" s="416"/>
      <c r="CZ4" s="416"/>
      <c r="DA4" s="417"/>
      <c r="DB4" s="415">
        <v>2.2999999999999998</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14351707</v>
      </c>
      <c r="BO5" s="447"/>
      <c r="BP5" s="447"/>
      <c r="BQ5" s="447"/>
      <c r="BR5" s="447"/>
      <c r="BS5" s="447"/>
      <c r="BT5" s="447"/>
      <c r="BU5" s="448"/>
      <c r="BV5" s="446">
        <v>15994710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76.400000000000006</v>
      </c>
      <c r="CU5" s="444"/>
      <c r="CV5" s="444"/>
      <c r="CW5" s="444"/>
      <c r="CX5" s="444"/>
      <c r="CY5" s="444"/>
      <c r="CZ5" s="444"/>
      <c r="DA5" s="445"/>
      <c r="DB5" s="443">
        <v>69.5</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380874</v>
      </c>
      <c r="BO6" s="447"/>
      <c r="BP6" s="447"/>
      <c r="BQ6" s="447"/>
      <c r="BR6" s="447"/>
      <c r="BS6" s="447"/>
      <c r="BT6" s="447"/>
      <c r="BU6" s="448"/>
      <c r="BV6" s="446">
        <v>225841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76.400000000000006</v>
      </c>
      <c r="CU6" s="484"/>
      <c r="CV6" s="484"/>
      <c r="CW6" s="484"/>
      <c r="CX6" s="484"/>
      <c r="CY6" s="484"/>
      <c r="CZ6" s="484"/>
      <c r="DA6" s="485"/>
      <c r="DB6" s="483">
        <v>69.5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113306</v>
      </c>
      <c r="BO7" s="447"/>
      <c r="BP7" s="447"/>
      <c r="BQ7" s="447"/>
      <c r="BR7" s="447"/>
      <c r="BS7" s="447"/>
      <c r="BT7" s="447"/>
      <c r="BU7" s="448"/>
      <c r="BV7" s="446">
        <v>35969</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8429138</v>
      </c>
      <c r="CU7" s="447"/>
      <c r="CV7" s="447"/>
      <c r="CW7" s="447"/>
      <c r="CX7" s="447"/>
      <c r="CY7" s="447"/>
      <c r="CZ7" s="447"/>
      <c r="DA7" s="448"/>
      <c r="DB7" s="446">
        <v>8226720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104</v>
      </c>
      <c r="AV8" s="479"/>
      <c r="AW8" s="479"/>
      <c r="AX8" s="479"/>
      <c r="AY8" s="480" t="s">
        <v>105</v>
      </c>
      <c r="AZ8" s="481"/>
      <c r="BA8" s="481"/>
      <c r="BB8" s="481"/>
      <c r="BC8" s="481"/>
      <c r="BD8" s="481"/>
      <c r="BE8" s="481"/>
      <c r="BF8" s="481"/>
      <c r="BG8" s="481"/>
      <c r="BH8" s="481"/>
      <c r="BI8" s="481"/>
      <c r="BJ8" s="481"/>
      <c r="BK8" s="481"/>
      <c r="BL8" s="481"/>
      <c r="BM8" s="482"/>
      <c r="BN8" s="446">
        <v>267568</v>
      </c>
      <c r="BO8" s="447"/>
      <c r="BP8" s="447"/>
      <c r="BQ8" s="447"/>
      <c r="BR8" s="447"/>
      <c r="BS8" s="447"/>
      <c r="BT8" s="447"/>
      <c r="BU8" s="448"/>
      <c r="BV8" s="446">
        <v>189872</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1.64</v>
      </c>
      <c r="CU8" s="487"/>
      <c r="CV8" s="487"/>
      <c r="CW8" s="487"/>
      <c r="CX8" s="487"/>
      <c r="CY8" s="487"/>
      <c r="CZ8" s="487"/>
      <c r="DA8" s="488"/>
      <c r="DB8" s="486">
        <v>1.65</v>
      </c>
      <c r="DC8" s="487"/>
      <c r="DD8" s="487"/>
      <c r="DE8" s="487"/>
      <c r="DF8" s="487"/>
      <c r="DG8" s="487"/>
      <c r="DH8" s="487"/>
      <c r="DI8" s="488"/>
      <c r="DJ8" s="165"/>
      <c r="DK8" s="165"/>
      <c r="DL8" s="165"/>
      <c r="DM8" s="165"/>
      <c r="DN8" s="165"/>
      <c r="DO8" s="165"/>
    </row>
    <row r="9" spans="1:119" ht="18.75" customHeight="1" thickBot="1" x14ac:dyDescent="0.2">
      <c r="A9" s="166"/>
      <c r="B9" s="440" t="s">
        <v>107</v>
      </c>
      <c r="C9" s="441"/>
      <c r="D9" s="441"/>
      <c r="E9" s="441"/>
      <c r="F9" s="441"/>
      <c r="G9" s="441"/>
      <c r="H9" s="441"/>
      <c r="I9" s="441"/>
      <c r="J9" s="441"/>
      <c r="K9" s="489"/>
      <c r="L9" s="490" t="s">
        <v>108</v>
      </c>
      <c r="M9" s="491"/>
      <c r="N9" s="491"/>
      <c r="O9" s="491"/>
      <c r="P9" s="491"/>
      <c r="Q9" s="492"/>
      <c r="R9" s="493">
        <v>10536</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111</v>
      </c>
      <c r="AV9" s="479"/>
      <c r="AW9" s="479"/>
      <c r="AX9" s="479"/>
      <c r="AY9" s="480" t="s">
        <v>112</v>
      </c>
      <c r="AZ9" s="481"/>
      <c r="BA9" s="481"/>
      <c r="BB9" s="481"/>
      <c r="BC9" s="481"/>
      <c r="BD9" s="481"/>
      <c r="BE9" s="481"/>
      <c r="BF9" s="481"/>
      <c r="BG9" s="481"/>
      <c r="BH9" s="481"/>
      <c r="BI9" s="481"/>
      <c r="BJ9" s="481"/>
      <c r="BK9" s="481"/>
      <c r="BL9" s="481"/>
      <c r="BM9" s="482"/>
      <c r="BN9" s="446">
        <v>77696</v>
      </c>
      <c r="BO9" s="447"/>
      <c r="BP9" s="447"/>
      <c r="BQ9" s="447"/>
      <c r="BR9" s="447"/>
      <c r="BS9" s="447"/>
      <c r="BT9" s="447"/>
      <c r="BU9" s="448"/>
      <c r="BV9" s="446">
        <v>-10976</v>
      </c>
      <c r="BW9" s="447"/>
      <c r="BX9" s="447"/>
      <c r="BY9" s="447"/>
      <c r="BZ9" s="447"/>
      <c r="CA9" s="447"/>
      <c r="CB9" s="447"/>
      <c r="CC9" s="448"/>
      <c r="CD9" s="449" t="s">
        <v>113</v>
      </c>
      <c r="CE9" s="450"/>
      <c r="CF9" s="450"/>
      <c r="CG9" s="450"/>
      <c r="CH9" s="450"/>
      <c r="CI9" s="450"/>
      <c r="CJ9" s="450"/>
      <c r="CK9" s="450"/>
      <c r="CL9" s="450"/>
      <c r="CM9" s="450"/>
      <c r="CN9" s="450"/>
      <c r="CO9" s="450"/>
      <c r="CP9" s="450"/>
      <c r="CQ9" s="450"/>
      <c r="CR9" s="450"/>
      <c r="CS9" s="451"/>
      <c r="CT9" s="443">
        <v>5</v>
      </c>
      <c r="CU9" s="444"/>
      <c r="CV9" s="444"/>
      <c r="CW9" s="444"/>
      <c r="CX9" s="444"/>
      <c r="CY9" s="444"/>
      <c r="CZ9" s="444"/>
      <c r="DA9" s="445"/>
      <c r="DB9" s="443">
        <v>4.2</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114</v>
      </c>
      <c r="M10" s="476"/>
      <c r="N10" s="476"/>
      <c r="O10" s="476"/>
      <c r="P10" s="476"/>
      <c r="Q10" s="477"/>
      <c r="R10" s="497">
        <v>11095</v>
      </c>
      <c r="S10" s="498"/>
      <c r="T10" s="498"/>
      <c r="U10" s="498"/>
      <c r="V10" s="499"/>
      <c r="W10" s="434"/>
      <c r="X10" s="435"/>
      <c r="Y10" s="435"/>
      <c r="Z10" s="435"/>
      <c r="AA10" s="435"/>
      <c r="AB10" s="435"/>
      <c r="AC10" s="435"/>
      <c r="AD10" s="435"/>
      <c r="AE10" s="435"/>
      <c r="AF10" s="435"/>
      <c r="AG10" s="435"/>
      <c r="AH10" s="435"/>
      <c r="AI10" s="435"/>
      <c r="AJ10" s="435"/>
      <c r="AK10" s="435"/>
      <c r="AL10" s="438"/>
      <c r="AM10" s="475" t="s">
        <v>115</v>
      </c>
      <c r="AN10" s="476"/>
      <c r="AO10" s="476"/>
      <c r="AP10" s="476"/>
      <c r="AQ10" s="476"/>
      <c r="AR10" s="476"/>
      <c r="AS10" s="476"/>
      <c r="AT10" s="477"/>
      <c r="AU10" s="478" t="s">
        <v>111</v>
      </c>
      <c r="AV10" s="479"/>
      <c r="AW10" s="479"/>
      <c r="AX10" s="479"/>
      <c r="AY10" s="480" t="s">
        <v>116</v>
      </c>
      <c r="AZ10" s="481"/>
      <c r="BA10" s="481"/>
      <c r="BB10" s="481"/>
      <c r="BC10" s="481"/>
      <c r="BD10" s="481"/>
      <c r="BE10" s="481"/>
      <c r="BF10" s="481"/>
      <c r="BG10" s="481"/>
      <c r="BH10" s="481"/>
      <c r="BI10" s="481"/>
      <c r="BJ10" s="481"/>
      <c r="BK10" s="481"/>
      <c r="BL10" s="481"/>
      <c r="BM10" s="482"/>
      <c r="BN10" s="446">
        <v>65486</v>
      </c>
      <c r="BO10" s="447"/>
      <c r="BP10" s="447"/>
      <c r="BQ10" s="447"/>
      <c r="BR10" s="447"/>
      <c r="BS10" s="447"/>
      <c r="BT10" s="447"/>
      <c r="BU10" s="448"/>
      <c r="BV10" s="446">
        <v>479377</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111</v>
      </c>
      <c r="AV11" s="479"/>
      <c r="AW11" s="479"/>
      <c r="AX11" s="479"/>
      <c r="AY11" s="480" t="s">
        <v>121</v>
      </c>
      <c r="AZ11" s="481"/>
      <c r="BA11" s="481"/>
      <c r="BB11" s="481"/>
      <c r="BC11" s="481"/>
      <c r="BD11" s="481"/>
      <c r="BE11" s="481"/>
      <c r="BF11" s="481"/>
      <c r="BG11" s="481"/>
      <c r="BH11" s="481"/>
      <c r="BI11" s="481"/>
      <c r="BJ11" s="481"/>
      <c r="BK11" s="481"/>
      <c r="BL11" s="481"/>
      <c r="BM11" s="482"/>
      <c r="BN11" s="446">
        <v>95730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10475</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10376</v>
      </c>
      <c r="S13" s="528"/>
      <c r="T13" s="528"/>
      <c r="U13" s="528"/>
      <c r="V13" s="529"/>
      <c r="W13" s="462" t="s">
        <v>132</v>
      </c>
      <c r="X13" s="463"/>
      <c r="Y13" s="463"/>
      <c r="Z13" s="463"/>
      <c r="AA13" s="463"/>
      <c r="AB13" s="453"/>
      <c r="AC13" s="497">
        <v>787</v>
      </c>
      <c r="AD13" s="498"/>
      <c r="AE13" s="498"/>
      <c r="AF13" s="498"/>
      <c r="AG13" s="537"/>
      <c r="AH13" s="497">
        <v>872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238912</v>
      </c>
      <c r="BO13" s="447"/>
      <c r="BP13" s="447"/>
      <c r="BQ13" s="447"/>
      <c r="BR13" s="447"/>
      <c r="BS13" s="447"/>
      <c r="BT13" s="447"/>
      <c r="BU13" s="448"/>
      <c r="BV13" s="446">
        <v>468401</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5.4</v>
      </c>
      <c r="CU13" s="444"/>
      <c r="CV13" s="444"/>
      <c r="CW13" s="444"/>
      <c r="CX13" s="444"/>
      <c r="CY13" s="444"/>
      <c r="CZ13" s="444"/>
      <c r="DA13" s="445"/>
      <c r="DB13" s="443">
        <v>5.4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10553</v>
      </c>
      <c r="S14" s="528"/>
      <c r="T14" s="528"/>
      <c r="U14" s="528"/>
      <c r="V14" s="529"/>
      <c r="W14" s="436"/>
      <c r="X14" s="437"/>
      <c r="Y14" s="437"/>
      <c r="Z14" s="437"/>
      <c r="AA14" s="437"/>
      <c r="AB14" s="426"/>
      <c r="AC14" s="530">
        <v>13</v>
      </c>
      <c r="AD14" s="531"/>
      <c r="AE14" s="531"/>
      <c r="AF14" s="531"/>
      <c r="AG14" s="532"/>
      <c r="AH14" s="530">
        <v>14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123</v>
      </c>
      <c r="CU14" s="542"/>
      <c r="CV14" s="542"/>
      <c r="CW14" s="542"/>
      <c r="CX14" s="542"/>
      <c r="CY14" s="542"/>
      <c r="CZ14" s="542"/>
      <c r="DA14" s="543"/>
      <c r="DB14" s="541" t="s">
        <v>123</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10467</v>
      </c>
      <c r="S15" s="528"/>
      <c r="T15" s="528"/>
      <c r="U15" s="528"/>
      <c r="V15" s="529"/>
      <c r="W15" s="462" t="s">
        <v>140</v>
      </c>
      <c r="X15" s="463"/>
      <c r="Y15" s="463"/>
      <c r="Z15" s="463"/>
      <c r="AA15" s="463"/>
      <c r="AB15" s="453"/>
      <c r="AC15" s="497">
        <v>2346</v>
      </c>
      <c r="AD15" s="498"/>
      <c r="AE15" s="498"/>
      <c r="AF15" s="498"/>
      <c r="AG15" s="537"/>
      <c r="AH15" s="497">
        <v>2443</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6383970</v>
      </c>
      <c r="BO15" s="410"/>
      <c r="BP15" s="410"/>
      <c r="BQ15" s="410"/>
      <c r="BR15" s="410"/>
      <c r="BS15" s="410"/>
      <c r="BT15" s="410"/>
      <c r="BU15" s="411"/>
      <c r="BV15" s="409">
        <v>6233891</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38.700000000000003</v>
      </c>
      <c r="AD16" s="531"/>
      <c r="AE16" s="531"/>
      <c r="AF16" s="531"/>
      <c r="AG16" s="532"/>
      <c r="AH16" s="530">
        <v>39.1</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3716723</v>
      </c>
      <c r="BO16" s="447"/>
      <c r="BP16" s="447"/>
      <c r="BQ16" s="447"/>
      <c r="BR16" s="447"/>
      <c r="BS16" s="447"/>
      <c r="BT16" s="447"/>
      <c r="BU16" s="448"/>
      <c r="BV16" s="446">
        <v>3724927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147</v>
      </c>
      <c r="S17" s="548"/>
      <c r="T17" s="548"/>
      <c r="U17" s="548"/>
      <c r="V17" s="549"/>
      <c r="W17" s="462" t="s">
        <v>148</v>
      </c>
      <c r="X17" s="463"/>
      <c r="Y17" s="463"/>
      <c r="Z17" s="463"/>
      <c r="AA17" s="463"/>
      <c r="AB17" s="453"/>
      <c r="AC17" s="497">
        <v>2931</v>
      </c>
      <c r="AD17" s="498"/>
      <c r="AE17" s="498"/>
      <c r="AF17" s="498"/>
      <c r="AG17" s="537"/>
      <c r="AH17" s="497">
        <v>2926</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8429138</v>
      </c>
      <c r="BO17" s="447"/>
      <c r="BP17" s="447"/>
      <c r="BQ17" s="447"/>
      <c r="BR17" s="447"/>
      <c r="BS17" s="447"/>
      <c r="BT17" s="447"/>
      <c r="BU17" s="448"/>
      <c r="BV17" s="446">
        <v>8226720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252.68</v>
      </c>
      <c r="M18" s="559"/>
      <c r="N18" s="559"/>
      <c r="O18" s="559"/>
      <c r="P18" s="559"/>
      <c r="Q18" s="559"/>
      <c r="R18" s="560"/>
      <c r="S18" s="560"/>
      <c r="T18" s="560"/>
      <c r="U18" s="560"/>
      <c r="V18" s="561"/>
      <c r="W18" s="464"/>
      <c r="X18" s="465"/>
      <c r="Y18" s="465"/>
      <c r="Z18" s="465"/>
      <c r="AA18" s="465"/>
      <c r="AB18" s="456"/>
      <c r="AC18" s="562">
        <v>48.3</v>
      </c>
      <c r="AD18" s="563"/>
      <c r="AE18" s="563"/>
      <c r="AF18" s="563"/>
      <c r="AG18" s="564"/>
      <c r="AH18" s="562">
        <v>46.9</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6780487</v>
      </c>
      <c r="BO18" s="447"/>
      <c r="BP18" s="447"/>
      <c r="BQ18" s="447"/>
      <c r="BR18" s="447"/>
      <c r="BS18" s="447"/>
      <c r="BT18" s="447"/>
      <c r="BU18" s="448"/>
      <c r="BV18" s="446">
        <v>6013817</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42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13419202</v>
      </c>
      <c r="BO19" s="447"/>
      <c r="BP19" s="447"/>
      <c r="BQ19" s="447"/>
      <c r="BR19" s="447"/>
      <c r="BS19" s="447"/>
      <c r="BT19" s="447"/>
      <c r="BU19" s="448"/>
      <c r="BV19" s="446">
        <v>13897783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4683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4589326</v>
      </c>
      <c r="BO23" s="447"/>
      <c r="BP23" s="447"/>
      <c r="BQ23" s="447"/>
      <c r="BR23" s="447"/>
      <c r="BS23" s="447"/>
      <c r="BT23" s="447"/>
      <c r="BU23" s="448"/>
      <c r="BV23" s="446">
        <v>5250088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7820</v>
      </c>
      <c r="R24" s="498"/>
      <c r="S24" s="498"/>
      <c r="T24" s="498"/>
      <c r="U24" s="498"/>
      <c r="V24" s="537"/>
      <c r="W24" s="596"/>
      <c r="X24" s="584"/>
      <c r="Y24" s="585"/>
      <c r="Z24" s="496" t="s">
        <v>164</v>
      </c>
      <c r="AA24" s="476"/>
      <c r="AB24" s="476"/>
      <c r="AC24" s="476"/>
      <c r="AD24" s="476"/>
      <c r="AE24" s="476"/>
      <c r="AF24" s="476"/>
      <c r="AG24" s="477"/>
      <c r="AH24" s="497">
        <v>186</v>
      </c>
      <c r="AI24" s="498"/>
      <c r="AJ24" s="498"/>
      <c r="AK24" s="498"/>
      <c r="AL24" s="537"/>
      <c r="AM24" s="497">
        <v>539958</v>
      </c>
      <c r="AN24" s="498"/>
      <c r="AO24" s="498"/>
      <c r="AP24" s="498"/>
      <c r="AQ24" s="498"/>
      <c r="AR24" s="537"/>
      <c r="AS24" s="497">
        <v>2903</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4547587</v>
      </c>
      <c r="BO24" s="447"/>
      <c r="BP24" s="447"/>
      <c r="BQ24" s="447"/>
      <c r="BR24" s="447"/>
      <c r="BS24" s="447"/>
      <c r="BT24" s="447"/>
      <c r="BU24" s="448"/>
      <c r="BV24" s="446">
        <v>5100702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6300</v>
      </c>
      <c r="R25" s="498"/>
      <c r="S25" s="498"/>
      <c r="T25" s="498"/>
      <c r="U25" s="498"/>
      <c r="V25" s="537"/>
      <c r="W25" s="596"/>
      <c r="X25" s="584"/>
      <c r="Y25" s="585"/>
      <c r="Z25" s="496" t="s">
        <v>167</v>
      </c>
      <c r="AA25" s="476"/>
      <c r="AB25" s="476"/>
      <c r="AC25" s="476"/>
      <c r="AD25" s="476"/>
      <c r="AE25" s="476"/>
      <c r="AF25" s="476"/>
      <c r="AG25" s="477"/>
      <c r="AH25" s="497" t="s">
        <v>168</v>
      </c>
      <c r="AI25" s="498"/>
      <c r="AJ25" s="498"/>
      <c r="AK25" s="498"/>
      <c r="AL25" s="537"/>
      <c r="AM25" s="497" t="s">
        <v>123</v>
      </c>
      <c r="AN25" s="498"/>
      <c r="AO25" s="498"/>
      <c r="AP25" s="498"/>
      <c r="AQ25" s="498"/>
      <c r="AR25" s="537"/>
      <c r="AS25" s="497" t="s">
        <v>123</v>
      </c>
      <c r="AT25" s="498"/>
      <c r="AU25" s="498"/>
      <c r="AV25" s="498"/>
      <c r="AW25" s="498"/>
      <c r="AX25" s="499"/>
      <c r="AY25" s="406" t="s">
        <v>169</v>
      </c>
      <c r="AZ25" s="407"/>
      <c r="BA25" s="407"/>
      <c r="BB25" s="407"/>
      <c r="BC25" s="407"/>
      <c r="BD25" s="407"/>
      <c r="BE25" s="407"/>
      <c r="BF25" s="407"/>
      <c r="BG25" s="407"/>
      <c r="BH25" s="407"/>
      <c r="BI25" s="407"/>
      <c r="BJ25" s="407"/>
      <c r="BK25" s="407"/>
      <c r="BL25" s="407"/>
      <c r="BM25" s="408"/>
      <c r="BN25" s="409">
        <v>1710397</v>
      </c>
      <c r="BO25" s="410"/>
      <c r="BP25" s="410"/>
      <c r="BQ25" s="410"/>
      <c r="BR25" s="410"/>
      <c r="BS25" s="410"/>
      <c r="BT25" s="410"/>
      <c r="BU25" s="411"/>
      <c r="BV25" s="409">
        <v>1825450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170</v>
      </c>
      <c r="F26" s="476"/>
      <c r="G26" s="476"/>
      <c r="H26" s="476"/>
      <c r="I26" s="476"/>
      <c r="J26" s="476"/>
      <c r="K26" s="477"/>
      <c r="L26" s="497">
        <v>1</v>
      </c>
      <c r="M26" s="498"/>
      <c r="N26" s="498"/>
      <c r="O26" s="498"/>
      <c r="P26" s="537"/>
      <c r="Q26" s="497">
        <v>5670</v>
      </c>
      <c r="R26" s="498"/>
      <c r="S26" s="498"/>
      <c r="T26" s="498"/>
      <c r="U26" s="498"/>
      <c r="V26" s="537"/>
      <c r="W26" s="596"/>
      <c r="X26" s="584"/>
      <c r="Y26" s="585"/>
      <c r="Z26" s="496" t="s">
        <v>171</v>
      </c>
      <c r="AA26" s="606"/>
      <c r="AB26" s="606"/>
      <c r="AC26" s="606"/>
      <c r="AD26" s="606"/>
      <c r="AE26" s="606"/>
      <c r="AF26" s="606"/>
      <c r="AG26" s="607"/>
      <c r="AH26" s="497">
        <v>4</v>
      </c>
      <c r="AI26" s="498"/>
      <c r="AJ26" s="498"/>
      <c r="AK26" s="498"/>
      <c r="AL26" s="537"/>
      <c r="AM26" s="497">
        <v>13608</v>
      </c>
      <c r="AN26" s="498"/>
      <c r="AO26" s="498"/>
      <c r="AP26" s="498"/>
      <c r="AQ26" s="498"/>
      <c r="AR26" s="537"/>
      <c r="AS26" s="497">
        <v>3402</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168</v>
      </c>
      <c r="BO26" s="447"/>
      <c r="BP26" s="447"/>
      <c r="BQ26" s="447"/>
      <c r="BR26" s="447"/>
      <c r="BS26" s="447"/>
      <c r="BT26" s="447"/>
      <c r="BU26" s="448"/>
      <c r="BV26" s="446" t="s">
        <v>168</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2910</v>
      </c>
      <c r="R27" s="498"/>
      <c r="S27" s="498"/>
      <c r="T27" s="498"/>
      <c r="U27" s="498"/>
      <c r="V27" s="537"/>
      <c r="W27" s="596"/>
      <c r="X27" s="584"/>
      <c r="Y27" s="585"/>
      <c r="Z27" s="496" t="s">
        <v>174</v>
      </c>
      <c r="AA27" s="476"/>
      <c r="AB27" s="476"/>
      <c r="AC27" s="476"/>
      <c r="AD27" s="476"/>
      <c r="AE27" s="476"/>
      <c r="AF27" s="476"/>
      <c r="AG27" s="477"/>
      <c r="AH27" s="497">
        <v>10</v>
      </c>
      <c r="AI27" s="498"/>
      <c r="AJ27" s="498"/>
      <c r="AK27" s="498"/>
      <c r="AL27" s="537"/>
      <c r="AM27" s="497">
        <v>31430</v>
      </c>
      <c r="AN27" s="498"/>
      <c r="AO27" s="498"/>
      <c r="AP27" s="498"/>
      <c r="AQ27" s="498"/>
      <c r="AR27" s="537"/>
      <c r="AS27" s="497">
        <v>3143</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95241</v>
      </c>
      <c r="BO27" s="620"/>
      <c r="BP27" s="620"/>
      <c r="BQ27" s="620"/>
      <c r="BR27" s="620"/>
      <c r="BS27" s="620"/>
      <c r="BT27" s="620"/>
      <c r="BU27" s="621"/>
      <c r="BV27" s="619">
        <v>95236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2590</v>
      </c>
      <c r="R28" s="498"/>
      <c r="S28" s="498"/>
      <c r="T28" s="498"/>
      <c r="U28" s="498"/>
      <c r="V28" s="537"/>
      <c r="W28" s="596"/>
      <c r="X28" s="584"/>
      <c r="Y28" s="585"/>
      <c r="Z28" s="496" t="s">
        <v>177</v>
      </c>
      <c r="AA28" s="476"/>
      <c r="AB28" s="476"/>
      <c r="AC28" s="476"/>
      <c r="AD28" s="476"/>
      <c r="AE28" s="476"/>
      <c r="AF28" s="476"/>
      <c r="AG28" s="477"/>
      <c r="AH28" s="497" t="s">
        <v>168</v>
      </c>
      <c r="AI28" s="498"/>
      <c r="AJ28" s="498"/>
      <c r="AK28" s="498"/>
      <c r="AL28" s="537"/>
      <c r="AM28" s="497" t="s">
        <v>123</v>
      </c>
      <c r="AN28" s="498"/>
      <c r="AO28" s="498"/>
      <c r="AP28" s="498"/>
      <c r="AQ28" s="498"/>
      <c r="AR28" s="537"/>
      <c r="AS28" s="497" t="s">
        <v>123</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7580359</v>
      </c>
      <c r="BO28" s="410"/>
      <c r="BP28" s="410"/>
      <c r="BQ28" s="410"/>
      <c r="BR28" s="410"/>
      <c r="BS28" s="410"/>
      <c r="BT28" s="410"/>
      <c r="BU28" s="411"/>
      <c r="BV28" s="409">
        <v>7355873</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16</v>
      </c>
      <c r="M29" s="498"/>
      <c r="N29" s="498"/>
      <c r="O29" s="498"/>
      <c r="P29" s="537"/>
      <c r="Q29" s="497">
        <v>2520</v>
      </c>
      <c r="R29" s="498"/>
      <c r="S29" s="498"/>
      <c r="T29" s="498"/>
      <c r="U29" s="498"/>
      <c r="V29" s="537"/>
      <c r="W29" s="597"/>
      <c r="X29" s="598"/>
      <c r="Y29" s="599"/>
      <c r="Z29" s="496" t="s">
        <v>180</v>
      </c>
      <c r="AA29" s="476"/>
      <c r="AB29" s="476"/>
      <c r="AC29" s="476"/>
      <c r="AD29" s="476"/>
      <c r="AE29" s="476"/>
      <c r="AF29" s="476"/>
      <c r="AG29" s="477"/>
      <c r="AH29" s="497">
        <v>196</v>
      </c>
      <c r="AI29" s="498"/>
      <c r="AJ29" s="498"/>
      <c r="AK29" s="498"/>
      <c r="AL29" s="537"/>
      <c r="AM29" s="497">
        <v>571388</v>
      </c>
      <c r="AN29" s="498"/>
      <c r="AO29" s="498"/>
      <c r="AP29" s="498"/>
      <c r="AQ29" s="498"/>
      <c r="AR29" s="537"/>
      <c r="AS29" s="497">
        <v>2915</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2126190</v>
      </c>
      <c r="BO29" s="447"/>
      <c r="BP29" s="447"/>
      <c r="BQ29" s="447"/>
      <c r="BR29" s="447"/>
      <c r="BS29" s="447"/>
      <c r="BT29" s="447"/>
      <c r="BU29" s="448"/>
      <c r="BV29" s="446">
        <v>2795908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97.3</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2976765</v>
      </c>
      <c r="BO30" s="620"/>
      <c r="BP30" s="620"/>
      <c r="BQ30" s="620"/>
      <c r="BR30" s="620"/>
      <c r="BS30" s="620"/>
      <c r="BT30" s="620"/>
      <c r="BU30" s="621"/>
      <c r="BV30" s="619">
        <v>2074836</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189</v>
      </c>
      <c r="V33" s="470"/>
      <c r="W33" s="435" t="s">
        <v>191</v>
      </c>
      <c r="X33" s="435"/>
      <c r="Y33" s="435"/>
      <c r="Z33" s="435"/>
      <c r="AA33" s="435"/>
      <c r="AB33" s="435"/>
      <c r="AC33" s="435"/>
      <c r="AD33" s="435"/>
      <c r="AE33" s="435"/>
      <c r="AF33" s="435"/>
      <c r="AG33" s="435"/>
      <c r="AH33" s="435"/>
      <c r="AI33" s="435"/>
      <c r="AJ33" s="435"/>
      <c r="AK33" s="435"/>
      <c r="AL33" s="195"/>
      <c r="AM33" s="470" t="s">
        <v>192</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189</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北部上北広域事務組合（一般会計）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六ヶ所村地域振興開発</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国民健康保険特別会計（施設勘定）</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IF('各会計、関係団体の財政状況及び健全化判断比率'!B33="","",'各会計、関係団体の財政状況及び健全化判断比率'!B33)</f>
        <v>農業集落排水事業会計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北部上北広域事務組合（病院事業会計）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六ヶ所村文化振興公社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f t="shared" si="0"/>
        <v>8</v>
      </c>
      <c r="AN36" s="632"/>
      <c r="AO36" s="633" t="str">
        <f>IF('各会計、関係団体の財政状況及び健全化判断比率'!B34="","",'各会計、関係団体の財政状況及び健全化判断比率'!B34)</f>
        <v>下水道事業会計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上北地方教育・福祉事務組合</v>
      </c>
      <c r="BZ36" s="633"/>
      <c r="CA36" s="633"/>
      <c r="CB36" s="633"/>
      <c r="CC36" s="633"/>
      <c r="CD36" s="633"/>
      <c r="CE36" s="633"/>
      <c r="CF36" s="633"/>
      <c r="CG36" s="633"/>
      <c r="CH36" s="633"/>
      <c r="CI36" s="633"/>
      <c r="CJ36" s="633"/>
      <c r="CK36" s="633"/>
      <c r="CL36" s="633"/>
      <c r="CM36" s="633"/>
      <c r="CN36" s="193"/>
      <c r="CO36" s="632">
        <f t="shared" si="3"/>
        <v>22</v>
      </c>
      <c r="CP36" s="632"/>
      <c r="CQ36" s="633" t="str">
        <f>IF('各会計、関係団体の財政状況及び健全化判断比率'!BS9="","",'各会計、関係団体の財政状況及び健全化判断比率'!BS9)</f>
        <v>六ヶ所村農業総合公社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介護保険特別会計（保険事業勘定）</v>
      </c>
      <c r="X37" s="633"/>
      <c r="Y37" s="633"/>
      <c r="Z37" s="633"/>
      <c r="AA37" s="633"/>
      <c r="AB37" s="633"/>
      <c r="AC37" s="633"/>
      <c r="AD37" s="633"/>
      <c r="AE37" s="633"/>
      <c r="AF37" s="633"/>
      <c r="AG37" s="633"/>
      <c r="AH37" s="633"/>
      <c r="AI37" s="633"/>
      <c r="AJ37" s="633"/>
      <c r="AK37" s="633"/>
      <c r="AL37" s="193"/>
      <c r="AM37" s="632">
        <f t="shared" si="0"/>
        <v>9</v>
      </c>
      <c r="AN37" s="632"/>
      <c r="AO37" s="633" t="str">
        <f>IF('各会計、関係団体の財政状況及び健全化判断比率'!B35="","",'各会計、関係団体の財政状況及び健全化判断比率'!B35)</f>
        <v>工業用水道事業会計</v>
      </c>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下北地域広域行政事務組合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十和田地区食肉処理事務組合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青森県市町村総合事務組合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青森県市町村職員退職手当組合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青森県後期高齢者医療広域連合（一般会計）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青森県後期高齢者医療広域連合（後期高齢者医療特別会計）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青森県交通災害共済組合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FUzkywSmhztNGMrm/472v3z1qQAmCENTeF95cNOBMuDK4+kyMKXh5RecMRMpXrkcpSzJeUdLGh0S+18CgdfU7Q==" saltValue="VUy9bahKxPONP5WMZvgdC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24" t="s">
        <v>546</v>
      </c>
      <c r="D34" s="1224"/>
      <c r="E34" s="1225"/>
      <c r="F34" s="32">
        <v>7.18</v>
      </c>
      <c r="G34" s="33">
        <v>6.03</v>
      </c>
      <c r="H34" s="33">
        <v>6.34</v>
      </c>
      <c r="I34" s="33">
        <v>5.56</v>
      </c>
      <c r="J34" s="34">
        <v>4.5</v>
      </c>
      <c r="K34" s="22"/>
      <c r="L34" s="22"/>
      <c r="M34" s="22"/>
      <c r="N34" s="22"/>
      <c r="O34" s="22"/>
      <c r="P34" s="22"/>
    </row>
    <row r="35" spans="1:16" ht="39" customHeight="1" x14ac:dyDescent="0.15">
      <c r="A35" s="22"/>
      <c r="B35" s="35"/>
      <c r="C35" s="1218" t="s">
        <v>547</v>
      </c>
      <c r="D35" s="1219"/>
      <c r="E35" s="1220"/>
      <c r="F35" s="36">
        <v>2.46</v>
      </c>
      <c r="G35" s="37">
        <v>2.33</v>
      </c>
      <c r="H35" s="37">
        <v>2.6</v>
      </c>
      <c r="I35" s="37">
        <v>2.2999999999999998</v>
      </c>
      <c r="J35" s="38">
        <v>3.17</v>
      </c>
      <c r="K35" s="22"/>
      <c r="L35" s="22"/>
      <c r="M35" s="22"/>
      <c r="N35" s="22"/>
      <c r="O35" s="22"/>
      <c r="P35" s="22"/>
    </row>
    <row r="36" spans="1:16" ht="39" customHeight="1" x14ac:dyDescent="0.15">
      <c r="A36" s="22"/>
      <c r="B36" s="35"/>
      <c r="C36" s="1218" t="s">
        <v>548</v>
      </c>
      <c r="D36" s="1219"/>
      <c r="E36" s="1220"/>
      <c r="F36" s="36">
        <v>2.87</v>
      </c>
      <c r="G36" s="37">
        <v>2</v>
      </c>
      <c r="H36" s="37">
        <v>1.26</v>
      </c>
      <c r="I36" s="37">
        <v>2.0099999999999998</v>
      </c>
      <c r="J36" s="38">
        <v>2.1800000000000002</v>
      </c>
      <c r="K36" s="22"/>
      <c r="L36" s="22"/>
      <c r="M36" s="22"/>
      <c r="N36" s="22"/>
      <c r="O36" s="22"/>
      <c r="P36" s="22"/>
    </row>
    <row r="37" spans="1:16" ht="39" customHeight="1" x14ac:dyDescent="0.15">
      <c r="A37" s="22"/>
      <c r="B37" s="35"/>
      <c r="C37" s="1218" t="s">
        <v>549</v>
      </c>
      <c r="D37" s="1219"/>
      <c r="E37" s="1220"/>
      <c r="F37" s="36">
        <v>0.56999999999999995</v>
      </c>
      <c r="G37" s="37">
        <v>0.65</v>
      </c>
      <c r="H37" s="37">
        <v>0.7</v>
      </c>
      <c r="I37" s="37">
        <v>0.74</v>
      </c>
      <c r="J37" s="38">
        <v>0.75</v>
      </c>
      <c r="K37" s="22"/>
      <c r="L37" s="22"/>
      <c r="M37" s="22"/>
      <c r="N37" s="22"/>
      <c r="O37" s="22"/>
      <c r="P37" s="22"/>
    </row>
    <row r="38" spans="1:16" ht="39" customHeight="1" x14ac:dyDescent="0.15">
      <c r="A38" s="22"/>
      <c r="B38" s="35"/>
      <c r="C38" s="1218" t="s">
        <v>550</v>
      </c>
      <c r="D38" s="1219"/>
      <c r="E38" s="1220"/>
      <c r="F38" s="36">
        <v>0.09</v>
      </c>
      <c r="G38" s="37">
        <v>0.04</v>
      </c>
      <c r="H38" s="37">
        <v>0.02</v>
      </c>
      <c r="I38" s="37">
        <v>0.02</v>
      </c>
      <c r="J38" s="38">
        <v>0.28999999999999998</v>
      </c>
      <c r="K38" s="22"/>
      <c r="L38" s="22"/>
      <c r="M38" s="22"/>
      <c r="N38" s="22"/>
      <c r="O38" s="22"/>
      <c r="P38" s="22"/>
    </row>
    <row r="39" spans="1:16" ht="39" customHeight="1" x14ac:dyDescent="0.15">
      <c r="A39" s="22"/>
      <c r="B39" s="35"/>
      <c r="C39" s="1218" t="s">
        <v>551</v>
      </c>
      <c r="D39" s="1219"/>
      <c r="E39" s="1220"/>
      <c r="F39" s="36">
        <v>0.45</v>
      </c>
      <c r="G39" s="37">
        <v>0.21</v>
      </c>
      <c r="H39" s="37">
        <v>0.24</v>
      </c>
      <c r="I39" s="37">
        <v>0.18</v>
      </c>
      <c r="J39" s="38">
        <v>0.13</v>
      </c>
      <c r="K39" s="22"/>
      <c r="L39" s="22"/>
      <c r="M39" s="22"/>
      <c r="N39" s="22"/>
      <c r="O39" s="22"/>
      <c r="P39" s="22"/>
    </row>
    <row r="40" spans="1:16" ht="39" customHeight="1" x14ac:dyDescent="0.15">
      <c r="A40" s="22"/>
      <c r="B40" s="35"/>
      <c r="C40" s="1218" t="s">
        <v>552</v>
      </c>
      <c r="D40" s="1219"/>
      <c r="E40" s="1220"/>
      <c r="F40" s="36" t="s">
        <v>499</v>
      </c>
      <c r="G40" s="37" t="s">
        <v>499</v>
      </c>
      <c r="H40" s="37" t="s">
        <v>499</v>
      </c>
      <c r="I40" s="37" t="s">
        <v>499</v>
      </c>
      <c r="J40" s="38">
        <v>7.0000000000000007E-2</v>
      </c>
      <c r="K40" s="22"/>
      <c r="L40" s="22"/>
      <c r="M40" s="22"/>
      <c r="N40" s="22"/>
      <c r="O40" s="22"/>
      <c r="P40" s="22"/>
    </row>
    <row r="41" spans="1:16" ht="39" customHeight="1" x14ac:dyDescent="0.15">
      <c r="A41" s="22"/>
      <c r="B41" s="35"/>
      <c r="C41" s="1218" t="s">
        <v>553</v>
      </c>
      <c r="D41" s="1219"/>
      <c r="E41" s="1220"/>
      <c r="F41" s="36">
        <v>0</v>
      </c>
      <c r="G41" s="37">
        <v>0.1</v>
      </c>
      <c r="H41" s="37">
        <v>0.01</v>
      </c>
      <c r="I41" s="37">
        <v>0.06</v>
      </c>
      <c r="J41" s="38">
        <v>0.04</v>
      </c>
      <c r="K41" s="22"/>
      <c r="L41" s="22"/>
      <c r="M41" s="22"/>
      <c r="N41" s="22"/>
      <c r="O41" s="22"/>
      <c r="P41" s="22"/>
    </row>
    <row r="42" spans="1:16" ht="39" customHeight="1" x14ac:dyDescent="0.15">
      <c r="A42" s="22"/>
      <c r="B42" s="39"/>
      <c r="C42" s="1218" t="s">
        <v>554</v>
      </c>
      <c r="D42" s="1219"/>
      <c r="E42" s="1220"/>
      <c r="F42" s="36" t="s">
        <v>499</v>
      </c>
      <c r="G42" s="37" t="s">
        <v>499</v>
      </c>
      <c r="H42" s="37" t="s">
        <v>499</v>
      </c>
      <c r="I42" s="37" t="s">
        <v>499</v>
      </c>
      <c r="J42" s="38" t="s">
        <v>499</v>
      </c>
      <c r="K42" s="22"/>
      <c r="L42" s="22"/>
      <c r="M42" s="22"/>
      <c r="N42" s="22"/>
      <c r="O42" s="22"/>
      <c r="P42" s="22"/>
    </row>
    <row r="43" spans="1:16" ht="39" customHeight="1" thickBot="1" x14ac:dyDescent="0.2">
      <c r="A43" s="22"/>
      <c r="B43" s="40"/>
      <c r="C43" s="1221" t="s">
        <v>555</v>
      </c>
      <c r="D43" s="1222"/>
      <c r="E43" s="1223"/>
      <c r="F43" s="41">
        <v>0.06</v>
      </c>
      <c r="G43" s="42">
        <v>0</v>
      </c>
      <c r="H43" s="42">
        <v>0.15</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Qeb8tNeQQeObZh7CVrR+KwZvaciL8IzALDh+GVRXqplN1J3Dmkuey4WHz6GVxjDtZOiGOWUigIR6RwKAkyaYA==" saltValue="2kTBzRMCu23jNpzejHUM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550</v>
      </c>
      <c r="L45" s="60">
        <v>591</v>
      </c>
      <c r="M45" s="60">
        <v>577</v>
      </c>
      <c r="N45" s="60">
        <v>638</v>
      </c>
      <c r="O45" s="61">
        <v>633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15">
      <c r="A48" s="48"/>
      <c r="B48" s="1236"/>
      <c r="C48" s="1237"/>
      <c r="D48" s="62"/>
      <c r="E48" s="1228" t="s">
        <v>15</v>
      </c>
      <c r="F48" s="1228"/>
      <c r="G48" s="1228"/>
      <c r="H48" s="1228"/>
      <c r="I48" s="1228"/>
      <c r="J48" s="1229"/>
      <c r="K48" s="63">
        <v>314</v>
      </c>
      <c r="L48" s="64">
        <v>342</v>
      </c>
      <c r="M48" s="64">
        <v>346</v>
      </c>
      <c r="N48" s="64">
        <v>366</v>
      </c>
      <c r="O48" s="65">
        <v>324</v>
      </c>
      <c r="P48" s="48"/>
      <c r="Q48" s="48"/>
      <c r="R48" s="48"/>
      <c r="S48" s="48"/>
      <c r="T48" s="48"/>
      <c r="U48" s="48"/>
    </row>
    <row r="49" spans="1:21" ht="30.75" customHeight="1" x14ac:dyDescent="0.15">
      <c r="A49" s="48"/>
      <c r="B49" s="1236"/>
      <c r="C49" s="1237"/>
      <c r="D49" s="62"/>
      <c r="E49" s="1228" t="s">
        <v>16</v>
      </c>
      <c r="F49" s="1228"/>
      <c r="G49" s="1228"/>
      <c r="H49" s="1228"/>
      <c r="I49" s="1228"/>
      <c r="J49" s="1229"/>
      <c r="K49" s="63">
        <v>47</v>
      </c>
      <c r="L49" s="64">
        <v>47</v>
      </c>
      <c r="M49" s="64">
        <v>44</v>
      </c>
      <c r="N49" s="64">
        <v>45</v>
      </c>
      <c r="O49" s="65">
        <v>49</v>
      </c>
      <c r="P49" s="48"/>
      <c r="Q49" s="48"/>
      <c r="R49" s="48"/>
      <c r="S49" s="48"/>
      <c r="T49" s="48"/>
      <c r="U49" s="48"/>
    </row>
    <row r="50" spans="1:21" ht="30.75" customHeight="1" x14ac:dyDescent="0.15">
      <c r="A50" s="48"/>
      <c r="B50" s="1236"/>
      <c r="C50" s="1237"/>
      <c r="D50" s="62"/>
      <c r="E50" s="1228" t="s">
        <v>17</v>
      </c>
      <c r="F50" s="1228"/>
      <c r="G50" s="1228"/>
      <c r="H50" s="1228"/>
      <c r="I50" s="1228"/>
      <c r="J50" s="1229"/>
      <c r="K50" s="63" t="s">
        <v>499</v>
      </c>
      <c r="L50" s="64">
        <v>1</v>
      </c>
      <c r="M50" s="64">
        <v>1</v>
      </c>
      <c r="N50" s="64">
        <v>1</v>
      </c>
      <c r="O50" s="65">
        <v>1</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499</v>
      </c>
      <c r="L51" s="64" t="s">
        <v>499</v>
      </c>
      <c r="M51" s="64">
        <v>0</v>
      </c>
      <c r="N51" s="64">
        <v>0</v>
      </c>
      <c r="O51" s="65">
        <v>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552</v>
      </c>
      <c r="L52" s="64">
        <v>589</v>
      </c>
      <c r="M52" s="64">
        <v>579</v>
      </c>
      <c r="N52" s="64">
        <v>600</v>
      </c>
      <c r="O52" s="65">
        <v>593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359</v>
      </c>
      <c r="L53" s="69">
        <v>392</v>
      </c>
      <c r="M53" s="69">
        <v>389</v>
      </c>
      <c r="N53" s="69">
        <v>450</v>
      </c>
      <c r="O53" s="70">
        <v>414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GPLVSz3fieGdeaWs2jGyG1WyythHEyBt6f5uiwy+d1SkBq4O9NFnU0zg4KovwlEOg9IFBmbr3nLDWBn0BEMi+g==" saltValue="m6Ud/CqZ/AxZD9cYGbRQy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42" t="s">
        <v>24</v>
      </c>
      <c r="C41" s="1243"/>
      <c r="D41" s="81"/>
      <c r="E41" s="1248" t="s">
        <v>25</v>
      </c>
      <c r="F41" s="1248"/>
      <c r="G41" s="1248"/>
      <c r="H41" s="1249"/>
      <c r="I41" s="82">
        <v>6479</v>
      </c>
      <c r="J41" s="83">
        <v>6303</v>
      </c>
      <c r="K41" s="83">
        <v>5811</v>
      </c>
      <c r="L41" s="83">
        <v>5250</v>
      </c>
      <c r="M41" s="84">
        <v>4589</v>
      </c>
    </row>
    <row r="42" spans="2:13" ht="27.75" customHeight="1" x14ac:dyDescent="0.15">
      <c r="B42" s="1244"/>
      <c r="C42" s="1245"/>
      <c r="D42" s="85"/>
      <c r="E42" s="1250" t="s">
        <v>26</v>
      </c>
      <c r="F42" s="1250"/>
      <c r="G42" s="1250"/>
      <c r="H42" s="1251"/>
      <c r="I42" s="86" t="s">
        <v>499</v>
      </c>
      <c r="J42" s="87" t="s">
        <v>499</v>
      </c>
      <c r="K42" s="87" t="s">
        <v>499</v>
      </c>
      <c r="L42" s="87" t="s">
        <v>499</v>
      </c>
      <c r="M42" s="88" t="s">
        <v>499</v>
      </c>
    </row>
    <row r="43" spans="2:13" ht="27.75" customHeight="1" x14ac:dyDescent="0.15">
      <c r="B43" s="1244"/>
      <c r="C43" s="1245"/>
      <c r="D43" s="85"/>
      <c r="E43" s="1250" t="s">
        <v>27</v>
      </c>
      <c r="F43" s="1250"/>
      <c r="G43" s="1250"/>
      <c r="H43" s="1251"/>
      <c r="I43" s="86">
        <v>6042</v>
      </c>
      <c r="J43" s="87">
        <v>5963</v>
      </c>
      <c r="K43" s="87">
        <v>5957</v>
      </c>
      <c r="L43" s="87">
        <v>6045</v>
      </c>
      <c r="M43" s="88">
        <v>5486</v>
      </c>
    </row>
    <row r="44" spans="2:13" ht="27.75" customHeight="1" x14ac:dyDescent="0.15">
      <c r="B44" s="1244"/>
      <c r="C44" s="1245"/>
      <c r="D44" s="85"/>
      <c r="E44" s="1250" t="s">
        <v>28</v>
      </c>
      <c r="F44" s="1250"/>
      <c r="G44" s="1250"/>
      <c r="H44" s="1251"/>
      <c r="I44" s="86">
        <v>343</v>
      </c>
      <c r="J44" s="87">
        <v>287</v>
      </c>
      <c r="K44" s="87">
        <v>248</v>
      </c>
      <c r="L44" s="87">
        <v>213</v>
      </c>
      <c r="M44" s="88">
        <v>199</v>
      </c>
    </row>
    <row r="45" spans="2:13" ht="27.75" customHeight="1" x14ac:dyDescent="0.15">
      <c r="B45" s="1244"/>
      <c r="C45" s="1245"/>
      <c r="D45" s="85"/>
      <c r="E45" s="1250" t="s">
        <v>29</v>
      </c>
      <c r="F45" s="1250"/>
      <c r="G45" s="1250"/>
      <c r="H45" s="1251"/>
      <c r="I45" s="86">
        <v>1400</v>
      </c>
      <c r="J45" s="87">
        <v>1045</v>
      </c>
      <c r="K45" s="87">
        <v>958</v>
      </c>
      <c r="L45" s="87">
        <v>1350</v>
      </c>
      <c r="M45" s="88">
        <v>1080</v>
      </c>
    </row>
    <row r="46" spans="2:13" ht="27.75" customHeight="1" x14ac:dyDescent="0.15">
      <c r="B46" s="1244"/>
      <c r="C46" s="1245"/>
      <c r="D46" s="89"/>
      <c r="E46" s="1250" t="s">
        <v>30</v>
      </c>
      <c r="F46" s="1250"/>
      <c r="G46" s="1250"/>
      <c r="H46" s="1251"/>
      <c r="I46" s="86" t="s">
        <v>499</v>
      </c>
      <c r="J46" s="87" t="s">
        <v>499</v>
      </c>
      <c r="K46" s="87" t="s">
        <v>499</v>
      </c>
      <c r="L46" s="87" t="s">
        <v>499</v>
      </c>
      <c r="M46" s="88" t="s">
        <v>499</v>
      </c>
    </row>
    <row r="47" spans="2:13" ht="27.75" customHeight="1" x14ac:dyDescent="0.15">
      <c r="B47" s="1244"/>
      <c r="C47" s="1245"/>
      <c r="D47" s="90"/>
      <c r="E47" s="1252" t="s">
        <v>31</v>
      </c>
      <c r="F47" s="1253"/>
      <c r="G47" s="1253"/>
      <c r="H47" s="1254"/>
      <c r="I47" s="86" t="s">
        <v>499</v>
      </c>
      <c r="J47" s="87" t="s">
        <v>499</v>
      </c>
      <c r="K47" s="87" t="s">
        <v>499</v>
      </c>
      <c r="L47" s="87" t="s">
        <v>499</v>
      </c>
      <c r="M47" s="88" t="s">
        <v>499</v>
      </c>
    </row>
    <row r="48" spans="2:13" ht="27.75" customHeight="1" x14ac:dyDescent="0.15">
      <c r="B48" s="1244"/>
      <c r="C48" s="1245"/>
      <c r="D48" s="85"/>
      <c r="E48" s="1250" t="s">
        <v>32</v>
      </c>
      <c r="F48" s="1250"/>
      <c r="G48" s="1250"/>
      <c r="H48" s="1251"/>
      <c r="I48" s="86" t="s">
        <v>499</v>
      </c>
      <c r="J48" s="87" t="s">
        <v>499</v>
      </c>
      <c r="K48" s="87" t="s">
        <v>499</v>
      </c>
      <c r="L48" s="87" t="s">
        <v>499</v>
      </c>
      <c r="M48" s="88" t="s">
        <v>499</v>
      </c>
    </row>
    <row r="49" spans="2:13" ht="27.75" customHeight="1" x14ac:dyDescent="0.15">
      <c r="B49" s="1246"/>
      <c r="C49" s="1247"/>
      <c r="D49" s="85"/>
      <c r="E49" s="1250" t="s">
        <v>33</v>
      </c>
      <c r="F49" s="1250"/>
      <c r="G49" s="1250"/>
      <c r="H49" s="1251"/>
      <c r="I49" s="86">
        <v>2</v>
      </c>
      <c r="J49" s="87" t="s">
        <v>499</v>
      </c>
      <c r="K49" s="87" t="s">
        <v>499</v>
      </c>
      <c r="L49" s="87" t="s">
        <v>499</v>
      </c>
      <c r="M49" s="88" t="s">
        <v>499</v>
      </c>
    </row>
    <row r="50" spans="2:13" ht="27.75" customHeight="1" x14ac:dyDescent="0.15">
      <c r="B50" s="1255" t="s">
        <v>34</v>
      </c>
      <c r="C50" s="1256"/>
      <c r="D50" s="91"/>
      <c r="E50" s="1250" t="s">
        <v>35</v>
      </c>
      <c r="F50" s="1250"/>
      <c r="G50" s="1250"/>
      <c r="H50" s="1251"/>
      <c r="I50" s="86">
        <v>9889</v>
      </c>
      <c r="J50" s="87">
        <v>11491</v>
      </c>
      <c r="K50" s="87">
        <v>12166</v>
      </c>
      <c r="L50" s="87">
        <v>12028</v>
      </c>
      <c r="M50" s="88">
        <v>12198</v>
      </c>
    </row>
    <row r="51" spans="2:13" ht="27.75" customHeight="1" x14ac:dyDescent="0.15">
      <c r="B51" s="1244"/>
      <c r="C51" s="1245"/>
      <c r="D51" s="85"/>
      <c r="E51" s="1250" t="s">
        <v>36</v>
      </c>
      <c r="F51" s="1250"/>
      <c r="G51" s="1250"/>
      <c r="H51" s="1251"/>
      <c r="I51" s="86">
        <v>341</v>
      </c>
      <c r="J51" s="87">
        <v>304</v>
      </c>
      <c r="K51" s="87">
        <v>258</v>
      </c>
      <c r="L51" s="87">
        <v>236</v>
      </c>
      <c r="M51" s="88">
        <v>214</v>
      </c>
    </row>
    <row r="52" spans="2:13" ht="27.75" customHeight="1" x14ac:dyDescent="0.15">
      <c r="B52" s="1246"/>
      <c r="C52" s="1247"/>
      <c r="D52" s="85"/>
      <c r="E52" s="1250" t="s">
        <v>37</v>
      </c>
      <c r="F52" s="1250"/>
      <c r="G52" s="1250"/>
      <c r="H52" s="1251"/>
      <c r="I52" s="86">
        <v>6294</v>
      </c>
      <c r="J52" s="87">
        <v>6098</v>
      </c>
      <c r="K52" s="87">
        <v>5658</v>
      </c>
      <c r="L52" s="87">
        <v>5347</v>
      </c>
      <c r="M52" s="88">
        <v>4937</v>
      </c>
    </row>
    <row r="53" spans="2:13" ht="27.75" customHeight="1" thickBot="1" x14ac:dyDescent="0.2">
      <c r="B53" s="1257" t="s">
        <v>38</v>
      </c>
      <c r="C53" s="1258"/>
      <c r="D53" s="92"/>
      <c r="E53" s="1259" t="s">
        <v>39</v>
      </c>
      <c r="F53" s="1259"/>
      <c r="G53" s="1259"/>
      <c r="H53" s="1260"/>
      <c r="I53" s="93">
        <v>-2260</v>
      </c>
      <c r="J53" s="94">
        <v>-4295</v>
      </c>
      <c r="K53" s="94">
        <v>-5107</v>
      </c>
      <c r="L53" s="94">
        <v>-4755</v>
      </c>
      <c r="M53" s="95">
        <v>-5994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9rXle4dOnZBeX0Tb684WzmvWDNxagEQ80mMlh6ruzUy8xRA1nnUm8gfQfSz48N12lDT4JSfUo5gubc4ASoH9g==" saltValue="oLoXTQzRMD8Tat90adb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69" t="s">
        <v>42</v>
      </c>
      <c r="D55" s="1269"/>
      <c r="E55" s="1270"/>
      <c r="F55" s="107">
        <v>6876</v>
      </c>
      <c r="G55" s="107">
        <v>7356</v>
      </c>
      <c r="H55" s="108">
        <v>7580</v>
      </c>
    </row>
    <row r="56" spans="2:8" ht="52.5" customHeight="1" x14ac:dyDescent="0.15">
      <c r="B56" s="109"/>
      <c r="C56" s="1271" t="s">
        <v>43</v>
      </c>
      <c r="D56" s="1271"/>
      <c r="E56" s="1272"/>
      <c r="F56" s="110">
        <v>3170</v>
      </c>
      <c r="G56" s="110">
        <v>2796</v>
      </c>
      <c r="H56" s="111">
        <v>2126</v>
      </c>
    </row>
    <row r="57" spans="2:8" ht="53.25" customHeight="1" x14ac:dyDescent="0.15">
      <c r="B57" s="109"/>
      <c r="C57" s="1273" t="s">
        <v>44</v>
      </c>
      <c r="D57" s="1273"/>
      <c r="E57" s="1274"/>
      <c r="F57" s="112">
        <v>1937</v>
      </c>
      <c r="G57" s="112">
        <v>2075</v>
      </c>
      <c r="H57" s="113">
        <v>2977</v>
      </c>
    </row>
    <row r="58" spans="2:8" ht="45.75" customHeight="1" x14ac:dyDescent="0.15">
      <c r="B58" s="114"/>
      <c r="C58" s="1261" t="s">
        <v>571</v>
      </c>
      <c r="D58" s="1262"/>
      <c r="E58" s="1263"/>
      <c r="F58" s="115" t="s">
        <v>579</v>
      </c>
      <c r="G58" s="115">
        <v>500</v>
      </c>
      <c r="H58" s="116">
        <v>1011</v>
      </c>
    </row>
    <row r="59" spans="2:8" ht="45.75" customHeight="1" x14ac:dyDescent="0.15">
      <c r="B59" s="114"/>
      <c r="C59" s="1261" t="s">
        <v>572</v>
      </c>
      <c r="D59" s="1262"/>
      <c r="E59" s="1263"/>
      <c r="F59" s="115">
        <v>722</v>
      </c>
      <c r="G59" s="115">
        <v>555</v>
      </c>
      <c r="H59" s="116">
        <v>764</v>
      </c>
    </row>
    <row r="60" spans="2:8" ht="45.75" customHeight="1" x14ac:dyDescent="0.15">
      <c r="B60" s="114"/>
      <c r="C60" s="1261" t="s">
        <v>573</v>
      </c>
      <c r="D60" s="1262"/>
      <c r="E60" s="1263"/>
      <c r="F60" s="115">
        <v>263</v>
      </c>
      <c r="G60" s="115">
        <v>105</v>
      </c>
      <c r="H60" s="116">
        <v>343</v>
      </c>
    </row>
    <row r="61" spans="2:8" ht="45.75" customHeight="1" x14ac:dyDescent="0.15">
      <c r="B61" s="114"/>
      <c r="C61" s="1261" t="s">
        <v>574</v>
      </c>
      <c r="D61" s="1262"/>
      <c r="E61" s="1263"/>
      <c r="F61" s="115">
        <v>169</v>
      </c>
      <c r="G61" s="115">
        <v>169</v>
      </c>
      <c r="H61" s="116">
        <v>184</v>
      </c>
    </row>
    <row r="62" spans="2:8" ht="45.75" customHeight="1" thickBot="1" x14ac:dyDescent="0.2">
      <c r="B62" s="117"/>
      <c r="C62" s="1264" t="s">
        <v>575</v>
      </c>
      <c r="D62" s="1265"/>
      <c r="E62" s="1266"/>
      <c r="F62" s="118">
        <v>159</v>
      </c>
      <c r="G62" s="118">
        <v>165</v>
      </c>
      <c r="H62" s="119">
        <v>166</v>
      </c>
    </row>
    <row r="63" spans="2:8" ht="52.5" customHeight="1" thickBot="1" x14ac:dyDescent="0.2">
      <c r="B63" s="120"/>
      <c r="C63" s="1267" t="s">
        <v>45</v>
      </c>
      <c r="D63" s="1267"/>
      <c r="E63" s="1268"/>
      <c r="F63" s="121">
        <v>11984</v>
      </c>
      <c r="G63" s="121">
        <v>12227</v>
      </c>
      <c r="H63" s="122">
        <v>12683</v>
      </c>
    </row>
    <row r="64" spans="2:8" ht="15" customHeight="1" x14ac:dyDescent="0.15"/>
    <row r="65" ht="0" hidden="1" customHeight="1" x14ac:dyDescent="0.15"/>
    <row r="66" ht="0" hidden="1" customHeight="1" x14ac:dyDescent="0.15"/>
  </sheetData>
  <sheetProtection algorithmName="SHA-512" hashValue="vicsuXebbrdO6PnLG2b6TqoYW5RLuiQfcq95AuepAaIAW6S0wDn012OaXrlYJ2r7eLgC+KlXeoJljIWJgOpUrw==" saltValue="XXqV/TNr1L0hUMDt6Nt2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583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584</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541</v>
      </c>
      <c r="BQ50" s="1280"/>
      <c r="BR50" s="1280"/>
      <c r="BS50" s="1280"/>
      <c r="BT50" s="1280"/>
      <c r="BU50" s="1280"/>
      <c r="BV50" s="1280"/>
      <c r="BW50" s="1280"/>
      <c r="BX50" s="1280" t="s">
        <v>542</v>
      </c>
      <c r="BY50" s="1280"/>
      <c r="BZ50" s="1280"/>
      <c r="CA50" s="1280"/>
      <c r="CB50" s="1280"/>
      <c r="CC50" s="1280"/>
      <c r="CD50" s="1280"/>
      <c r="CE50" s="1280"/>
      <c r="CF50" s="1280" t="s">
        <v>543</v>
      </c>
      <c r="CG50" s="1280"/>
      <c r="CH50" s="1280"/>
      <c r="CI50" s="1280"/>
      <c r="CJ50" s="1280"/>
      <c r="CK50" s="1280"/>
      <c r="CL50" s="1280"/>
      <c r="CM50" s="1280"/>
      <c r="CN50" s="1280" t="s">
        <v>544</v>
      </c>
      <c r="CO50" s="1280"/>
      <c r="CP50" s="1280"/>
      <c r="CQ50" s="1280"/>
      <c r="CR50" s="1280"/>
      <c r="CS50" s="1280"/>
      <c r="CT50" s="1280"/>
      <c r="CU50" s="1280"/>
      <c r="CV50" s="1280" t="s">
        <v>545</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585</v>
      </c>
      <c r="AO51" s="1278"/>
      <c r="AP51" s="1278"/>
      <c r="AQ51" s="1278"/>
      <c r="AR51" s="1278"/>
      <c r="AS51" s="1278"/>
      <c r="AT51" s="1278"/>
      <c r="AU51" s="1278"/>
      <c r="AV51" s="1278"/>
      <c r="AW51" s="1278"/>
      <c r="AX51" s="1278"/>
      <c r="AY51" s="1278"/>
      <c r="AZ51" s="1278"/>
      <c r="BA51" s="1278"/>
      <c r="BB51" s="1278" t="s">
        <v>586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61.9</v>
      </c>
      <c r="CO53" s="1275"/>
      <c r="CP53" s="1275"/>
      <c r="CQ53" s="1275"/>
      <c r="CR53" s="1275"/>
      <c r="CS53" s="1275"/>
      <c r="CT53" s="1275"/>
      <c r="CU53" s="1275"/>
      <c r="CV53" s="1287"/>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588</v>
      </c>
      <c r="AO55" s="1280"/>
      <c r="AP55" s="1280"/>
      <c r="AQ55" s="1280"/>
      <c r="AR55" s="1280"/>
      <c r="AS55" s="1280"/>
      <c r="AT55" s="1280"/>
      <c r="AU55" s="1280"/>
      <c r="AV55" s="1280"/>
      <c r="AW55" s="1280"/>
      <c r="AX55" s="1280"/>
      <c r="AY55" s="1280"/>
      <c r="AZ55" s="1280"/>
      <c r="BA55" s="1280"/>
      <c r="BB55" s="1278" t="s">
        <v>586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38.5</v>
      </c>
      <c r="CO55" s="1275"/>
      <c r="CP55" s="1275"/>
      <c r="CQ55" s="1275"/>
      <c r="CR55" s="1275"/>
      <c r="CS55" s="1275"/>
      <c r="CT55" s="1275"/>
      <c r="CU55" s="1275"/>
      <c r="CV55" s="1287"/>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57.6</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589</v>
      </c>
    </row>
    <row r="64" spans="1:109" x14ac:dyDescent="0.15">
      <c r="B64" s="374"/>
      <c r="G64" s="381"/>
      <c r="I64" s="394"/>
      <c r="J64" s="394"/>
      <c r="K64" s="394"/>
      <c r="L64" s="394"/>
      <c r="M64" s="394"/>
      <c r="N64" s="395"/>
      <c r="AM64" s="381"/>
      <c r="AN64" s="381" t="s">
        <v>582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590</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584</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541</v>
      </c>
      <c r="BQ72" s="1280"/>
      <c r="BR72" s="1280"/>
      <c r="BS72" s="1280"/>
      <c r="BT72" s="1280"/>
      <c r="BU72" s="1280"/>
      <c r="BV72" s="1280"/>
      <c r="BW72" s="1280"/>
      <c r="BX72" s="1280" t="s">
        <v>542</v>
      </c>
      <c r="BY72" s="1280"/>
      <c r="BZ72" s="1280"/>
      <c r="CA72" s="1280"/>
      <c r="CB72" s="1280"/>
      <c r="CC72" s="1280"/>
      <c r="CD72" s="1280"/>
      <c r="CE72" s="1280"/>
      <c r="CF72" s="1280" t="s">
        <v>543</v>
      </c>
      <c r="CG72" s="1280"/>
      <c r="CH72" s="1280"/>
      <c r="CI72" s="1280"/>
      <c r="CJ72" s="1280"/>
      <c r="CK72" s="1280"/>
      <c r="CL72" s="1280"/>
      <c r="CM72" s="1280"/>
      <c r="CN72" s="1280" t="s">
        <v>544</v>
      </c>
      <c r="CO72" s="1280"/>
      <c r="CP72" s="1280"/>
      <c r="CQ72" s="1280"/>
      <c r="CR72" s="1280"/>
      <c r="CS72" s="1280"/>
      <c r="CT72" s="1280"/>
      <c r="CU72" s="1280"/>
      <c r="CV72" s="1280" t="s">
        <v>545</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585</v>
      </c>
      <c r="AO73" s="1278"/>
      <c r="AP73" s="1278"/>
      <c r="AQ73" s="1278"/>
      <c r="AR73" s="1278"/>
      <c r="AS73" s="1278"/>
      <c r="AT73" s="1278"/>
      <c r="AU73" s="1278"/>
      <c r="AV73" s="1278"/>
      <c r="AW73" s="1278"/>
      <c r="AX73" s="1278"/>
      <c r="AY73" s="1278"/>
      <c r="AZ73" s="1278"/>
      <c r="BA73" s="1278"/>
      <c r="BB73" s="1278" t="s">
        <v>586</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591</v>
      </c>
      <c r="BC75" s="1278"/>
      <c r="BD75" s="1278"/>
      <c r="BE75" s="1278"/>
      <c r="BF75" s="1278"/>
      <c r="BG75" s="1278"/>
      <c r="BH75" s="1278"/>
      <c r="BI75" s="1278"/>
      <c r="BJ75" s="1278"/>
      <c r="BK75" s="1278"/>
      <c r="BL75" s="1278"/>
      <c r="BM75" s="1278"/>
      <c r="BN75" s="1278"/>
      <c r="BO75" s="1278"/>
      <c r="BP75" s="1275">
        <v>5.3</v>
      </c>
      <c r="BQ75" s="1275"/>
      <c r="BR75" s="1275"/>
      <c r="BS75" s="1275"/>
      <c r="BT75" s="1275"/>
      <c r="BU75" s="1275"/>
      <c r="BV75" s="1275"/>
      <c r="BW75" s="1275"/>
      <c r="BX75" s="1275">
        <v>4.8</v>
      </c>
      <c r="BY75" s="1275"/>
      <c r="BZ75" s="1275"/>
      <c r="CA75" s="1275"/>
      <c r="CB75" s="1275"/>
      <c r="CC75" s="1275"/>
      <c r="CD75" s="1275"/>
      <c r="CE75" s="1275"/>
      <c r="CF75" s="1275">
        <v>5.0999999999999996</v>
      </c>
      <c r="CG75" s="1275"/>
      <c r="CH75" s="1275"/>
      <c r="CI75" s="1275"/>
      <c r="CJ75" s="1275"/>
      <c r="CK75" s="1275"/>
      <c r="CL75" s="1275"/>
      <c r="CM75" s="1275"/>
      <c r="CN75" s="1275">
        <v>5.4</v>
      </c>
      <c r="CO75" s="1275"/>
      <c r="CP75" s="1275"/>
      <c r="CQ75" s="1275"/>
      <c r="CR75" s="1275"/>
      <c r="CS75" s="1275"/>
      <c r="CT75" s="1275"/>
      <c r="CU75" s="1275"/>
      <c r="CV75" s="1275">
        <v>5.4</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588</v>
      </c>
      <c r="AO77" s="1280"/>
      <c r="AP77" s="1280"/>
      <c r="AQ77" s="1280"/>
      <c r="AR77" s="1280"/>
      <c r="AS77" s="1280"/>
      <c r="AT77" s="1280"/>
      <c r="AU77" s="1280"/>
      <c r="AV77" s="1280"/>
      <c r="AW77" s="1280"/>
      <c r="AX77" s="1280"/>
      <c r="AY77" s="1280"/>
      <c r="AZ77" s="1280"/>
      <c r="BA77" s="1280"/>
      <c r="BB77" s="1278" t="s">
        <v>586</v>
      </c>
      <c r="BC77" s="1278"/>
      <c r="BD77" s="1278"/>
      <c r="BE77" s="1278"/>
      <c r="BF77" s="1278"/>
      <c r="BG77" s="1278"/>
      <c r="BH77" s="1278"/>
      <c r="BI77" s="1278"/>
      <c r="BJ77" s="1278"/>
      <c r="BK77" s="1278"/>
      <c r="BL77" s="1278"/>
      <c r="BM77" s="1278"/>
      <c r="BN77" s="1278"/>
      <c r="BO77" s="1278"/>
      <c r="BP77" s="1275">
        <v>24.3</v>
      </c>
      <c r="BQ77" s="1275"/>
      <c r="BR77" s="1275"/>
      <c r="BS77" s="1275"/>
      <c r="BT77" s="1275"/>
      <c r="BU77" s="1275"/>
      <c r="BV77" s="1275"/>
      <c r="BW77" s="1275"/>
      <c r="BX77" s="1275">
        <v>0</v>
      </c>
      <c r="BY77" s="1275"/>
      <c r="BZ77" s="1275"/>
      <c r="CA77" s="1275"/>
      <c r="CB77" s="1275"/>
      <c r="CC77" s="1275"/>
      <c r="CD77" s="1275"/>
      <c r="CE77" s="1275"/>
      <c r="CF77" s="1275">
        <v>20.2</v>
      </c>
      <c r="CG77" s="1275"/>
      <c r="CH77" s="1275"/>
      <c r="CI77" s="1275"/>
      <c r="CJ77" s="1275"/>
      <c r="CK77" s="1275"/>
      <c r="CL77" s="1275"/>
      <c r="CM77" s="1275"/>
      <c r="CN77" s="1275">
        <v>38.5</v>
      </c>
      <c r="CO77" s="1275"/>
      <c r="CP77" s="1275"/>
      <c r="CQ77" s="1275"/>
      <c r="CR77" s="1275"/>
      <c r="CS77" s="1275"/>
      <c r="CT77" s="1275"/>
      <c r="CU77" s="1275"/>
      <c r="CV77" s="1275">
        <v>32.799999999999997</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591</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8.5</v>
      </c>
      <c r="BY79" s="1275"/>
      <c r="BZ79" s="1275"/>
      <c r="CA79" s="1275"/>
      <c r="CB79" s="1275"/>
      <c r="CC79" s="1275"/>
      <c r="CD79" s="1275"/>
      <c r="CE79" s="1275"/>
      <c r="CF79" s="1275">
        <v>9.3000000000000007</v>
      </c>
      <c r="CG79" s="1275"/>
      <c r="CH79" s="1275"/>
      <c r="CI79" s="1275"/>
      <c r="CJ79" s="1275"/>
      <c r="CK79" s="1275"/>
      <c r="CL79" s="1275"/>
      <c r="CM79" s="1275"/>
      <c r="CN79" s="1275">
        <v>9.1999999999999993</v>
      </c>
      <c r="CO79" s="1275"/>
      <c r="CP79" s="1275"/>
      <c r="CQ79" s="1275"/>
      <c r="CR79" s="1275"/>
      <c r="CS79" s="1275"/>
      <c r="CT79" s="1275"/>
      <c r="CU79" s="1275"/>
      <c r="CV79" s="1275">
        <v>9.1</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tBpUX3mLCLUt5gmBGBJOjG9kghUmyhQEfz4fJqWymM/gBXwGdaTCrQohVkStQLfUMEspa1V6IzcmhB0ENscCQ==" saltValue="NE1+iQcG0NmBYj6yuBM1k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vtj7VclZwEjSUqimD4xPYgHF7RlrDOsBpOUgd7aG5P2jFQcH12NKtDpUjzNDg9tEZorK4hwoIM3/ZDxWDjGlQ==" saltValue="8jMWX/Z74OlC7392U4Ys4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2TvhgfPEiCHRCocL0KZM/hNsr4O35hCAdDFUKrYHbmQ1VzQwpASPrJD2+KgJWFT3AhFSj5D3Ge+MiVAwvPoSQ==" saltValue="4tg0+nL2bnzD0i6tQMUas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538</v>
      </c>
      <c r="G2" s="136"/>
      <c r="H2" s="137"/>
    </row>
    <row r="3" spans="1:8" x14ac:dyDescent="0.15">
      <c r="A3" s="133" t="s">
        <v>531</v>
      </c>
      <c r="B3" s="138"/>
      <c r="C3" s="139"/>
      <c r="D3" s="140">
        <v>680186</v>
      </c>
      <c r="E3" s="141"/>
      <c r="F3" s="142">
        <v>105751</v>
      </c>
      <c r="G3" s="143"/>
      <c r="H3" s="144"/>
    </row>
    <row r="4" spans="1:8" x14ac:dyDescent="0.15">
      <c r="A4" s="145"/>
      <c r="B4" s="146"/>
      <c r="C4" s="147"/>
      <c r="D4" s="148">
        <v>494345</v>
      </c>
      <c r="E4" s="149"/>
      <c r="F4" s="150">
        <v>49969</v>
      </c>
      <c r="G4" s="151"/>
      <c r="H4" s="152"/>
    </row>
    <row r="5" spans="1:8" x14ac:dyDescent="0.15">
      <c r="A5" s="133" t="s">
        <v>533</v>
      </c>
      <c r="B5" s="138"/>
      <c r="C5" s="139"/>
      <c r="D5" s="140">
        <v>356474</v>
      </c>
      <c r="E5" s="141"/>
      <c r="F5" s="142">
        <v>158564</v>
      </c>
      <c r="G5" s="143"/>
      <c r="H5" s="144"/>
    </row>
    <row r="6" spans="1:8" x14ac:dyDescent="0.15">
      <c r="A6" s="145"/>
      <c r="B6" s="146"/>
      <c r="C6" s="147"/>
      <c r="D6" s="148">
        <v>248776</v>
      </c>
      <c r="E6" s="149"/>
      <c r="F6" s="150">
        <v>48412</v>
      </c>
      <c r="G6" s="151"/>
      <c r="H6" s="152"/>
    </row>
    <row r="7" spans="1:8" x14ac:dyDescent="0.15">
      <c r="A7" s="133" t="s">
        <v>534</v>
      </c>
      <c r="B7" s="138"/>
      <c r="C7" s="139"/>
      <c r="D7" s="140">
        <v>467923</v>
      </c>
      <c r="E7" s="141"/>
      <c r="F7" s="142">
        <v>106092</v>
      </c>
      <c r="G7" s="143"/>
      <c r="H7" s="144"/>
    </row>
    <row r="8" spans="1:8" x14ac:dyDescent="0.15">
      <c r="A8" s="145"/>
      <c r="B8" s="146"/>
      <c r="C8" s="147"/>
      <c r="D8" s="148">
        <v>401773</v>
      </c>
      <c r="E8" s="149"/>
      <c r="F8" s="150">
        <v>44299</v>
      </c>
      <c r="G8" s="151"/>
      <c r="H8" s="152"/>
    </row>
    <row r="9" spans="1:8" x14ac:dyDescent="0.15">
      <c r="A9" s="133" t="s">
        <v>535</v>
      </c>
      <c r="B9" s="138"/>
      <c r="C9" s="139"/>
      <c r="D9" s="140">
        <v>527739</v>
      </c>
      <c r="E9" s="141"/>
      <c r="F9" s="142">
        <v>78903</v>
      </c>
      <c r="G9" s="143"/>
      <c r="H9" s="144"/>
    </row>
    <row r="10" spans="1:8" x14ac:dyDescent="0.15">
      <c r="A10" s="145"/>
      <c r="B10" s="146"/>
      <c r="C10" s="147"/>
      <c r="D10" s="148">
        <v>489970</v>
      </c>
      <c r="E10" s="149"/>
      <c r="F10" s="150">
        <v>49201</v>
      </c>
      <c r="G10" s="151"/>
      <c r="H10" s="152"/>
    </row>
    <row r="11" spans="1:8" x14ac:dyDescent="0.15">
      <c r="A11" s="133" t="s">
        <v>536</v>
      </c>
      <c r="B11" s="138"/>
      <c r="C11" s="139"/>
      <c r="D11" s="140">
        <v>353003</v>
      </c>
      <c r="E11" s="141"/>
      <c r="F11" s="142">
        <v>82993</v>
      </c>
      <c r="G11" s="143"/>
      <c r="H11" s="144"/>
    </row>
    <row r="12" spans="1:8" x14ac:dyDescent="0.15">
      <c r="A12" s="145"/>
      <c r="B12" s="146"/>
      <c r="C12" s="153"/>
      <c r="D12" s="148">
        <v>339622</v>
      </c>
      <c r="E12" s="149"/>
      <c r="F12" s="150">
        <v>46787</v>
      </c>
      <c r="G12" s="151"/>
      <c r="H12" s="152"/>
    </row>
    <row r="13" spans="1:8" x14ac:dyDescent="0.15">
      <c r="A13" s="133"/>
      <c r="B13" s="138"/>
      <c r="C13" s="154"/>
      <c r="D13" s="155">
        <v>477065</v>
      </c>
      <c r="E13" s="156"/>
      <c r="F13" s="157">
        <v>106461</v>
      </c>
      <c r="G13" s="158"/>
      <c r="H13" s="144"/>
    </row>
    <row r="14" spans="1:8" x14ac:dyDescent="0.15">
      <c r="A14" s="145"/>
      <c r="B14" s="146"/>
      <c r="C14" s="147"/>
      <c r="D14" s="148">
        <v>394897</v>
      </c>
      <c r="E14" s="149"/>
      <c r="F14" s="150">
        <v>47734</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2.46</v>
      </c>
      <c r="C19" s="159">
        <f>ROUND(VALUE(SUBSTITUTE(実質収支比率等に係る経年分析!G$48,"▲","-")),2)</f>
        <v>2.34</v>
      </c>
      <c r="D19" s="159">
        <f>ROUND(VALUE(SUBSTITUTE(実質収支比率等に係る経年分析!H$48,"▲","-")),2)</f>
        <v>2.6</v>
      </c>
      <c r="E19" s="159">
        <f>ROUND(VALUE(SUBSTITUTE(実質収支比率等に係る経年分析!I$48,"▲","-")),2)</f>
        <v>2.31</v>
      </c>
      <c r="F19" s="159">
        <f>ROUND(VALUE(SUBSTITUTE(実質収支比率等に係る経年分析!J$48,"▲","-")),2)</f>
        <v>3.17</v>
      </c>
    </row>
    <row r="20" spans="1:11" x14ac:dyDescent="0.15">
      <c r="A20" s="159" t="s">
        <v>49</v>
      </c>
      <c r="B20" s="159">
        <f>ROUND(VALUE(SUBSTITUTE(実質収支比率等に係る経年分析!F$47,"▲","-")),2)</f>
        <v>73.239999999999995</v>
      </c>
      <c r="C20" s="159">
        <f>ROUND(VALUE(SUBSTITUTE(実質収支比率等に係る経年分析!G$47,"▲","-")),2)</f>
        <v>80.37</v>
      </c>
      <c r="D20" s="159">
        <f>ROUND(VALUE(SUBSTITUTE(実質収支比率等に係る経年分析!H$47,"▲","-")),2)</f>
        <v>89.12</v>
      </c>
      <c r="E20" s="159">
        <f>ROUND(VALUE(SUBSTITUTE(実質収支比率等に係る経年分析!I$47,"▲","-")),2)</f>
        <v>89.41</v>
      </c>
      <c r="F20" s="159">
        <f>ROUND(VALUE(SUBSTITUTE(実質収支比率等に係る経年分析!J$47,"▲","-")),2)</f>
        <v>89.93</v>
      </c>
    </row>
    <row r="21" spans="1:11" x14ac:dyDescent="0.15">
      <c r="A21" s="159" t="s">
        <v>50</v>
      </c>
      <c r="B21" s="159">
        <f>IF(ISNUMBER(VALUE(SUBSTITUTE(実質収支比率等に係る経年分析!F$49,"▲","-"))),ROUND(VALUE(SUBSTITUTE(実質収支比率等に係る経年分析!F$49,"▲","-")),2),NA())</f>
        <v>3.14</v>
      </c>
      <c r="C21" s="159">
        <f>IF(ISNUMBER(VALUE(SUBSTITUTE(実質収支比率等に係る経年分析!G$49,"▲","-"))),ROUND(VALUE(SUBSTITUTE(実質収支比率等に係る経年分析!G$49,"▲","-")),2),NA())</f>
        <v>12.48</v>
      </c>
      <c r="D21" s="159">
        <f>IF(ISNUMBER(VALUE(SUBSTITUTE(実質収支比率等に係る経年分析!H$49,"▲","-"))),ROUND(VALUE(SUBSTITUTE(実質収支比率等に係る経年分析!H$49,"▲","-")),2),NA())</f>
        <v>1.66</v>
      </c>
      <c r="E21" s="159">
        <f>IF(ISNUMBER(VALUE(SUBSTITUTE(実質収支比率等に係る経年分析!I$49,"▲","-"))),ROUND(VALUE(SUBSTITUTE(実質収支比率等に係る経年分析!I$49,"▲","-")),2),NA())</f>
        <v>5.69</v>
      </c>
      <c r="F21" s="159">
        <f>IF(ISNUMBER(VALUE(SUBSTITUTE(実質収支比率等に係る経年分析!J$49,"▲","-"))),ROUND(VALUE(SUBSTITUTE(実質収支比率等に係る経年分析!J$49,"▲","-")),2),NA())</f>
        <v>2.83</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0.06</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国民健康保険特別会計（施設勘定）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0.1</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0.04</v>
      </c>
    </row>
    <row r="30" spans="1:11" x14ac:dyDescent="0.15">
      <c r="A30" s="160" t="str">
        <f>IF(連結実質赤字比率に係る赤字・黒字の構成分析!C$40="",NA(),連結実質赤字比率に係る赤字・黒字の構成分析!C$40)</f>
        <v>工業用水道事業会計</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7.0000000000000007E-2</v>
      </c>
    </row>
    <row r="31" spans="1:11" x14ac:dyDescent="0.15">
      <c r="A31" s="160" t="str">
        <f>IF(連結実質赤字比率に係る赤字・黒字の構成分析!C$39="",NA(),連結実質赤字比率に係る赤字・黒字の構成分析!C$39)</f>
        <v>国民健康保険特別会計（事業勘定）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0.13</v>
      </c>
    </row>
    <row r="32" spans="1:11" x14ac:dyDescent="0.15">
      <c r="A32" s="160" t="str">
        <f>IF(連結実質赤字比率に係る赤字・黒字の構成分析!C$38="",NA(),連結実質赤字比率に係る赤字・黒字の構成分析!C$38)</f>
        <v>介護保険特別会計（保険事業勘定）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0.09</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0.02</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0.28999999999999998</v>
      </c>
    </row>
    <row r="33" spans="1:16" x14ac:dyDescent="0.15">
      <c r="A33" s="160" t="str">
        <f>IF(連結実質赤字比率に係る赤字・黒字の構成分析!C$37="",NA(),連結実質赤字比率に係る赤字・黒字の構成分析!C$37)</f>
        <v>農業集落排水事業会計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0.56999999999999995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0.75</v>
      </c>
    </row>
    <row r="34" spans="1:16" x14ac:dyDescent="0.15">
      <c r="A34" s="160" t="str">
        <f>IF(連結実質赤字比率に係る赤字・黒字の構成分析!C$36="",NA(),連結実質赤字比率に係る赤字・黒字の構成分析!C$36)</f>
        <v>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2.87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2.0099999999999998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2.1800000000000002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2.46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2.33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2.2999999999999998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7.18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6.03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5.56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552</v>
      </c>
      <c r="E42" s="161"/>
      <c r="F42" s="161"/>
      <c r="G42" s="161">
        <f>'実質公債費比率（分子）の構造'!L$52</f>
        <v>589</v>
      </c>
      <c r="H42" s="161"/>
      <c r="I42" s="161"/>
      <c r="J42" s="161">
        <f>'実質公債費比率（分子）の構造'!M$52</f>
        <v>579</v>
      </c>
      <c r="K42" s="161"/>
      <c r="L42" s="161"/>
      <c r="M42" s="161">
        <f>'実質公債費比率（分子）の構造'!N$52</f>
        <v>600</v>
      </c>
      <c r="N42" s="161"/>
      <c r="O42" s="161"/>
      <c r="P42" s="161">
        <f>'実質公債費比率（分子）の構造'!O$52</f>
        <v>593</v>
      </c>
    </row>
    <row r="43" spans="1:16" x14ac:dyDescent="0.15">
      <c r="A43" s="161" t="s">
        <v>58</v>
      </c>
      <c r="B43" s="161" t="str">
        <f>'実質公債費比率（分子）の構造'!K$51</f>
        <v>-</v>
      </c>
      <c r="C43" s="161"/>
      <c r="D43" s="161"/>
      <c r="E43" s="161" t="str">
        <f>'実質公債費比率（分子）の構造'!L$51</f>
        <v>-</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x14ac:dyDescent="0.15">
      <c r="A44" s="161" t="s">
        <v>59</v>
      </c>
      <c r="B44" s="161" t="str">
        <f>'実質公債費比率（分子）の構造'!K$50</f>
        <v>-</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x14ac:dyDescent="0.15">
      <c r="A45" s="161" t="s">
        <v>60</v>
      </c>
      <c r="B45" s="161">
        <f>'実質公債費比率（分子）の構造'!K$49</f>
        <v>47</v>
      </c>
      <c r="C45" s="161"/>
      <c r="D45" s="161"/>
      <c r="E45" s="161">
        <f>'実質公債費比率（分子）の構造'!L$49</f>
        <v>47</v>
      </c>
      <c r="F45" s="161"/>
      <c r="G45" s="161"/>
      <c r="H45" s="161">
        <f>'実質公債費比率（分子）の構造'!M$49</f>
        <v>44</v>
      </c>
      <c r="I45" s="161"/>
      <c r="J45" s="161"/>
      <c r="K45" s="161">
        <f>'実質公債費比率（分子）の構造'!N$49</f>
        <v>45</v>
      </c>
      <c r="L45" s="161"/>
      <c r="M45" s="161"/>
      <c r="N45" s="161">
        <f>'実質公債費比率（分子）の構造'!O$49</f>
        <v>49</v>
      </c>
      <c r="O45" s="161"/>
      <c r="P45" s="161"/>
    </row>
    <row r="46" spans="1:16" x14ac:dyDescent="0.15">
      <c r="A46" s="161" t="s">
        <v>61</v>
      </c>
      <c r="B46" s="161">
        <f>'実質公債費比率（分子）の構造'!K$48</f>
        <v>314</v>
      </c>
      <c r="C46" s="161"/>
      <c r="D46" s="161"/>
      <c r="E46" s="161">
        <f>'実質公債費比率（分子）の構造'!L$48</f>
        <v>342</v>
      </c>
      <c r="F46" s="161"/>
      <c r="G46" s="161"/>
      <c r="H46" s="161">
        <f>'実質公債費比率（分子）の構造'!M$48</f>
        <v>346</v>
      </c>
      <c r="I46" s="161"/>
      <c r="J46" s="161"/>
      <c r="K46" s="161">
        <f>'実質公債費比率（分子）の構造'!N$48</f>
        <v>366</v>
      </c>
      <c r="L46" s="161"/>
      <c r="M46" s="161"/>
      <c r="N46" s="161">
        <f>'実質公債費比率（分子）の構造'!O$48</f>
        <v>324</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550</v>
      </c>
      <c r="C49" s="161"/>
      <c r="D49" s="161"/>
      <c r="E49" s="161">
        <f>'実質公債費比率（分子）の構造'!L$45</f>
        <v>591</v>
      </c>
      <c r="F49" s="161"/>
      <c r="G49" s="161"/>
      <c r="H49" s="161">
        <f>'実質公債費比率（分子）の構造'!M$45</f>
        <v>577</v>
      </c>
      <c r="I49" s="161"/>
      <c r="J49" s="161"/>
      <c r="K49" s="161">
        <f>'実質公債費比率（分子）の構造'!N$45</f>
        <v>638</v>
      </c>
      <c r="L49" s="161"/>
      <c r="M49" s="161"/>
      <c r="N49" s="161">
        <f>'実質公債費比率（分子）の構造'!O$45</f>
        <v>633</v>
      </c>
      <c r="O49" s="161"/>
      <c r="P49" s="161"/>
    </row>
    <row r="50" spans="1:16" x14ac:dyDescent="0.15">
      <c r="A50" s="161" t="s">
        <v>65</v>
      </c>
      <c r="B50" s="161" t="e">
        <f>NA()</f>
        <v>#N/A</v>
      </c>
      <c r="C50" s="161">
        <f>IF(ISNUMBER('実質公債費比率（分子）の構造'!K$53),'実質公債費比率（分子）の構造'!K$53,NA())</f>
        <v>359</v>
      </c>
      <c r="D50" s="161" t="e">
        <f>NA()</f>
        <v>#N/A</v>
      </c>
      <c r="E50" s="161" t="e">
        <f>NA()</f>
        <v>#N/A</v>
      </c>
      <c r="F50" s="161">
        <f>IF(ISNUMBER('実質公債費比率（分子）の構造'!L$53),'実質公債費比率（分子）の構造'!L$53,NA())</f>
        <v>392</v>
      </c>
      <c r="G50" s="161" t="e">
        <f>NA()</f>
        <v>#N/A</v>
      </c>
      <c r="H50" s="161" t="e">
        <f>NA()</f>
        <v>#N/A</v>
      </c>
      <c r="I50" s="161">
        <f>IF(ISNUMBER('実質公債費比率（分子）の構造'!M$53),'実質公債費比率（分子）の構造'!M$53,NA())</f>
        <v>389</v>
      </c>
      <c r="J50" s="161" t="e">
        <f>NA()</f>
        <v>#N/A</v>
      </c>
      <c r="K50" s="161" t="e">
        <f>NA()</f>
        <v>#N/A</v>
      </c>
      <c r="L50" s="161">
        <f>IF(ISNUMBER('実質公債費比率（分子）の構造'!N$53),'実質公債費比率（分子）の構造'!N$53,NA())</f>
        <v>450</v>
      </c>
      <c r="M50" s="161" t="e">
        <f>NA()</f>
        <v>#N/A</v>
      </c>
      <c r="N50" s="161" t="e">
        <f>NA()</f>
        <v>#N/A</v>
      </c>
      <c r="O50" s="161">
        <f>IF(ISNUMBER('実質公債費比率（分子）の構造'!O$53),'実質公債費比率（分子）の構造'!O$53,NA())</f>
        <v>414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6294</v>
      </c>
      <c r="E56" s="160"/>
      <c r="F56" s="160"/>
      <c r="G56" s="160">
        <f>'将来負担比率（分子）の構造'!J$52</f>
        <v>6098</v>
      </c>
      <c r="H56" s="160"/>
      <c r="I56" s="160"/>
      <c r="J56" s="160">
        <f>'将来負担比率（分子）の構造'!K$52</f>
        <v>5658</v>
      </c>
      <c r="K56" s="160"/>
      <c r="L56" s="160"/>
      <c r="M56" s="160">
        <f>'将来負担比率（分子）の構造'!L$52</f>
        <v>5347</v>
      </c>
      <c r="N56" s="160"/>
      <c r="O56" s="160"/>
      <c r="P56" s="160">
        <f>'将来負担比率（分子）の構造'!M$52</f>
        <v>4937</v>
      </c>
    </row>
    <row r="57" spans="1:16" x14ac:dyDescent="0.15">
      <c r="A57" s="160" t="s">
        <v>36</v>
      </c>
      <c r="B57" s="160"/>
      <c r="C57" s="160"/>
      <c r="D57" s="160">
        <f>'将来負担比率（分子）の構造'!I$51</f>
        <v>341</v>
      </c>
      <c r="E57" s="160"/>
      <c r="F57" s="160"/>
      <c r="G57" s="160">
        <f>'将来負担比率（分子）の構造'!J$51</f>
        <v>304</v>
      </c>
      <c r="H57" s="160"/>
      <c r="I57" s="160"/>
      <c r="J57" s="160">
        <f>'将来負担比率（分子）の構造'!K$51</f>
        <v>258</v>
      </c>
      <c r="K57" s="160"/>
      <c r="L57" s="160"/>
      <c r="M57" s="160">
        <f>'将来負担比率（分子）の構造'!L$51</f>
        <v>236</v>
      </c>
      <c r="N57" s="160"/>
      <c r="O57" s="160"/>
      <c r="P57" s="160">
        <f>'将来負担比率（分子）の構造'!M$51</f>
        <v>214</v>
      </c>
    </row>
    <row r="58" spans="1:16" x14ac:dyDescent="0.15">
      <c r="A58" s="160" t="s">
        <v>35</v>
      </c>
      <c r="B58" s="160"/>
      <c r="C58" s="160"/>
      <c r="D58" s="160">
        <f>'将来負担比率（分子）の構造'!I$50</f>
        <v>9889</v>
      </c>
      <c r="E58" s="160"/>
      <c r="F58" s="160"/>
      <c r="G58" s="160">
        <f>'将来負担比率（分子）の構造'!J$50</f>
        <v>11491</v>
      </c>
      <c r="H58" s="160"/>
      <c r="I58" s="160"/>
      <c r="J58" s="160">
        <f>'将来負担比率（分子）の構造'!K$50</f>
        <v>12166</v>
      </c>
      <c r="K58" s="160"/>
      <c r="L58" s="160"/>
      <c r="M58" s="160">
        <f>'将来負担比率（分子）の構造'!L$50</f>
        <v>12028</v>
      </c>
      <c r="N58" s="160"/>
      <c r="O58" s="160"/>
      <c r="P58" s="160">
        <f>'将来負担比率（分子）の構造'!M$50</f>
        <v>12198</v>
      </c>
    </row>
    <row r="59" spans="1:16" x14ac:dyDescent="0.15">
      <c r="A59" s="160" t="s">
        <v>33</v>
      </c>
      <c r="B59" s="160">
        <f>'将来負担比率（分子）の構造'!I$49</f>
        <v>2</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1400</v>
      </c>
      <c r="C62" s="160"/>
      <c r="D62" s="160"/>
      <c r="E62" s="160">
        <f>'将来負担比率（分子）の構造'!J$45</f>
        <v>1045</v>
      </c>
      <c r="F62" s="160"/>
      <c r="G62" s="160"/>
      <c r="H62" s="160">
        <f>'将来負担比率（分子）の構造'!K$45</f>
        <v>958</v>
      </c>
      <c r="I62" s="160"/>
      <c r="J62" s="160"/>
      <c r="K62" s="160">
        <f>'将来負担比率（分子）の構造'!L$45</f>
        <v>1350</v>
      </c>
      <c r="L62" s="160"/>
      <c r="M62" s="160"/>
      <c r="N62" s="160">
        <f>'将来負担比率（分子）の構造'!M$45</f>
        <v>1080</v>
      </c>
      <c r="O62" s="160"/>
      <c r="P62" s="160"/>
    </row>
    <row r="63" spans="1:16" x14ac:dyDescent="0.15">
      <c r="A63" s="160" t="s">
        <v>28</v>
      </c>
      <c r="B63" s="160">
        <f>'将来負担比率（分子）の構造'!I$44</f>
        <v>343</v>
      </c>
      <c r="C63" s="160"/>
      <c r="D63" s="160"/>
      <c r="E63" s="160">
        <f>'将来負担比率（分子）の構造'!J$44</f>
        <v>287</v>
      </c>
      <c r="F63" s="160"/>
      <c r="G63" s="160"/>
      <c r="H63" s="160">
        <f>'将来負担比率（分子）の構造'!K$44</f>
        <v>248</v>
      </c>
      <c r="I63" s="160"/>
      <c r="J63" s="160"/>
      <c r="K63" s="160">
        <f>'将来負担比率（分子）の構造'!L$44</f>
        <v>213</v>
      </c>
      <c r="L63" s="160"/>
      <c r="M63" s="160"/>
      <c r="N63" s="160">
        <f>'将来負担比率（分子）の構造'!M$44</f>
        <v>199</v>
      </c>
      <c r="O63" s="160"/>
      <c r="P63" s="160"/>
    </row>
    <row r="64" spans="1:16" x14ac:dyDescent="0.15">
      <c r="A64" s="160" t="s">
        <v>27</v>
      </c>
      <c r="B64" s="160">
        <f>'将来負担比率（分子）の構造'!I$43</f>
        <v>6042</v>
      </c>
      <c r="C64" s="160"/>
      <c r="D64" s="160"/>
      <c r="E64" s="160">
        <f>'将来負担比率（分子）の構造'!J$43</f>
        <v>5963</v>
      </c>
      <c r="F64" s="160"/>
      <c r="G64" s="160"/>
      <c r="H64" s="160">
        <f>'将来負担比率（分子）の構造'!K$43</f>
        <v>5957</v>
      </c>
      <c r="I64" s="160"/>
      <c r="J64" s="160"/>
      <c r="K64" s="160">
        <f>'将来負担比率（分子）の構造'!L$43</f>
        <v>6045</v>
      </c>
      <c r="L64" s="160"/>
      <c r="M64" s="160"/>
      <c r="N64" s="160">
        <f>'将来負担比率（分子）の構造'!M$43</f>
        <v>5486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6479</v>
      </c>
      <c r="C66" s="160"/>
      <c r="D66" s="160"/>
      <c r="E66" s="160">
        <f>'将来負担比率（分子）の構造'!J$41</f>
        <v>6303</v>
      </c>
      <c r="F66" s="160"/>
      <c r="G66" s="160"/>
      <c r="H66" s="160">
        <f>'将来負担比率（分子）の構造'!K$41</f>
        <v>5811</v>
      </c>
      <c r="I66" s="160"/>
      <c r="J66" s="160"/>
      <c r="K66" s="160">
        <f>'将来負担比率（分子）の構造'!L$41</f>
        <v>5250</v>
      </c>
      <c r="L66" s="160"/>
      <c r="M66" s="160"/>
      <c r="N66" s="160">
        <f>'将来負担比率（分子）の構造'!M$41</f>
        <v>4589</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6876</v>
      </c>
      <c r="C72" s="164">
        <f>基金残高に係る経年分析!G55</f>
        <v>7356</v>
      </c>
      <c r="D72" s="164">
        <f>基金残高に係る経年分析!H55</f>
        <v>7580</v>
      </c>
    </row>
    <row r="73" spans="1:16" x14ac:dyDescent="0.15">
      <c r="A73" s="163" t="s">
        <v>72</v>
      </c>
      <c r="B73" s="164">
        <f>基金残高に係る経年分析!F56</f>
        <v>3170</v>
      </c>
      <c r="C73" s="164">
        <f>基金残高に係る経年分析!G56</f>
        <v>2796</v>
      </c>
      <c r="D73" s="164">
        <f>基金残高に係る経年分析!H56</f>
        <v>2126</v>
      </c>
    </row>
    <row r="74" spans="1:16" x14ac:dyDescent="0.15">
      <c r="A74" s="163" t="s">
        <v>73</v>
      </c>
      <c r="B74" s="164">
        <f>基金残高に係る経年分析!F57</f>
        <v>1937</v>
      </c>
      <c r="C74" s="164">
        <f>基金残高に係る経年分析!G57</f>
        <v>2075</v>
      </c>
      <c r="D74" s="164">
        <f>基金残高に係る経年分析!H57</f>
        <v>2977</v>
      </c>
    </row>
  </sheetData>
  <sheetProtection algorithmName="SHA-512" hashValue="C4o2Pg/xfOFLjh5akQaonvzFV70DRX2VEtbIFJDdlejW7RCUwgQKn0OwGsxvZkeP9oRvmK8RmMxjcN9rrd0Tew==" saltValue="Y6zHtZxxVl3S7qWLuklO5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8384840</v>
      </c>
      <c r="S5" s="649"/>
      <c r="T5" s="649"/>
      <c r="U5" s="649"/>
      <c r="V5" s="649"/>
      <c r="W5" s="649"/>
      <c r="X5" s="649"/>
      <c r="Y5" s="650"/>
      <c r="Z5" s="651">
        <v>56.9</v>
      </c>
      <c r="AA5" s="651"/>
      <c r="AB5" s="651"/>
      <c r="AC5" s="651"/>
      <c r="AD5" s="652">
        <v>8384840</v>
      </c>
      <c r="AE5" s="652"/>
      <c r="AF5" s="652"/>
      <c r="AG5" s="652"/>
      <c r="AH5" s="652"/>
      <c r="AI5" s="652"/>
      <c r="AJ5" s="652"/>
      <c r="AK5" s="652"/>
      <c r="AL5" s="653">
        <v>94.5</v>
      </c>
      <c r="AM5" s="654"/>
      <c r="AN5" s="654"/>
      <c r="AO5" s="655"/>
      <c r="AP5" s="645" t="s">
        <v>222</v>
      </c>
      <c r="AQ5" s="646"/>
      <c r="AR5" s="646"/>
      <c r="AS5" s="646"/>
      <c r="AT5" s="646"/>
      <c r="AU5" s="646"/>
      <c r="AV5" s="646"/>
      <c r="AW5" s="646"/>
      <c r="AX5" s="646"/>
      <c r="AY5" s="646"/>
      <c r="AZ5" s="646"/>
      <c r="BA5" s="646"/>
      <c r="BB5" s="646"/>
      <c r="BC5" s="646"/>
      <c r="BD5" s="646"/>
      <c r="BE5" s="646"/>
      <c r="BF5" s="647"/>
      <c r="BG5" s="659">
        <v>8384840</v>
      </c>
      <c r="BH5" s="660"/>
      <c r="BI5" s="660"/>
      <c r="BJ5" s="660"/>
      <c r="BK5" s="660"/>
      <c r="BL5" s="660"/>
      <c r="BM5" s="660"/>
      <c r="BN5" s="661"/>
      <c r="BO5" s="662">
        <v>100</v>
      </c>
      <c r="BP5" s="662"/>
      <c r="BQ5" s="662"/>
      <c r="BR5" s="662"/>
      <c r="BS5" s="663">
        <v>102</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61672</v>
      </c>
      <c r="S6" s="660"/>
      <c r="T6" s="660"/>
      <c r="U6" s="660"/>
      <c r="V6" s="660"/>
      <c r="W6" s="660"/>
      <c r="X6" s="660"/>
      <c r="Y6" s="661"/>
      <c r="Z6" s="662">
        <v>0.4</v>
      </c>
      <c r="AA6" s="662"/>
      <c r="AB6" s="662"/>
      <c r="AC6" s="662"/>
      <c r="AD6" s="663">
        <v>61672</v>
      </c>
      <c r="AE6" s="663"/>
      <c r="AF6" s="663"/>
      <c r="AG6" s="663"/>
      <c r="AH6" s="663"/>
      <c r="AI6" s="663"/>
      <c r="AJ6" s="663"/>
      <c r="AK6" s="663"/>
      <c r="AL6" s="664">
        <v>0.7</v>
      </c>
      <c r="AM6" s="665"/>
      <c r="AN6" s="665"/>
      <c r="AO6" s="666"/>
      <c r="AP6" s="656" t="s">
        <v>227</v>
      </c>
      <c r="AQ6" s="657"/>
      <c r="AR6" s="657"/>
      <c r="AS6" s="657"/>
      <c r="AT6" s="657"/>
      <c r="AU6" s="657"/>
      <c r="AV6" s="657"/>
      <c r="AW6" s="657"/>
      <c r="AX6" s="657"/>
      <c r="AY6" s="657"/>
      <c r="AZ6" s="657"/>
      <c r="BA6" s="657"/>
      <c r="BB6" s="657"/>
      <c r="BC6" s="657"/>
      <c r="BD6" s="657"/>
      <c r="BE6" s="657"/>
      <c r="BF6" s="658"/>
      <c r="BG6" s="659">
        <v>8384840</v>
      </c>
      <c r="BH6" s="660"/>
      <c r="BI6" s="660"/>
      <c r="BJ6" s="660"/>
      <c r="BK6" s="660"/>
      <c r="BL6" s="660"/>
      <c r="BM6" s="660"/>
      <c r="BN6" s="661"/>
      <c r="BO6" s="662">
        <v>100</v>
      </c>
      <c r="BP6" s="662"/>
      <c r="BQ6" s="662"/>
      <c r="BR6" s="662"/>
      <c r="BS6" s="663">
        <v>102</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133508</v>
      </c>
      <c r="CS6" s="660"/>
      <c r="CT6" s="660"/>
      <c r="CU6" s="660"/>
      <c r="CV6" s="660"/>
      <c r="CW6" s="660"/>
      <c r="CX6" s="660"/>
      <c r="CY6" s="661"/>
      <c r="CZ6" s="653">
        <v>0.9</v>
      </c>
      <c r="DA6" s="654"/>
      <c r="DB6" s="654"/>
      <c r="DC6" s="673"/>
      <c r="DD6" s="668" t="s">
        <v>229</v>
      </c>
      <c r="DE6" s="660"/>
      <c r="DF6" s="660"/>
      <c r="DG6" s="660"/>
      <c r="DH6" s="660"/>
      <c r="DI6" s="660"/>
      <c r="DJ6" s="660"/>
      <c r="DK6" s="660"/>
      <c r="DL6" s="660"/>
      <c r="DM6" s="660"/>
      <c r="DN6" s="660"/>
      <c r="DO6" s="660"/>
      <c r="DP6" s="661"/>
      <c r="DQ6" s="668">
        <v>133508</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2681</v>
      </c>
      <c r="S7" s="660"/>
      <c r="T7" s="660"/>
      <c r="U7" s="660"/>
      <c r="V7" s="660"/>
      <c r="W7" s="660"/>
      <c r="X7" s="660"/>
      <c r="Y7" s="661"/>
      <c r="Z7" s="662">
        <v>0</v>
      </c>
      <c r="AA7" s="662"/>
      <c r="AB7" s="662"/>
      <c r="AC7" s="662"/>
      <c r="AD7" s="663">
        <v>2681</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1145760</v>
      </c>
      <c r="BH7" s="660"/>
      <c r="BI7" s="660"/>
      <c r="BJ7" s="660"/>
      <c r="BK7" s="660"/>
      <c r="BL7" s="660"/>
      <c r="BM7" s="660"/>
      <c r="BN7" s="661"/>
      <c r="BO7" s="662">
        <v>13.7</v>
      </c>
      <c r="BP7" s="662"/>
      <c r="BQ7" s="662"/>
      <c r="BR7" s="662"/>
      <c r="BS7" s="663">
        <v>102</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3282709</v>
      </c>
      <c r="CS7" s="660"/>
      <c r="CT7" s="660"/>
      <c r="CU7" s="660"/>
      <c r="CV7" s="660"/>
      <c r="CW7" s="660"/>
      <c r="CX7" s="660"/>
      <c r="CY7" s="661"/>
      <c r="CZ7" s="662">
        <v>22.9</v>
      </c>
      <c r="DA7" s="662"/>
      <c r="DB7" s="662"/>
      <c r="DC7" s="662"/>
      <c r="DD7" s="668">
        <v>701118</v>
      </c>
      <c r="DE7" s="660"/>
      <c r="DF7" s="660"/>
      <c r="DG7" s="660"/>
      <c r="DH7" s="660"/>
      <c r="DI7" s="660"/>
      <c r="DJ7" s="660"/>
      <c r="DK7" s="660"/>
      <c r="DL7" s="660"/>
      <c r="DM7" s="660"/>
      <c r="DN7" s="660"/>
      <c r="DO7" s="660"/>
      <c r="DP7" s="661"/>
      <c r="DQ7" s="668">
        <v>3097970</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2859</v>
      </c>
      <c r="S8" s="660"/>
      <c r="T8" s="660"/>
      <c r="U8" s="660"/>
      <c r="V8" s="660"/>
      <c r="W8" s="660"/>
      <c r="X8" s="660"/>
      <c r="Y8" s="661"/>
      <c r="Z8" s="662">
        <v>0</v>
      </c>
      <c r="AA8" s="662"/>
      <c r="AB8" s="662"/>
      <c r="AC8" s="662"/>
      <c r="AD8" s="663">
        <v>2859</v>
      </c>
      <c r="AE8" s="663"/>
      <c r="AF8" s="663"/>
      <c r="AG8" s="663"/>
      <c r="AH8" s="663"/>
      <c r="AI8" s="663"/>
      <c r="AJ8" s="663"/>
      <c r="AK8" s="663"/>
      <c r="AL8" s="664">
        <v>0</v>
      </c>
      <c r="AM8" s="665"/>
      <c r="AN8" s="665"/>
      <c r="AO8" s="666"/>
      <c r="AP8" s="656" t="s">
        <v>234</v>
      </c>
      <c r="AQ8" s="657"/>
      <c r="AR8" s="657"/>
      <c r="AS8" s="657"/>
      <c r="AT8" s="657"/>
      <c r="AU8" s="657"/>
      <c r="AV8" s="657"/>
      <c r="AW8" s="657"/>
      <c r="AX8" s="657"/>
      <c r="AY8" s="657"/>
      <c r="AZ8" s="657"/>
      <c r="BA8" s="657"/>
      <c r="BB8" s="657"/>
      <c r="BC8" s="657"/>
      <c r="BD8" s="657"/>
      <c r="BE8" s="657"/>
      <c r="BF8" s="658"/>
      <c r="BG8" s="659">
        <v>19429</v>
      </c>
      <c r="BH8" s="660"/>
      <c r="BI8" s="660"/>
      <c r="BJ8" s="660"/>
      <c r="BK8" s="660"/>
      <c r="BL8" s="660"/>
      <c r="BM8" s="660"/>
      <c r="BN8" s="661"/>
      <c r="BO8" s="662">
        <v>0.2</v>
      </c>
      <c r="BP8" s="662"/>
      <c r="BQ8" s="662"/>
      <c r="BR8" s="662"/>
      <c r="BS8" s="668" t="s">
        <v>123</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2380430</v>
      </c>
      <c r="CS8" s="660"/>
      <c r="CT8" s="660"/>
      <c r="CU8" s="660"/>
      <c r="CV8" s="660"/>
      <c r="CW8" s="660"/>
      <c r="CX8" s="660"/>
      <c r="CY8" s="661"/>
      <c r="CZ8" s="662">
        <v>16.600000000000001</v>
      </c>
      <c r="DA8" s="662"/>
      <c r="DB8" s="662"/>
      <c r="DC8" s="662"/>
      <c r="DD8" s="668">
        <v>70061</v>
      </c>
      <c r="DE8" s="660"/>
      <c r="DF8" s="660"/>
      <c r="DG8" s="660"/>
      <c r="DH8" s="660"/>
      <c r="DI8" s="660"/>
      <c r="DJ8" s="660"/>
      <c r="DK8" s="660"/>
      <c r="DL8" s="660"/>
      <c r="DM8" s="660"/>
      <c r="DN8" s="660"/>
      <c r="DO8" s="660"/>
      <c r="DP8" s="661"/>
      <c r="DQ8" s="668">
        <v>1753738</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2542</v>
      </c>
      <c r="S9" s="660"/>
      <c r="T9" s="660"/>
      <c r="U9" s="660"/>
      <c r="V9" s="660"/>
      <c r="W9" s="660"/>
      <c r="X9" s="660"/>
      <c r="Y9" s="661"/>
      <c r="Z9" s="662">
        <v>0</v>
      </c>
      <c r="AA9" s="662"/>
      <c r="AB9" s="662"/>
      <c r="AC9" s="662"/>
      <c r="AD9" s="663">
        <v>2542</v>
      </c>
      <c r="AE9" s="663"/>
      <c r="AF9" s="663"/>
      <c r="AG9" s="663"/>
      <c r="AH9" s="663"/>
      <c r="AI9" s="663"/>
      <c r="AJ9" s="663"/>
      <c r="AK9" s="663"/>
      <c r="AL9" s="664">
        <v>0</v>
      </c>
      <c r="AM9" s="665"/>
      <c r="AN9" s="665"/>
      <c r="AO9" s="666"/>
      <c r="AP9" s="656" t="s">
        <v>237</v>
      </c>
      <c r="AQ9" s="657"/>
      <c r="AR9" s="657"/>
      <c r="AS9" s="657"/>
      <c r="AT9" s="657"/>
      <c r="AU9" s="657"/>
      <c r="AV9" s="657"/>
      <c r="AW9" s="657"/>
      <c r="AX9" s="657"/>
      <c r="AY9" s="657"/>
      <c r="AZ9" s="657"/>
      <c r="BA9" s="657"/>
      <c r="BB9" s="657"/>
      <c r="BC9" s="657"/>
      <c r="BD9" s="657"/>
      <c r="BE9" s="657"/>
      <c r="BF9" s="658"/>
      <c r="BG9" s="659">
        <v>540191</v>
      </c>
      <c r="BH9" s="660"/>
      <c r="BI9" s="660"/>
      <c r="BJ9" s="660"/>
      <c r="BK9" s="660"/>
      <c r="BL9" s="660"/>
      <c r="BM9" s="660"/>
      <c r="BN9" s="661"/>
      <c r="BO9" s="662">
        <v>6.4</v>
      </c>
      <c r="BP9" s="662"/>
      <c r="BQ9" s="662"/>
      <c r="BR9" s="662"/>
      <c r="BS9" s="668" t="s">
        <v>123</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999616</v>
      </c>
      <c r="CS9" s="660"/>
      <c r="CT9" s="660"/>
      <c r="CU9" s="660"/>
      <c r="CV9" s="660"/>
      <c r="CW9" s="660"/>
      <c r="CX9" s="660"/>
      <c r="CY9" s="661"/>
      <c r="CZ9" s="662">
        <v>7</v>
      </c>
      <c r="DA9" s="662"/>
      <c r="DB9" s="662"/>
      <c r="DC9" s="662"/>
      <c r="DD9" s="668">
        <v>13401</v>
      </c>
      <c r="DE9" s="660"/>
      <c r="DF9" s="660"/>
      <c r="DG9" s="660"/>
      <c r="DH9" s="660"/>
      <c r="DI9" s="660"/>
      <c r="DJ9" s="660"/>
      <c r="DK9" s="660"/>
      <c r="DL9" s="660"/>
      <c r="DM9" s="660"/>
      <c r="DN9" s="660"/>
      <c r="DO9" s="660"/>
      <c r="DP9" s="661"/>
      <c r="DQ9" s="668">
        <v>995441</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229</v>
      </c>
      <c r="AA10" s="662"/>
      <c r="AB10" s="662"/>
      <c r="AC10" s="662"/>
      <c r="AD10" s="663" t="s">
        <v>229</v>
      </c>
      <c r="AE10" s="663"/>
      <c r="AF10" s="663"/>
      <c r="AG10" s="663"/>
      <c r="AH10" s="663"/>
      <c r="AI10" s="663"/>
      <c r="AJ10" s="663"/>
      <c r="AK10" s="663"/>
      <c r="AL10" s="664" t="s">
        <v>229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67059</v>
      </c>
      <c r="BH10" s="660"/>
      <c r="BI10" s="660"/>
      <c r="BJ10" s="660"/>
      <c r="BK10" s="660"/>
      <c r="BL10" s="660"/>
      <c r="BM10" s="660"/>
      <c r="BN10" s="661"/>
      <c r="BO10" s="662">
        <v>0.8</v>
      </c>
      <c r="BP10" s="662"/>
      <c r="BQ10" s="662"/>
      <c r="BR10" s="662"/>
      <c r="BS10" s="668" t="s">
        <v>123</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13</v>
      </c>
      <c r="CS10" s="660"/>
      <c r="CT10" s="660"/>
      <c r="CU10" s="660"/>
      <c r="CV10" s="660"/>
      <c r="CW10" s="660"/>
      <c r="CX10" s="660"/>
      <c r="CY10" s="661"/>
      <c r="CZ10" s="662">
        <v>0</v>
      </c>
      <c r="DA10" s="662"/>
      <c r="DB10" s="662"/>
      <c r="DC10" s="662"/>
      <c r="DD10" s="668" t="s">
        <v>229</v>
      </c>
      <c r="DE10" s="660"/>
      <c r="DF10" s="660"/>
      <c r="DG10" s="660"/>
      <c r="DH10" s="660"/>
      <c r="DI10" s="660"/>
      <c r="DJ10" s="660"/>
      <c r="DK10" s="660"/>
      <c r="DL10" s="660"/>
      <c r="DM10" s="660"/>
      <c r="DN10" s="660"/>
      <c r="DO10" s="660"/>
      <c r="DP10" s="661"/>
      <c r="DQ10" s="668">
        <v>13</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229</v>
      </c>
      <c r="S11" s="660"/>
      <c r="T11" s="660"/>
      <c r="U11" s="660"/>
      <c r="V11" s="660"/>
      <c r="W11" s="660"/>
      <c r="X11" s="660"/>
      <c r="Y11" s="661"/>
      <c r="Z11" s="662" t="s">
        <v>229</v>
      </c>
      <c r="AA11" s="662"/>
      <c r="AB11" s="662"/>
      <c r="AC11" s="662"/>
      <c r="AD11" s="663" t="s">
        <v>229</v>
      </c>
      <c r="AE11" s="663"/>
      <c r="AF11" s="663"/>
      <c r="AG11" s="663"/>
      <c r="AH11" s="663"/>
      <c r="AI11" s="663"/>
      <c r="AJ11" s="663"/>
      <c r="AK11" s="663"/>
      <c r="AL11" s="664" t="s">
        <v>123</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519081</v>
      </c>
      <c r="BH11" s="660"/>
      <c r="BI11" s="660"/>
      <c r="BJ11" s="660"/>
      <c r="BK11" s="660"/>
      <c r="BL11" s="660"/>
      <c r="BM11" s="660"/>
      <c r="BN11" s="661"/>
      <c r="BO11" s="662">
        <v>6.2</v>
      </c>
      <c r="BP11" s="662"/>
      <c r="BQ11" s="662"/>
      <c r="BR11" s="662"/>
      <c r="BS11" s="668">
        <v>102</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912447</v>
      </c>
      <c r="CS11" s="660"/>
      <c r="CT11" s="660"/>
      <c r="CU11" s="660"/>
      <c r="CV11" s="660"/>
      <c r="CW11" s="660"/>
      <c r="CX11" s="660"/>
      <c r="CY11" s="661"/>
      <c r="CZ11" s="662">
        <v>6.4</v>
      </c>
      <c r="DA11" s="662"/>
      <c r="DB11" s="662"/>
      <c r="DC11" s="662"/>
      <c r="DD11" s="668">
        <v>418726</v>
      </c>
      <c r="DE11" s="660"/>
      <c r="DF11" s="660"/>
      <c r="DG11" s="660"/>
      <c r="DH11" s="660"/>
      <c r="DI11" s="660"/>
      <c r="DJ11" s="660"/>
      <c r="DK11" s="660"/>
      <c r="DL11" s="660"/>
      <c r="DM11" s="660"/>
      <c r="DN11" s="660"/>
      <c r="DO11" s="660"/>
      <c r="DP11" s="661"/>
      <c r="DQ11" s="668">
        <v>771533</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244974</v>
      </c>
      <c r="S12" s="660"/>
      <c r="T12" s="660"/>
      <c r="U12" s="660"/>
      <c r="V12" s="660"/>
      <c r="W12" s="660"/>
      <c r="X12" s="660"/>
      <c r="Y12" s="661"/>
      <c r="Z12" s="662">
        <v>1.7</v>
      </c>
      <c r="AA12" s="662"/>
      <c r="AB12" s="662"/>
      <c r="AC12" s="662"/>
      <c r="AD12" s="663">
        <v>244974</v>
      </c>
      <c r="AE12" s="663"/>
      <c r="AF12" s="663"/>
      <c r="AG12" s="663"/>
      <c r="AH12" s="663"/>
      <c r="AI12" s="663"/>
      <c r="AJ12" s="663"/>
      <c r="AK12" s="663"/>
      <c r="AL12" s="664">
        <v>2.8</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7101237</v>
      </c>
      <c r="BH12" s="660"/>
      <c r="BI12" s="660"/>
      <c r="BJ12" s="660"/>
      <c r="BK12" s="660"/>
      <c r="BL12" s="660"/>
      <c r="BM12" s="660"/>
      <c r="BN12" s="661"/>
      <c r="BO12" s="662">
        <v>84.7</v>
      </c>
      <c r="BP12" s="662"/>
      <c r="BQ12" s="662"/>
      <c r="BR12" s="662"/>
      <c r="BS12" s="668" t="s">
        <v>123</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1156484</v>
      </c>
      <c r="CS12" s="660"/>
      <c r="CT12" s="660"/>
      <c r="CU12" s="660"/>
      <c r="CV12" s="660"/>
      <c r="CW12" s="660"/>
      <c r="CX12" s="660"/>
      <c r="CY12" s="661"/>
      <c r="CZ12" s="662">
        <v>8.1</v>
      </c>
      <c r="DA12" s="662"/>
      <c r="DB12" s="662"/>
      <c r="DC12" s="662"/>
      <c r="DD12" s="668">
        <v>1001406</v>
      </c>
      <c r="DE12" s="660"/>
      <c r="DF12" s="660"/>
      <c r="DG12" s="660"/>
      <c r="DH12" s="660"/>
      <c r="DI12" s="660"/>
      <c r="DJ12" s="660"/>
      <c r="DK12" s="660"/>
      <c r="DL12" s="660"/>
      <c r="DM12" s="660"/>
      <c r="DN12" s="660"/>
      <c r="DO12" s="660"/>
      <c r="DP12" s="661"/>
      <c r="DQ12" s="668">
        <v>1133973</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5129</v>
      </c>
      <c r="S13" s="660"/>
      <c r="T13" s="660"/>
      <c r="U13" s="660"/>
      <c r="V13" s="660"/>
      <c r="W13" s="660"/>
      <c r="X13" s="660"/>
      <c r="Y13" s="661"/>
      <c r="Z13" s="662">
        <v>0</v>
      </c>
      <c r="AA13" s="662"/>
      <c r="AB13" s="662"/>
      <c r="AC13" s="662"/>
      <c r="AD13" s="663">
        <v>5129</v>
      </c>
      <c r="AE13" s="663"/>
      <c r="AF13" s="663"/>
      <c r="AG13" s="663"/>
      <c r="AH13" s="663"/>
      <c r="AI13" s="663"/>
      <c r="AJ13" s="663"/>
      <c r="AK13" s="663"/>
      <c r="AL13" s="664">
        <v>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6966792</v>
      </c>
      <c r="BH13" s="660"/>
      <c r="BI13" s="660"/>
      <c r="BJ13" s="660"/>
      <c r="BK13" s="660"/>
      <c r="BL13" s="660"/>
      <c r="BM13" s="660"/>
      <c r="BN13" s="661"/>
      <c r="BO13" s="662">
        <v>83.1</v>
      </c>
      <c r="BP13" s="662"/>
      <c r="BQ13" s="662"/>
      <c r="BR13" s="662"/>
      <c r="BS13" s="668" t="s">
        <v>229</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2424705</v>
      </c>
      <c r="CS13" s="660"/>
      <c r="CT13" s="660"/>
      <c r="CU13" s="660"/>
      <c r="CV13" s="660"/>
      <c r="CW13" s="660"/>
      <c r="CX13" s="660"/>
      <c r="CY13" s="661"/>
      <c r="CZ13" s="662">
        <v>16.899999999999999</v>
      </c>
      <c r="DA13" s="662"/>
      <c r="DB13" s="662"/>
      <c r="DC13" s="662"/>
      <c r="DD13" s="668">
        <v>1204038</v>
      </c>
      <c r="DE13" s="660"/>
      <c r="DF13" s="660"/>
      <c r="DG13" s="660"/>
      <c r="DH13" s="660"/>
      <c r="DI13" s="660"/>
      <c r="DJ13" s="660"/>
      <c r="DK13" s="660"/>
      <c r="DL13" s="660"/>
      <c r="DM13" s="660"/>
      <c r="DN13" s="660"/>
      <c r="DO13" s="660"/>
      <c r="DP13" s="661"/>
      <c r="DQ13" s="668">
        <v>2276138</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229</v>
      </c>
      <c r="S14" s="660"/>
      <c r="T14" s="660"/>
      <c r="U14" s="660"/>
      <c r="V14" s="660"/>
      <c r="W14" s="660"/>
      <c r="X14" s="660"/>
      <c r="Y14" s="661"/>
      <c r="Z14" s="662" t="s">
        <v>229</v>
      </c>
      <c r="AA14" s="662"/>
      <c r="AB14" s="662"/>
      <c r="AC14" s="662"/>
      <c r="AD14" s="663" t="s">
        <v>229</v>
      </c>
      <c r="AE14" s="663"/>
      <c r="AF14" s="663"/>
      <c r="AG14" s="663"/>
      <c r="AH14" s="663"/>
      <c r="AI14" s="663"/>
      <c r="AJ14" s="663"/>
      <c r="AK14" s="663"/>
      <c r="AL14" s="664" t="s">
        <v>123</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28330</v>
      </c>
      <c r="BH14" s="660"/>
      <c r="BI14" s="660"/>
      <c r="BJ14" s="660"/>
      <c r="BK14" s="660"/>
      <c r="BL14" s="660"/>
      <c r="BM14" s="660"/>
      <c r="BN14" s="661"/>
      <c r="BO14" s="662">
        <v>0.3</v>
      </c>
      <c r="BP14" s="662"/>
      <c r="BQ14" s="662"/>
      <c r="BR14" s="662"/>
      <c r="BS14" s="668" t="s">
        <v>123</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946550</v>
      </c>
      <c r="CS14" s="660"/>
      <c r="CT14" s="660"/>
      <c r="CU14" s="660"/>
      <c r="CV14" s="660"/>
      <c r="CW14" s="660"/>
      <c r="CX14" s="660"/>
      <c r="CY14" s="661"/>
      <c r="CZ14" s="662">
        <v>6.6</v>
      </c>
      <c r="DA14" s="662"/>
      <c r="DB14" s="662"/>
      <c r="DC14" s="662"/>
      <c r="DD14" s="668">
        <v>203114</v>
      </c>
      <c r="DE14" s="660"/>
      <c r="DF14" s="660"/>
      <c r="DG14" s="660"/>
      <c r="DH14" s="660"/>
      <c r="DI14" s="660"/>
      <c r="DJ14" s="660"/>
      <c r="DK14" s="660"/>
      <c r="DL14" s="660"/>
      <c r="DM14" s="660"/>
      <c r="DN14" s="660"/>
      <c r="DO14" s="660"/>
      <c r="DP14" s="661"/>
      <c r="DQ14" s="668">
        <v>946487</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16465</v>
      </c>
      <c r="S15" s="660"/>
      <c r="T15" s="660"/>
      <c r="U15" s="660"/>
      <c r="V15" s="660"/>
      <c r="W15" s="660"/>
      <c r="X15" s="660"/>
      <c r="Y15" s="661"/>
      <c r="Z15" s="662">
        <v>0.1</v>
      </c>
      <c r="AA15" s="662"/>
      <c r="AB15" s="662"/>
      <c r="AC15" s="662"/>
      <c r="AD15" s="663">
        <v>16465</v>
      </c>
      <c r="AE15" s="663"/>
      <c r="AF15" s="663"/>
      <c r="AG15" s="663"/>
      <c r="AH15" s="663"/>
      <c r="AI15" s="663"/>
      <c r="AJ15" s="663"/>
      <c r="AK15" s="663"/>
      <c r="AL15" s="664">
        <v>0.2</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109513</v>
      </c>
      <c r="BH15" s="660"/>
      <c r="BI15" s="660"/>
      <c r="BJ15" s="660"/>
      <c r="BK15" s="660"/>
      <c r="BL15" s="660"/>
      <c r="BM15" s="660"/>
      <c r="BN15" s="661"/>
      <c r="BO15" s="662">
        <v>1.3</v>
      </c>
      <c r="BP15" s="662"/>
      <c r="BQ15" s="662"/>
      <c r="BR15" s="662"/>
      <c r="BS15" s="668" t="s">
        <v>229</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1379543</v>
      </c>
      <c r="CS15" s="660"/>
      <c r="CT15" s="660"/>
      <c r="CU15" s="660"/>
      <c r="CV15" s="660"/>
      <c r="CW15" s="660"/>
      <c r="CX15" s="660"/>
      <c r="CY15" s="661"/>
      <c r="CZ15" s="662">
        <v>9.6</v>
      </c>
      <c r="DA15" s="662"/>
      <c r="DB15" s="662"/>
      <c r="DC15" s="662"/>
      <c r="DD15" s="668">
        <v>85841</v>
      </c>
      <c r="DE15" s="660"/>
      <c r="DF15" s="660"/>
      <c r="DG15" s="660"/>
      <c r="DH15" s="660"/>
      <c r="DI15" s="660"/>
      <c r="DJ15" s="660"/>
      <c r="DK15" s="660"/>
      <c r="DL15" s="660"/>
      <c r="DM15" s="660"/>
      <c r="DN15" s="660"/>
      <c r="DO15" s="660"/>
      <c r="DP15" s="661"/>
      <c r="DQ15" s="668">
        <v>1261646</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229</v>
      </c>
      <c r="S16" s="660"/>
      <c r="T16" s="660"/>
      <c r="U16" s="660"/>
      <c r="V16" s="660"/>
      <c r="W16" s="660"/>
      <c r="X16" s="660"/>
      <c r="Y16" s="661"/>
      <c r="Z16" s="662" t="s">
        <v>123</v>
      </c>
      <c r="AA16" s="662"/>
      <c r="AB16" s="662"/>
      <c r="AC16" s="662"/>
      <c r="AD16" s="663" t="s">
        <v>229</v>
      </c>
      <c r="AE16" s="663"/>
      <c r="AF16" s="663"/>
      <c r="AG16" s="663"/>
      <c r="AH16" s="663"/>
      <c r="AI16" s="663"/>
      <c r="AJ16" s="663"/>
      <c r="AK16" s="663"/>
      <c r="AL16" s="664" t="s">
        <v>229</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229</v>
      </c>
      <c r="BH16" s="660"/>
      <c r="BI16" s="660"/>
      <c r="BJ16" s="660"/>
      <c r="BK16" s="660"/>
      <c r="BL16" s="660"/>
      <c r="BM16" s="660"/>
      <c r="BN16" s="661"/>
      <c r="BO16" s="662" t="s">
        <v>123</v>
      </c>
      <c r="BP16" s="662"/>
      <c r="BQ16" s="662"/>
      <c r="BR16" s="662"/>
      <c r="BS16" s="668" t="s">
        <v>229</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7050</v>
      </c>
      <c r="CS16" s="660"/>
      <c r="CT16" s="660"/>
      <c r="CU16" s="660"/>
      <c r="CV16" s="660"/>
      <c r="CW16" s="660"/>
      <c r="CX16" s="660"/>
      <c r="CY16" s="661"/>
      <c r="CZ16" s="662">
        <v>0</v>
      </c>
      <c r="DA16" s="662"/>
      <c r="DB16" s="662"/>
      <c r="DC16" s="662"/>
      <c r="DD16" s="668" t="s">
        <v>229</v>
      </c>
      <c r="DE16" s="660"/>
      <c r="DF16" s="660"/>
      <c r="DG16" s="660"/>
      <c r="DH16" s="660"/>
      <c r="DI16" s="660"/>
      <c r="DJ16" s="660"/>
      <c r="DK16" s="660"/>
      <c r="DL16" s="660"/>
      <c r="DM16" s="660"/>
      <c r="DN16" s="660"/>
      <c r="DO16" s="660"/>
      <c r="DP16" s="661"/>
      <c r="DQ16" s="668">
        <v>95</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3634</v>
      </c>
      <c r="S17" s="660"/>
      <c r="T17" s="660"/>
      <c r="U17" s="660"/>
      <c r="V17" s="660"/>
      <c r="W17" s="660"/>
      <c r="X17" s="660"/>
      <c r="Y17" s="661"/>
      <c r="Z17" s="662">
        <v>0</v>
      </c>
      <c r="AA17" s="662"/>
      <c r="AB17" s="662"/>
      <c r="AC17" s="662"/>
      <c r="AD17" s="663">
        <v>3634</v>
      </c>
      <c r="AE17" s="663"/>
      <c r="AF17" s="663"/>
      <c r="AG17" s="663"/>
      <c r="AH17" s="663"/>
      <c r="AI17" s="663"/>
      <c r="AJ17" s="663"/>
      <c r="AK17" s="663"/>
      <c r="AL17" s="664">
        <v>0</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229</v>
      </c>
      <c r="BH17" s="660"/>
      <c r="BI17" s="660"/>
      <c r="BJ17" s="660"/>
      <c r="BK17" s="660"/>
      <c r="BL17" s="660"/>
      <c r="BM17" s="660"/>
      <c r="BN17" s="661"/>
      <c r="BO17" s="662" t="s">
        <v>229</v>
      </c>
      <c r="BP17" s="662"/>
      <c r="BQ17" s="662"/>
      <c r="BR17" s="662"/>
      <c r="BS17" s="668" t="s">
        <v>229</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728652</v>
      </c>
      <c r="CS17" s="660"/>
      <c r="CT17" s="660"/>
      <c r="CU17" s="660"/>
      <c r="CV17" s="660"/>
      <c r="CW17" s="660"/>
      <c r="CX17" s="660"/>
      <c r="CY17" s="661"/>
      <c r="CZ17" s="662">
        <v>5.0999999999999996</v>
      </c>
      <c r="DA17" s="662"/>
      <c r="DB17" s="662"/>
      <c r="DC17" s="662"/>
      <c r="DD17" s="668" t="s">
        <v>229</v>
      </c>
      <c r="DE17" s="660"/>
      <c r="DF17" s="660"/>
      <c r="DG17" s="660"/>
      <c r="DH17" s="660"/>
      <c r="DI17" s="660"/>
      <c r="DJ17" s="660"/>
      <c r="DK17" s="660"/>
      <c r="DL17" s="660"/>
      <c r="DM17" s="660"/>
      <c r="DN17" s="660"/>
      <c r="DO17" s="660"/>
      <c r="DP17" s="661"/>
      <c r="DQ17" s="668">
        <v>667786</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16514</v>
      </c>
      <c r="S18" s="660"/>
      <c r="T18" s="660"/>
      <c r="U18" s="660"/>
      <c r="V18" s="660"/>
      <c r="W18" s="660"/>
      <c r="X18" s="660"/>
      <c r="Y18" s="661"/>
      <c r="Z18" s="662">
        <v>0.1</v>
      </c>
      <c r="AA18" s="662"/>
      <c r="AB18" s="662"/>
      <c r="AC18" s="662"/>
      <c r="AD18" s="663" t="s">
        <v>123</v>
      </c>
      <c r="AE18" s="663"/>
      <c r="AF18" s="663"/>
      <c r="AG18" s="663"/>
      <c r="AH18" s="663"/>
      <c r="AI18" s="663"/>
      <c r="AJ18" s="663"/>
      <c r="AK18" s="663"/>
      <c r="AL18" s="664" t="s">
        <v>229</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123</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229</v>
      </c>
      <c r="CS18" s="660"/>
      <c r="CT18" s="660"/>
      <c r="CU18" s="660"/>
      <c r="CV18" s="660"/>
      <c r="CW18" s="660"/>
      <c r="CX18" s="660"/>
      <c r="CY18" s="661"/>
      <c r="CZ18" s="662" t="s">
        <v>123</v>
      </c>
      <c r="DA18" s="662"/>
      <c r="DB18" s="662"/>
      <c r="DC18" s="662"/>
      <c r="DD18" s="668" t="s">
        <v>123</v>
      </c>
      <c r="DE18" s="660"/>
      <c r="DF18" s="660"/>
      <c r="DG18" s="660"/>
      <c r="DH18" s="660"/>
      <c r="DI18" s="660"/>
      <c r="DJ18" s="660"/>
      <c r="DK18" s="660"/>
      <c r="DL18" s="660"/>
      <c r="DM18" s="660"/>
      <c r="DN18" s="660"/>
      <c r="DO18" s="660"/>
      <c r="DP18" s="661"/>
      <c r="DQ18" s="668" t="s">
        <v>229</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t="s">
        <v>123</v>
      </c>
      <c r="S19" s="660"/>
      <c r="T19" s="660"/>
      <c r="U19" s="660"/>
      <c r="V19" s="660"/>
      <c r="W19" s="660"/>
      <c r="X19" s="660"/>
      <c r="Y19" s="661"/>
      <c r="Z19" s="662" t="s">
        <v>229</v>
      </c>
      <c r="AA19" s="662"/>
      <c r="AB19" s="662"/>
      <c r="AC19" s="662"/>
      <c r="AD19" s="663" t="s">
        <v>229</v>
      </c>
      <c r="AE19" s="663"/>
      <c r="AF19" s="663"/>
      <c r="AG19" s="663"/>
      <c r="AH19" s="663"/>
      <c r="AI19" s="663"/>
      <c r="AJ19" s="663"/>
      <c r="AK19" s="663"/>
      <c r="AL19" s="664" t="s">
        <v>123</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123</v>
      </c>
      <c r="BH19" s="660"/>
      <c r="BI19" s="660"/>
      <c r="BJ19" s="660"/>
      <c r="BK19" s="660"/>
      <c r="BL19" s="660"/>
      <c r="BM19" s="660"/>
      <c r="BN19" s="661"/>
      <c r="BO19" s="662" t="s">
        <v>123</v>
      </c>
      <c r="BP19" s="662"/>
      <c r="BQ19" s="662"/>
      <c r="BR19" s="662"/>
      <c r="BS19" s="668" t="s">
        <v>123</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229</v>
      </c>
      <c r="CS19" s="660"/>
      <c r="CT19" s="660"/>
      <c r="CU19" s="660"/>
      <c r="CV19" s="660"/>
      <c r="CW19" s="660"/>
      <c r="CX19" s="660"/>
      <c r="CY19" s="661"/>
      <c r="CZ19" s="662" t="s">
        <v>229</v>
      </c>
      <c r="DA19" s="662"/>
      <c r="DB19" s="662"/>
      <c r="DC19" s="662"/>
      <c r="DD19" s="668" t="s">
        <v>229</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16454</v>
      </c>
      <c r="S20" s="660"/>
      <c r="T20" s="660"/>
      <c r="U20" s="660"/>
      <c r="V20" s="660"/>
      <c r="W20" s="660"/>
      <c r="X20" s="660"/>
      <c r="Y20" s="661"/>
      <c r="Z20" s="662">
        <v>0.1</v>
      </c>
      <c r="AA20" s="662"/>
      <c r="AB20" s="662"/>
      <c r="AC20" s="662"/>
      <c r="AD20" s="663" t="s">
        <v>229</v>
      </c>
      <c r="AE20" s="663"/>
      <c r="AF20" s="663"/>
      <c r="AG20" s="663"/>
      <c r="AH20" s="663"/>
      <c r="AI20" s="663"/>
      <c r="AJ20" s="663"/>
      <c r="AK20" s="663"/>
      <c r="AL20" s="664" t="s">
        <v>123</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123</v>
      </c>
      <c r="BH20" s="660"/>
      <c r="BI20" s="660"/>
      <c r="BJ20" s="660"/>
      <c r="BK20" s="660"/>
      <c r="BL20" s="660"/>
      <c r="BM20" s="660"/>
      <c r="BN20" s="661"/>
      <c r="BO20" s="662" t="s">
        <v>123</v>
      </c>
      <c r="BP20" s="662"/>
      <c r="BQ20" s="662"/>
      <c r="BR20" s="662"/>
      <c r="BS20" s="668" t="s">
        <v>123</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14351707</v>
      </c>
      <c r="CS20" s="660"/>
      <c r="CT20" s="660"/>
      <c r="CU20" s="660"/>
      <c r="CV20" s="660"/>
      <c r="CW20" s="660"/>
      <c r="CX20" s="660"/>
      <c r="CY20" s="661"/>
      <c r="CZ20" s="662">
        <v>100</v>
      </c>
      <c r="DA20" s="662"/>
      <c r="DB20" s="662"/>
      <c r="DC20" s="662"/>
      <c r="DD20" s="668">
        <v>3697705</v>
      </c>
      <c r="DE20" s="660"/>
      <c r="DF20" s="660"/>
      <c r="DG20" s="660"/>
      <c r="DH20" s="660"/>
      <c r="DI20" s="660"/>
      <c r="DJ20" s="660"/>
      <c r="DK20" s="660"/>
      <c r="DL20" s="660"/>
      <c r="DM20" s="660"/>
      <c r="DN20" s="660"/>
      <c r="DO20" s="660"/>
      <c r="DP20" s="661"/>
      <c r="DQ20" s="668">
        <v>13038328</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v>60</v>
      </c>
      <c r="S21" s="660"/>
      <c r="T21" s="660"/>
      <c r="U21" s="660"/>
      <c r="V21" s="660"/>
      <c r="W21" s="660"/>
      <c r="X21" s="660"/>
      <c r="Y21" s="661"/>
      <c r="Z21" s="662">
        <v>0</v>
      </c>
      <c r="AA21" s="662"/>
      <c r="AB21" s="662"/>
      <c r="AC21" s="662"/>
      <c r="AD21" s="663" t="s">
        <v>123</v>
      </c>
      <c r="AE21" s="663"/>
      <c r="AF21" s="663"/>
      <c r="AG21" s="663"/>
      <c r="AH21" s="663"/>
      <c r="AI21" s="663"/>
      <c r="AJ21" s="663"/>
      <c r="AK21" s="663"/>
      <c r="AL21" s="664" t="s">
        <v>123</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123</v>
      </c>
      <c r="BH21" s="660"/>
      <c r="BI21" s="660"/>
      <c r="BJ21" s="660"/>
      <c r="BK21" s="660"/>
      <c r="BL21" s="660"/>
      <c r="BM21" s="660"/>
      <c r="BN21" s="661"/>
      <c r="BO21" s="662" t="s">
        <v>123</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8741310</v>
      </c>
      <c r="S22" s="660"/>
      <c r="T22" s="660"/>
      <c r="U22" s="660"/>
      <c r="V22" s="660"/>
      <c r="W22" s="660"/>
      <c r="X22" s="660"/>
      <c r="Y22" s="661"/>
      <c r="Z22" s="662">
        <v>59.3</v>
      </c>
      <c r="AA22" s="662"/>
      <c r="AB22" s="662"/>
      <c r="AC22" s="662"/>
      <c r="AD22" s="663">
        <v>8724796</v>
      </c>
      <c r="AE22" s="663"/>
      <c r="AF22" s="663"/>
      <c r="AG22" s="663"/>
      <c r="AH22" s="663"/>
      <c r="AI22" s="663"/>
      <c r="AJ22" s="663"/>
      <c r="AK22" s="663"/>
      <c r="AL22" s="664">
        <v>98.3</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229</v>
      </c>
      <c r="BH22" s="660"/>
      <c r="BI22" s="660"/>
      <c r="BJ22" s="660"/>
      <c r="BK22" s="660"/>
      <c r="BL22" s="660"/>
      <c r="BM22" s="660"/>
      <c r="BN22" s="661"/>
      <c r="BO22" s="662" t="s">
        <v>123</v>
      </c>
      <c r="BP22" s="662"/>
      <c r="BQ22" s="662"/>
      <c r="BR22" s="662"/>
      <c r="BS22" s="668" t="s">
        <v>229</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1060</v>
      </c>
      <c r="S23" s="660"/>
      <c r="T23" s="660"/>
      <c r="U23" s="660"/>
      <c r="V23" s="660"/>
      <c r="W23" s="660"/>
      <c r="X23" s="660"/>
      <c r="Y23" s="661"/>
      <c r="Z23" s="662">
        <v>0</v>
      </c>
      <c r="AA23" s="662"/>
      <c r="AB23" s="662"/>
      <c r="AC23" s="662"/>
      <c r="AD23" s="663">
        <v>1060</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229</v>
      </c>
      <c r="BH23" s="660"/>
      <c r="BI23" s="660"/>
      <c r="BJ23" s="660"/>
      <c r="BK23" s="660"/>
      <c r="BL23" s="660"/>
      <c r="BM23" s="660"/>
      <c r="BN23" s="661"/>
      <c r="BO23" s="662" t="s">
        <v>229</v>
      </c>
      <c r="BP23" s="662"/>
      <c r="BQ23" s="662"/>
      <c r="BR23" s="662"/>
      <c r="BS23" s="668" t="s">
        <v>229</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45241</v>
      </c>
      <c r="S24" s="660"/>
      <c r="T24" s="660"/>
      <c r="U24" s="660"/>
      <c r="V24" s="660"/>
      <c r="W24" s="660"/>
      <c r="X24" s="660"/>
      <c r="Y24" s="661"/>
      <c r="Z24" s="662">
        <v>0.3</v>
      </c>
      <c r="AA24" s="662"/>
      <c r="AB24" s="662"/>
      <c r="AC24" s="662"/>
      <c r="AD24" s="663" t="s">
        <v>123</v>
      </c>
      <c r="AE24" s="663"/>
      <c r="AF24" s="663"/>
      <c r="AG24" s="663"/>
      <c r="AH24" s="663"/>
      <c r="AI24" s="663"/>
      <c r="AJ24" s="663"/>
      <c r="AK24" s="663"/>
      <c r="AL24" s="664" t="s">
        <v>123</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3205622</v>
      </c>
      <c r="CS24" s="649"/>
      <c r="CT24" s="649"/>
      <c r="CU24" s="649"/>
      <c r="CV24" s="649"/>
      <c r="CW24" s="649"/>
      <c r="CX24" s="649"/>
      <c r="CY24" s="650"/>
      <c r="CZ24" s="653">
        <v>22.3</v>
      </c>
      <c r="DA24" s="654"/>
      <c r="DB24" s="654"/>
      <c r="DC24" s="673"/>
      <c r="DD24" s="692">
        <v>2602678</v>
      </c>
      <c r="DE24" s="649"/>
      <c r="DF24" s="649"/>
      <c r="DG24" s="649"/>
      <c r="DH24" s="649"/>
      <c r="DI24" s="649"/>
      <c r="DJ24" s="649"/>
      <c r="DK24" s="650"/>
      <c r="DL24" s="692">
        <v>2505429</v>
      </c>
      <c r="DM24" s="649"/>
      <c r="DN24" s="649"/>
      <c r="DO24" s="649"/>
      <c r="DP24" s="649"/>
      <c r="DQ24" s="649"/>
      <c r="DR24" s="649"/>
      <c r="DS24" s="649"/>
      <c r="DT24" s="649"/>
      <c r="DU24" s="649"/>
      <c r="DV24" s="650"/>
      <c r="DW24" s="653">
        <v>28.2</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198392</v>
      </c>
      <c r="S25" s="660"/>
      <c r="T25" s="660"/>
      <c r="U25" s="660"/>
      <c r="V25" s="660"/>
      <c r="W25" s="660"/>
      <c r="X25" s="660"/>
      <c r="Y25" s="661"/>
      <c r="Z25" s="662">
        <v>1.3</v>
      </c>
      <c r="AA25" s="662"/>
      <c r="AB25" s="662"/>
      <c r="AC25" s="662"/>
      <c r="AD25" s="663">
        <v>64600</v>
      </c>
      <c r="AE25" s="663"/>
      <c r="AF25" s="663"/>
      <c r="AG25" s="663"/>
      <c r="AH25" s="663"/>
      <c r="AI25" s="663"/>
      <c r="AJ25" s="663"/>
      <c r="AK25" s="663"/>
      <c r="AL25" s="664">
        <v>0.7</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229</v>
      </c>
      <c r="BH25" s="660"/>
      <c r="BI25" s="660"/>
      <c r="BJ25" s="660"/>
      <c r="BK25" s="660"/>
      <c r="BL25" s="660"/>
      <c r="BM25" s="660"/>
      <c r="BN25" s="661"/>
      <c r="BO25" s="662" t="s">
        <v>123</v>
      </c>
      <c r="BP25" s="662"/>
      <c r="BQ25" s="662"/>
      <c r="BR25" s="662"/>
      <c r="BS25" s="668" t="s">
        <v>229</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1841799</v>
      </c>
      <c r="CS25" s="695"/>
      <c r="CT25" s="695"/>
      <c r="CU25" s="695"/>
      <c r="CV25" s="695"/>
      <c r="CW25" s="695"/>
      <c r="CX25" s="695"/>
      <c r="CY25" s="696"/>
      <c r="CZ25" s="664">
        <v>12.8</v>
      </c>
      <c r="DA25" s="693"/>
      <c r="DB25" s="693"/>
      <c r="DC25" s="697"/>
      <c r="DD25" s="668">
        <v>1744371</v>
      </c>
      <c r="DE25" s="695"/>
      <c r="DF25" s="695"/>
      <c r="DG25" s="695"/>
      <c r="DH25" s="695"/>
      <c r="DI25" s="695"/>
      <c r="DJ25" s="695"/>
      <c r="DK25" s="696"/>
      <c r="DL25" s="668">
        <v>1742852</v>
      </c>
      <c r="DM25" s="695"/>
      <c r="DN25" s="695"/>
      <c r="DO25" s="695"/>
      <c r="DP25" s="695"/>
      <c r="DQ25" s="695"/>
      <c r="DR25" s="695"/>
      <c r="DS25" s="695"/>
      <c r="DT25" s="695"/>
      <c r="DU25" s="695"/>
      <c r="DV25" s="696"/>
      <c r="DW25" s="664">
        <v>19.600000000000001</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6289</v>
      </c>
      <c r="S26" s="660"/>
      <c r="T26" s="660"/>
      <c r="U26" s="660"/>
      <c r="V26" s="660"/>
      <c r="W26" s="660"/>
      <c r="X26" s="660"/>
      <c r="Y26" s="661"/>
      <c r="Z26" s="662">
        <v>0</v>
      </c>
      <c r="AA26" s="662"/>
      <c r="AB26" s="662"/>
      <c r="AC26" s="662"/>
      <c r="AD26" s="663" t="s">
        <v>123</v>
      </c>
      <c r="AE26" s="663"/>
      <c r="AF26" s="663"/>
      <c r="AG26" s="663"/>
      <c r="AH26" s="663"/>
      <c r="AI26" s="663"/>
      <c r="AJ26" s="663"/>
      <c r="AK26" s="663"/>
      <c r="AL26" s="664" t="s">
        <v>229</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229</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1173680</v>
      </c>
      <c r="CS26" s="660"/>
      <c r="CT26" s="660"/>
      <c r="CU26" s="660"/>
      <c r="CV26" s="660"/>
      <c r="CW26" s="660"/>
      <c r="CX26" s="660"/>
      <c r="CY26" s="661"/>
      <c r="CZ26" s="664">
        <v>8.1999999999999993</v>
      </c>
      <c r="DA26" s="693"/>
      <c r="DB26" s="693"/>
      <c r="DC26" s="697"/>
      <c r="DD26" s="668">
        <v>1080723</v>
      </c>
      <c r="DE26" s="660"/>
      <c r="DF26" s="660"/>
      <c r="DG26" s="660"/>
      <c r="DH26" s="660"/>
      <c r="DI26" s="660"/>
      <c r="DJ26" s="660"/>
      <c r="DK26" s="661"/>
      <c r="DL26" s="668" t="s">
        <v>123</v>
      </c>
      <c r="DM26" s="660"/>
      <c r="DN26" s="660"/>
      <c r="DO26" s="660"/>
      <c r="DP26" s="660"/>
      <c r="DQ26" s="660"/>
      <c r="DR26" s="660"/>
      <c r="DS26" s="660"/>
      <c r="DT26" s="660"/>
      <c r="DU26" s="660"/>
      <c r="DV26" s="661"/>
      <c r="DW26" s="664" t="s">
        <v>123</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3059504</v>
      </c>
      <c r="S27" s="660"/>
      <c r="T27" s="660"/>
      <c r="U27" s="660"/>
      <c r="V27" s="660"/>
      <c r="W27" s="660"/>
      <c r="X27" s="660"/>
      <c r="Y27" s="661"/>
      <c r="Z27" s="662">
        <v>20.8</v>
      </c>
      <c r="AA27" s="662"/>
      <c r="AB27" s="662"/>
      <c r="AC27" s="662"/>
      <c r="AD27" s="663" t="s">
        <v>123</v>
      </c>
      <c r="AE27" s="663"/>
      <c r="AF27" s="663"/>
      <c r="AG27" s="663"/>
      <c r="AH27" s="663"/>
      <c r="AI27" s="663"/>
      <c r="AJ27" s="663"/>
      <c r="AK27" s="663"/>
      <c r="AL27" s="664" t="s">
        <v>123</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8384840</v>
      </c>
      <c r="BH27" s="660"/>
      <c r="BI27" s="660"/>
      <c r="BJ27" s="660"/>
      <c r="BK27" s="660"/>
      <c r="BL27" s="660"/>
      <c r="BM27" s="660"/>
      <c r="BN27" s="661"/>
      <c r="BO27" s="662">
        <v>100</v>
      </c>
      <c r="BP27" s="662"/>
      <c r="BQ27" s="662"/>
      <c r="BR27" s="662"/>
      <c r="BS27" s="668">
        <v>102</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635171</v>
      </c>
      <c r="CS27" s="695"/>
      <c r="CT27" s="695"/>
      <c r="CU27" s="695"/>
      <c r="CV27" s="695"/>
      <c r="CW27" s="695"/>
      <c r="CX27" s="695"/>
      <c r="CY27" s="696"/>
      <c r="CZ27" s="664">
        <v>4.4000000000000004</v>
      </c>
      <c r="DA27" s="693"/>
      <c r="DB27" s="693"/>
      <c r="DC27" s="697"/>
      <c r="DD27" s="668">
        <v>190521</v>
      </c>
      <c r="DE27" s="695"/>
      <c r="DF27" s="695"/>
      <c r="DG27" s="695"/>
      <c r="DH27" s="695"/>
      <c r="DI27" s="695"/>
      <c r="DJ27" s="695"/>
      <c r="DK27" s="696"/>
      <c r="DL27" s="668">
        <v>190521</v>
      </c>
      <c r="DM27" s="695"/>
      <c r="DN27" s="695"/>
      <c r="DO27" s="695"/>
      <c r="DP27" s="695"/>
      <c r="DQ27" s="695"/>
      <c r="DR27" s="695"/>
      <c r="DS27" s="695"/>
      <c r="DT27" s="695"/>
      <c r="DU27" s="695"/>
      <c r="DV27" s="696"/>
      <c r="DW27" s="664">
        <v>2.1</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v>9048</v>
      </c>
      <c r="S28" s="660"/>
      <c r="T28" s="660"/>
      <c r="U28" s="660"/>
      <c r="V28" s="660"/>
      <c r="W28" s="660"/>
      <c r="X28" s="660"/>
      <c r="Y28" s="661"/>
      <c r="Z28" s="662">
        <v>0.1</v>
      </c>
      <c r="AA28" s="662"/>
      <c r="AB28" s="662"/>
      <c r="AC28" s="662"/>
      <c r="AD28" s="663">
        <v>9048</v>
      </c>
      <c r="AE28" s="663"/>
      <c r="AF28" s="663"/>
      <c r="AG28" s="663"/>
      <c r="AH28" s="663"/>
      <c r="AI28" s="663"/>
      <c r="AJ28" s="663"/>
      <c r="AK28" s="663"/>
      <c r="AL28" s="664">
        <v>0.1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728652</v>
      </c>
      <c r="CS28" s="660"/>
      <c r="CT28" s="660"/>
      <c r="CU28" s="660"/>
      <c r="CV28" s="660"/>
      <c r="CW28" s="660"/>
      <c r="CX28" s="660"/>
      <c r="CY28" s="661"/>
      <c r="CZ28" s="664">
        <v>5.0999999999999996</v>
      </c>
      <c r="DA28" s="693"/>
      <c r="DB28" s="693"/>
      <c r="DC28" s="697"/>
      <c r="DD28" s="668">
        <v>667786</v>
      </c>
      <c r="DE28" s="660"/>
      <c r="DF28" s="660"/>
      <c r="DG28" s="660"/>
      <c r="DH28" s="660"/>
      <c r="DI28" s="660"/>
      <c r="DJ28" s="660"/>
      <c r="DK28" s="661"/>
      <c r="DL28" s="668">
        <v>572056</v>
      </c>
      <c r="DM28" s="660"/>
      <c r="DN28" s="660"/>
      <c r="DO28" s="660"/>
      <c r="DP28" s="660"/>
      <c r="DQ28" s="660"/>
      <c r="DR28" s="660"/>
      <c r="DS28" s="660"/>
      <c r="DT28" s="660"/>
      <c r="DU28" s="660"/>
      <c r="DV28" s="661"/>
      <c r="DW28" s="664">
        <v>6.4</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1070016</v>
      </c>
      <c r="S29" s="660"/>
      <c r="T29" s="660"/>
      <c r="U29" s="660"/>
      <c r="V29" s="660"/>
      <c r="W29" s="660"/>
      <c r="X29" s="660"/>
      <c r="Y29" s="661"/>
      <c r="Z29" s="662">
        <v>7.3</v>
      </c>
      <c r="AA29" s="662"/>
      <c r="AB29" s="662"/>
      <c r="AC29" s="662"/>
      <c r="AD29" s="663" t="s">
        <v>229</v>
      </c>
      <c r="AE29" s="663"/>
      <c r="AF29" s="663"/>
      <c r="AG29" s="663"/>
      <c r="AH29" s="663"/>
      <c r="AI29" s="663"/>
      <c r="AJ29" s="663"/>
      <c r="AK29" s="663"/>
      <c r="AL29" s="664" t="s">
        <v>229</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728535</v>
      </c>
      <c r="CS29" s="695"/>
      <c r="CT29" s="695"/>
      <c r="CU29" s="695"/>
      <c r="CV29" s="695"/>
      <c r="CW29" s="695"/>
      <c r="CX29" s="695"/>
      <c r="CY29" s="696"/>
      <c r="CZ29" s="664">
        <v>5.0999999999999996</v>
      </c>
      <c r="DA29" s="693"/>
      <c r="DB29" s="693"/>
      <c r="DC29" s="697"/>
      <c r="DD29" s="668">
        <v>667669</v>
      </c>
      <c r="DE29" s="695"/>
      <c r="DF29" s="695"/>
      <c r="DG29" s="695"/>
      <c r="DH29" s="695"/>
      <c r="DI29" s="695"/>
      <c r="DJ29" s="695"/>
      <c r="DK29" s="696"/>
      <c r="DL29" s="668">
        <v>571939</v>
      </c>
      <c r="DM29" s="695"/>
      <c r="DN29" s="695"/>
      <c r="DO29" s="695"/>
      <c r="DP29" s="695"/>
      <c r="DQ29" s="695"/>
      <c r="DR29" s="695"/>
      <c r="DS29" s="695"/>
      <c r="DT29" s="695"/>
      <c r="DU29" s="695"/>
      <c r="DV29" s="696"/>
      <c r="DW29" s="664">
        <v>6.4</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45345</v>
      </c>
      <c r="S30" s="660"/>
      <c r="T30" s="660"/>
      <c r="U30" s="660"/>
      <c r="V30" s="660"/>
      <c r="W30" s="660"/>
      <c r="X30" s="660"/>
      <c r="Y30" s="661"/>
      <c r="Z30" s="662">
        <v>0.3</v>
      </c>
      <c r="AA30" s="662"/>
      <c r="AB30" s="662"/>
      <c r="AC30" s="662"/>
      <c r="AD30" s="663">
        <v>4956</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99.8</v>
      </c>
      <c r="BH30" s="720"/>
      <c r="BI30" s="720"/>
      <c r="BJ30" s="720"/>
      <c r="BK30" s="720"/>
      <c r="BL30" s="720"/>
      <c r="BM30" s="654">
        <v>99.3</v>
      </c>
      <c r="BN30" s="720"/>
      <c r="BO30" s="720"/>
      <c r="BP30" s="720"/>
      <c r="BQ30" s="721"/>
      <c r="BR30" s="719">
        <v>99.8</v>
      </c>
      <c r="BS30" s="720"/>
      <c r="BT30" s="720"/>
      <c r="BU30" s="720"/>
      <c r="BV30" s="720"/>
      <c r="BW30" s="720"/>
      <c r="BX30" s="654">
        <v>99.3</v>
      </c>
      <c r="BY30" s="720"/>
      <c r="BZ30" s="720"/>
      <c r="CA30" s="720"/>
      <c r="CB30" s="721"/>
      <c r="CD30" s="724"/>
      <c r="CE30" s="725"/>
      <c r="CF30" s="674" t="s">
        <v>306</v>
      </c>
      <c r="CG30" s="675"/>
      <c r="CH30" s="675"/>
      <c r="CI30" s="675"/>
      <c r="CJ30" s="675"/>
      <c r="CK30" s="675"/>
      <c r="CL30" s="675"/>
      <c r="CM30" s="675"/>
      <c r="CN30" s="675"/>
      <c r="CO30" s="675"/>
      <c r="CP30" s="675"/>
      <c r="CQ30" s="676"/>
      <c r="CR30" s="659">
        <v>660762</v>
      </c>
      <c r="CS30" s="660"/>
      <c r="CT30" s="660"/>
      <c r="CU30" s="660"/>
      <c r="CV30" s="660"/>
      <c r="CW30" s="660"/>
      <c r="CX30" s="660"/>
      <c r="CY30" s="661"/>
      <c r="CZ30" s="664">
        <v>4.5999999999999996</v>
      </c>
      <c r="DA30" s="693"/>
      <c r="DB30" s="693"/>
      <c r="DC30" s="697"/>
      <c r="DD30" s="668">
        <v>619679</v>
      </c>
      <c r="DE30" s="660"/>
      <c r="DF30" s="660"/>
      <c r="DG30" s="660"/>
      <c r="DH30" s="660"/>
      <c r="DI30" s="660"/>
      <c r="DJ30" s="660"/>
      <c r="DK30" s="661"/>
      <c r="DL30" s="668">
        <v>523949</v>
      </c>
      <c r="DM30" s="660"/>
      <c r="DN30" s="660"/>
      <c r="DO30" s="660"/>
      <c r="DP30" s="660"/>
      <c r="DQ30" s="660"/>
      <c r="DR30" s="660"/>
      <c r="DS30" s="660"/>
      <c r="DT30" s="660"/>
      <c r="DU30" s="660"/>
      <c r="DV30" s="661"/>
      <c r="DW30" s="664">
        <v>5.9</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30350</v>
      </c>
      <c r="S31" s="660"/>
      <c r="T31" s="660"/>
      <c r="U31" s="660"/>
      <c r="V31" s="660"/>
      <c r="W31" s="660"/>
      <c r="X31" s="660"/>
      <c r="Y31" s="661"/>
      <c r="Z31" s="662">
        <v>0.2</v>
      </c>
      <c r="AA31" s="662"/>
      <c r="AB31" s="662"/>
      <c r="AC31" s="662"/>
      <c r="AD31" s="663" t="s">
        <v>229</v>
      </c>
      <c r="AE31" s="663"/>
      <c r="AF31" s="663"/>
      <c r="AG31" s="663"/>
      <c r="AH31" s="663"/>
      <c r="AI31" s="663"/>
      <c r="AJ31" s="663"/>
      <c r="AK31" s="663"/>
      <c r="AL31" s="664" t="s">
        <v>229</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99.4</v>
      </c>
      <c r="BH31" s="695"/>
      <c r="BI31" s="695"/>
      <c r="BJ31" s="695"/>
      <c r="BK31" s="695"/>
      <c r="BL31" s="695"/>
      <c r="BM31" s="665">
        <v>97.9</v>
      </c>
      <c r="BN31" s="717"/>
      <c r="BO31" s="717"/>
      <c r="BP31" s="717"/>
      <c r="BQ31" s="718"/>
      <c r="BR31" s="716">
        <v>99.2</v>
      </c>
      <c r="BS31" s="695"/>
      <c r="BT31" s="695"/>
      <c r="BU31" s="695"/>
      <c r="BV31" s="695"/>
      <c r="BW31" s="695"/>
      <c r="BX31" s="665">
        <v>97.2</v>
      </c>
      <c r="BY31" s="717"/>
      <c r="BZ31" s="717"/>
      <c r="CA31" s="717"/>
      <c r="CB31" s="718"/>
      <c r="CD31" s="724"/>
      <c r="CE31" s="725"/>
      <c r="CF31" s="674" t="s">
        <v>310</v>
      </c>
      <c r="CG31" s="675"/>
      <c r="CH31" s="675"/>
      <c r="CI31" s="675"/>
      <c r="CJ31" s="675"/>
      <c r="CK31" s="675"/>
      <c r="CL31" s="675"/>
      <c r="CM31" s="675"/>
      <c r="CN31" s="675"/>
      <c r="CO31" s="675"/>
      <c r="CP31" s="675"/>
      <c r="CQ31" s="676"/>
      <c r="CR31" s="659">
        <v>67773</v>
      </c>
      <c r="CS31" s="695"/>
      <c r="CT31" s="695"/>
      <c r="CU31" s="695"/>
      <c r="CV31" s="695"/>
      <c r="CW31" s="695"/>
      <c r="CX31" s="695"/>
      <c r="CY31" s="696"/>
      <c r="CZ31" s="664">
        <v>0.5</v>
      </c>
      <c r="DA31" s="693"/>
      <c r="DB31" s="693"/>
      <c r="DC31" s="697"/>
      <c r="DD31" s="668">
        <v>47990</v>
      </c>
      <c r="DE31" s="695"/>
      <c r="DF31" s="695"/>
      <c r="DG31" s="695"/>
      <c r="DH31" s="695"/>
      <c r="DI31" s="695"/>
      <c r="DJ31" s="695"/>
      <c r="DK31" s="696"/>
      <c r="DL31" s="668">
        <v>47990</v>
      </c>
      <c r="DM31" s="695"/>
      <c r="DN31" s="695"/>
      <c r="DO31" s="695"/>
      <c r="DP31" s="695"/>
      <c r="DQ31" s="695"/>
      <c r="DR31" s="695"/>
      <c r="DS31" s="695"/>
      <c r="DT31" s="695"/>
      <c r="DU31" s="695"/>
      <c r="DV31" s="696"/>
      <c r="DW31" s="664">
        <v>0.5</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1196734</v>
      </c>
      <c r="S32" s="660"/>
      <c r="T32" s="660"/>
      <c r="U32" s="660"/>
      <c r="V32" s="660"/>
      <c r="W32" s="660"/>
      <c r="X32" s="660"/>
      <c r="Y32" s="661"/>
      <c r="Z32" s="662">
        <v>8.1</v>
      </c>
      <c r="AA32" s="662"/>
      <c r="AB32" s="662"/>
      <c r="AC32" s="662"/>
      <c r="AD32" s="663" t="s">
        <v>123</v>
      </c>
      <c r="AE32" s="663"/>
      <c r="AF32" s="663"/>
      <c r="AG32" s="663"/>
      <c r="AH32" s="663"/>
      <c r="AI32" s="663"/>
      <c r="AJ32" s="663"/>
      <c r="AK32" s="663"/>
      <c r="AL32" s="664" t="s">
        <v>229</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99.9</v>
      </c>
      <c r="BH32" s="729"/>
      <c r="BI32" s="729"/>
      <c r="BJ32" s="729"/>
      <c r="BK32" s="729"/>
      <c r="BL32" s="729"/>
      <c r="BM32" s="730">
        <v>99.6</v>
      </c>
      <c r="BN32" s="729"/>
      <c r="BO32" s="729"/>
      <c r="BP32" s="729"/>
      <c r="BQ32" s="731"/>
      <c r="BR32" s="728">
        <v>99.9</v>
      </c>
      <c r="BS32" s="729"/>
      <c r="BT32" s="729"/>
      <c r="BU32" s="729"/>
      <c r="BV32" s="729"/>
      <c r="BW32" s="729"/>
      <c r="BX32" s="730">
        <v>99.6</v>
      </c>
      <c r="BY32" s="729"/>
      <c r="BZ32" s="729"/>
      <c r="CA32" s="729"/>
      <c r="CB32" s="731"/>
      <c r="CD32" s="726"/>
      <c r="CE32" s="727"/>
      <c r="CF32" s="674" t="s">
        <v>313</v>
      </c>
      <c r="CG32" s="675"/>
      <c r="CH32" s="675"/>
      <c r="CI32" s="675"/>
      <c r="CJ32" s="675"/>
      <c r="CK32" s="675"/>
      <c r="CL32" s="675"/>
      <c r="CM32" s="675"/>
      <c r="CN32" s="675"/>
      <c r="CO32" s="675"/>
      <c r="CP32" s="675"/>
      <c r="CQ32" s="676"/>
      <c r="CR32" s="659">
        <v>117</v>
      </c>
      <c r="CS32" s="660"/>
      <c r="CT32" s="660"/>
      <c r="CU32" s="660"/>
      <c r="CV32" s="660"/>
      <c r="CW32" s="660"/>
      <c r="CX32" s="660"/>
      <c r="CY32" s="661"/>
      <c r="CZ32" s="664">
        <v>0</v>
      </c>
      <c r="DA32" s="693"/>
      <c r="DB32" s="693"/>
      <c r="DC32" s="697"/>
      <c r="DD32" s="668">
        <v>117</v>
      </c>
      <c r="DE32" s="660"/>
      <c r="DF32" s="660"/>
      <c r="DG32" s="660"/>
      <c r="DH32" s="660"/>
      <c r="DI32" s="660"/>
      <c r="DJ32" s="660"/>
      <c r="DK32" s="661"/>
      <c r="DL32" s="668">
        <v>117</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66841</v>
      </c>
      <c r="S33" s="660"/>
      <c r="T33" s="660"/>
      <c r="U33" s="660"/>
      <c r="V33" s="660"/>
      <c r="W33" s="660"/>
      <c r="X33" s="660"/>
      <c r="Y33" s="661"/>
      <c r="Z33" s="662">
        <v>0.5</v>
      </c>
      <c r="AA33" s="662"/>
      <c r="AB33" s="662"/>
      <c r="AC33" s="662"/>
      <c r="AD33" s="663" t="s">
        <v>229</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7441330</v>
      </c>
      <c r="CS33" s="695"/>
      <c r="CT33" s="695"/>
      <c r="CU33" s="695"/>
      <c r="CV33" s="695"/>
      <c r="CW33" s="695"/>
      <c r="CX33" s="695"/>
      <c r="CY33" s="696"/>
      <c r="CZ33" s="664">
        <v>51.8</v>
      </c>
      <c r="DA33" s="693"/>
      <c r="DB33" s="693"/>
      <c r="DC33" s="697"/>
      <c r="DD33" s="668">
        <v>7074245</v>
      </c>
      <c r="DE33" s="695"/>
      <c r="DF33" s="695"/>
      <c r="DG33" s="695"/>
      <c r="DH33" s="695"/>
      <c r="DI33" s="695"/>
      <c r="DJ33" s="695"/>
      <c r="DK33" s="696"/>
      <c r="DL33" s="668">
        <v>4275058</v>
      </c>
      <c r="DM33" s="695"/>
      <c r="DN33" s="695"/>
      <c r="DO33" s="695"/>
      <c r="DP33" s="695"/>
      <c r="DQ33" s="695"/>
      <c r="DR33" s="695"/>
      <c r="DS33" s="695"/>
      <c r="DT33" s="695"/>
      <c r="DU33" s="695"/>
      <c r="DV33" s="696"/>
      <c r="DW33" s="664">
        <v>48.2</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262451</v>
      </c>
      <c r="S34" s="660"/>
      <c r="T34" s="660"/>
      <c r="U34" s="660"/>
      <c r="V34" s="660"/>
      <c r="W34" s="660"/>
      <c r="X34" s="660"/>
      <c r="Y34" s="661"/>
      <c r="Z34" s="662">
        <v>1.8</v>
      </c>
      <c r="AA34" s="662"/>
      <c r="AB34" s="662"/>
      <c r="AC34" s="662"/>
      <c r="AD34" s="663">
        <v>72101</v>
      </c>
      <c r="AE34" s="663"/>
      <c r="AF34" s="663"/>
      <c r="AG34" s="663"/>
      <c r="AH34" s="663"/>
      <c r="AI34" s="663"/>
      <c r="AJ34" s="663"/>
      <c r="AK34" s="663"/>
      <c r="AL34" s="664">
        <v>0.8</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2438506</v>
      </c>
      <c r="CS34" s="660"/>
      <c r="CT34" s="660"/>
      <c r="CU34" s="660"/>
      <c r="CV34" s="660"/>
      <c r="CW34" s="660"/>
      <c r="CX34" s="660"/>
      <c r="CY34" s="661"/>
      <c r="CZ34" s="664">
        <v>17</v>
      </c>
      <c r="DA34" s="693"/>
      <c r="DB34" s="693"/>
      <c r="DC34" s="697"/>
      <c r="DD34" s="668">
        <v>2307428</v>
      </c>
      <c r="DE34" s="660"/>
      <c r="DF34" s="660"/>
      <c r="DG34" s="660"/>
      <c r="DH34" s="660"/>
      <c r="DI34" s="660"/>
      <c r="DJ34" s="660"/>
      <c r="DK34" s="661"/>
      <c r="DL34" s="668">
        <v>1772872</v>
      </c>
      <c r="DM34" s="660"/>
      <c r="DN34" s="660"/>
      <c r="DO34" s="660"/>
      <c r="DP34" s="660"/>
      <c r="DQ34" s="660"/>
      <c r="DR34" s="660"/>
      <c r="DS34" s="660"/>
      <c r="DT34" s="660"/>
      <c r="DU34" s="660"/>
      <c r="DV34" s="661"/>
      <c r="DW34" s="664">
        <v>20</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t="s">
        <v>229</v>
      </c>
      <c r="S35" s="660"/>
      <c r="T35" s="660"/>
      <c r="U35" s="660"/>
      <c r="V35" s="660"/>
      <c r="W35" s="660"/>
      <c r="X35" s="660"/>
      <c r="Y35" s="661"/>
      <c r="Z35" s="662" t="s">
        <v>123</v>
      </c>
      <c r="AA35" s="662"/>
      <c r="AB35" s="662"/>
      <c r="AC35" s="662"/>
      <c r="AD35" s="663" t="s">
        <v>123</v>
      </c>
      <c r="AE35" s="663"/>
      <c r="AF35" s="663"/>
      <c r="AG35" s="663"/>
      <c r="AH35" s="663"/>
      <c r="AI35" s="663"/>
      <c r="AJ35" s="663"/>
      <c r="AK35" s="663"/>
      <c r="AL35" s="664" t="s">
        <v>229</v>
      </c>
      <c r="AM35" s="665"/>
      <c r="AN35" s="665"/>
      <c r="AO35" s="666"/>
      <c r="AP35" s="214"/>
      <c r="AQ35" s="732" t="s">
        <v>321</v>
      </c>
      <c r="AR35" s="733"/>
      <c r="AS35" s="733"/>
      <c r="AT35" s="733"/>
      <c r="AU35" s="733"/>
      <c r="AV35" s="733"/>
      <c r="AW35" s="733"/>
      <c r="AX35" s="733"/>
      <c r="AY35" s="734"/>
      <c r="AZ35" s="648">
        <v>1159896</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11224</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457138</v>
      </c>
      <c r="CS35" s="695"/>
      <c r="CT35" s="695"/>
      <c r="CU35" s="695"/>
      <c r="CV35" s="695"/>
      <c r="CW35" s="695"/>
      <c r="CX35" s="695"/>
      <c r="CY35" s="696"/>
      <c r="CZ35" s="664">
        <v>3.2</v>
      </c>
      <c r="DA35" s="693"/>
      <c r="DB35" s="693"/>
      <c r="DC35" s="697"/>
      <c r="DD35" s="668">
        <v>456263</v>
      </c>
      <c r="DE35" s="695"/>
      <c r="DF35" s="695"/>
      <c r="DG35" s="695"/>
      <c r="DH35" s="695"/>
      <c r="DI35" s="695"/>
      <c r="DJ35" s="695"/>
      <c r="DK35" s="696"/>
      <c r="DL35" s="668">
        <v>456263</v>
      </c>
      <c r="DM35" s="695"/>
      <c r="DN35" s="695"/>
      <c r="DO35" s="695"/>
      <c r="DP35" s="695"/>
      <c r="DQ35" s="695"/>
      <c r="DR35" s="695"/>
      <c r="DS35" s="695"/>
      <c r="DT35" s="695"/>
      <c r="DU35" s="695"/>
      <c r="DV35" s="696"/>
      <c r="DW35" s="664">
        <v>5.0999999999999996</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123</v>
      </c>
      <c r="AA36" s="662"/>
      <c r="AB36" s="662"/>
      <c r="AC36" s="662"/>
      <c r="AD36" s="663" t="s">
        <v>229</v>
      </c>
      <c r="AE36" s="663"/>
      <c r="AF36" s="663"/>
      <c r="AG36" s="663"/>
      <c r="AH36" s="663"/>
      <c r="AI36" s="663"/>
      <c r="AJ36" s="663"/>
      <c r="AK36" s="663"/>
      <c r="AL36" s="664" t="s">
        <v>123</v>
      </c>
      <c r="AM36" s="665"/>
      <c r="AN36" s="665"/>
      <c r="AO36" s="666"/>
      <c r="AQ36" s="736" t="s">
        <v>325</v>
      </c>
      <c r="AR36" s="737"/>
      <c r="AS36" s="737"/>
      <c r="AT36" s="737"/>
      <c r="AU36" s="737"/>
      <c r="AV36" s="737"/>
      <c r="AW36" s="737"/>
      <c r="AX36" s="737"/>
      <c r="AY36" s="738"/>
      <c r="AZ36" s="659">
        <v>571394</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66862</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2396435</v>
      </c>
      <c r="CS36" s="660"/>
      <c r="CT36" s="660"/>
      <c r="CU36" s="660"/>
      <c r="CV36" s="660"/>
      <c r="CW36" s="660"/>
      <c r="CX36" s="660"/>
      <c r="CY36" s="661"/>
      <c r="CZ36" s="664">
        <v>16.7</v>
      </c>
      <c r="DA36" s="693"/>
      <c r="DB36" s="693"/>
      <c r="DC36" s="697"/>
      <c r="DD36" s="668">
        <v>2301523</v>
      </c>
      <c r="DE36" s="660"/>
      <c r="DF36" s="660"/>
      <c r="DG36" s="660"/>
      <c r="DH36" s="660"/>
      <c r="DI36" s="660"/>
      <c r="DJ36" s="660"/>
      <c r="DK36" s="661"/>
      <c r="DL36" s="668">
        <v>1606983</v>
      </c>
      <c r="DM36" s="660"/>
      <c r="DN36" s="660"/>
      <c r="DO36" s="660"/>
      <c r="DP36" s="660"/>
      <c r="DQ36" s="660"/>
      <c r="DR36" s="660"/>
      <c r="DS36" s="660"/>
      <c r="DT36" s="660"/>
      <c r="DU36" s="660"/>
      <c r="DV36" s="661"/>
      <c r="DW36" s="664">
        <v>18.100000000000001</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t="s">
        <v>123</v>
      </c>
      <c r="S37" s="660"/>
      <c r="T37" s="660"/>
      <c r="U37" s="660"/>
      <c r="V37" s="660"/>
      <c r="W37" s="660"/>
      <c r="X37" s="660"/>
      <c r="Y37" s="661"/>
      <c r="Z37" s="662" t="s">
        <v>123</v>
      </c>
      <c r="AA37" s="662"/>
      <c r="AB37" s="662"/>
      <c r="AC37" s="662"/>
      <c r="AD37" s="663" t="s">
        <v>229</v>
      </c>
      <c r="AE37" s="663"/>
      <c r="AF37" s="663"/>
      <c r="AG37" s="663"/>
      <c r="AH37" s="663"/>
      <c r="AI37" s="663"/>
      <c r="AJ37" s="663"/>
      <c r="AK37" s="663"/>
      <c r="AL37" s="664" t="s">
        <v>123</v>
      </c>
      <c r="AM37" s="665"/>
      <c r="AN37" s="665"/>
      <c r="AO37" s="666"/>
      <c r="AQ37" s="736" t="s">
        <v>329</v>
      </c>
      <c r="AR37" s="737"/>
      <c r="AS37" s="737"/>
      <c r="AT37" s="737"/>
      <c r="AU37" s="737"/>
      <c r="AV37" s="737"/>
      <c r="AW37" s="737"/>
      <c r="AX37" s="737"/>
      <c r="AY37" s="738"/>
      <c r="AZ37" s="659">
        <v>75368</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1279</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975350</v>
      </c>
      <c r="CS37" s="695"/>
      <c r="CT37" s="695"/>
      <c r="CU37" s="695"/>
      <c r="CV37" s="695"/>
      <c r="CW37" s="695"/>
      <c r="CX37" s="695"/>
      <c r="CY37" s="696"/>
      <c r="CZ37" s="664">
        <v>6.8</v>
      </c>
      <c r="DA37" s="693"/>
      <c r="DB37" s="693"/>
      <c r="DC37" s="697"/>
      <c r="DD37" s="668">
        <v>975350</v>
      </c>
      <c r="DE37" s="695"/>
      <c r="DF37" s="695"/>
      <c r="DG37" s="695"/>
      <c r="DH37" s="695"/>
      <c r="DI37" s="695"/>
      <c r="DJ37" s="695"/>
      <c r="DK37" s="696"/>
      <c r="DL37" s="668">
        <v>878580</v>
      </c>
      <c r="DM37" s="695"/>
      <c r="DN37" s="695"/>
      <c r="DO37" s="695"/>
      <c r="DP37" s="695"/>
      <c r="DQ37" s="695"/>
      <c r="DR37" s="695"/>
      <c r="DS37" s="695"/>
      <c r="DT37" s="695"/>
      <c r="DU37" s="695"/>
      <c r="DV37" s="696"/>
      <c r="DW37" s="664">
        <v>9.9</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14732581</v>
      </c>
      <c r="S38" s="740"/>
      <c r="T38" s="740"/>
      <c r="U38" s="740"/>
      <c r="V38" s="740"/>
      <c r="W38" s="740"/>
      <c r="X38" s="740"/>
      <c r="Y38" s="741"/>
      <c r="Z38" s="742">
        <v>100</v>
      </c>
      <c r="AA38" s="742"/>
      <c r="AB38" s="742"/>
      <c r="AC38" s="742"/>
      <c r="AD38" s="743">
        <v>8876561</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760</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2092</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512374</v>
      </c>
      <c r="CS38" s="660"/>
      <c r="CT38" s="660"/>
      <c r="CU38" s="660"/>
      <c r="CV38" s="660"/>
      <c r="CW38" s="660"/>
      <c r="CX38" s="660"/>
      <c r="CY38" s="661"/>
      <c r="CZ38" s="664">
        <v>3.6</v>
      </c>
      <c r="DA38" s="693"/>
      <c r="DB38" s="693"/>
      <c r="DC38" s="697"/>
      <c r="DD38" s="668">
        <v>451679</v>
      </c>
      <c r="DE38" s="660"/>
      <c r="DF38" s="660"/>
      <c r="DG38" s="660"/>
      <c r="DH38" s="660"/>
      <c r="DI38" s="660"/>
      <c r="DJ38" s="660"/>
      <c r="DK38" s="661"/>
      <c r="DL38" s="668">
        <v>438690</v>
      </c>
      <c r="DM38" s="660"/>
      <c r="DN38" s="660"/>
      <c r="DO38" s="660"/>
      <c r="DP38" s="660"/>
      <c r="DQ38" s="660"/>
      <c r="DR38" s="660"/>
      <c r="DS38" s="660"/>
      <c r="DT38" s="660"/>
      <c r="DU38" s="660"/>
      <c r="DV38" s="661"/>
      <c r="DW38" s="664">
        <v>4.9000000000000004</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123</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90</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1383103</v>
      </c>
      <c r="CS39" s="695"/>
      <c r="CT39" s="695"/>
      <c r="CU39" s="695"/>
      <c r="CV39" s="695"/>
      <c r="CW39" s="695"/>
      <c r="CX39" s="695"/>
      <c r="CY39" s="696"/>
      <c r="CZ39" s="664">
        <v>9.6</v>
      </c>
      <c r="DA39" s="693"/>
      <c r="DB39" s="693"/>
      <c r="DC39" s="697"/>
      <c r="DD39" s="668">
        <v>1347108</v>
      </c>
      <c r="DE39" s="695"/>
      <c r="DF39" s="695"/>
      <c r="DG39" s="695"/>
      <c r="DH39" s="695"/>
      <c r="DI39" s="695"/>
      <c r="DJ39" s="695"/>
      <c r="DK39" s="696"/>
      <c r="DL39" s="668" t="s">
        <v>229</v>
      </c>
      <c r="DM39" s="695"/>
      <c r="DN39" s="695"/>
      <c r="DO39" s="695"/>
      <c r="DP39" s="695"/>
      <c r="DQ39" s="695"/>
      <c r="DR39" s="695"/>
      <c r="DS39" s="695"/>
      <c r="DT39" s="695"/>
      <c r="DU39" s="695"/>
      <c r="DV39" s="696"/>
      <c r="DW39" s="664" t="s">
        <v>229</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218030</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180</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253774</v>
      </c>
      <c r="CS40" s="660"/>
      <c r="CT40" s="660"/>
      <c r="CU40" s="660"/>
      <c r="CV40" s="660"/>
      <c r="CW40" s="660"/>
      <c r="CX40" s="660"/>
      <c r="CY40" s="661"/>
      <c r="CZ40" s="664">
        <v>1.8</v>
      </c>
      <c r="DA40" s="693"/>
      <c r="DB40" s="693"/>
      <c r="DC40" s="697"/>
      <c r="DD40" s="668">
        <v>210244</v>
      </c>
      <c r="DE40" s="660"/>
      <c r="DF40" s="660"/>
      <c r="DG40" s="660"/>
      <c r="DH40" s="660"/>
      <c r="DI40" s="660"/>
      <c r="DJ40" s="660"/>
      <c r="DK40" s="661"/>
      <c r="DL40" s="668">
        <v>250</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294344</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291</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123</v>
      </c>
      <c r="DA41" s="693"/>
      <c r="DB41" s="693"/>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3704755</v>
      </c>
      <c r="CS42" s="660"/>
      <c r="CT42" s="660"/>
      <c r="CU42" s="660"/>
      <c r="CV42" s="660"/>
      <c r="CW42" s="660"/>
      <c r="CX42" s="660"/>
      <c r="CY42" s="661"/>
      <c r="CZ42" s="664">
        <v>25.8</v>
      </c>
      <c r="DA42" s="665"/>
      <c r="DB42" s="665"/>
      <c r="DC42" s="760"/>
      <c r="DD42" s="668">
        <v>3361405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50000</v>
      </c>
      <c r="CS43" s="695"/>
      <c r="CT43" s="695"/>
      <c r="CU43" s="695"/>
      <c r="CV43" s="695"/>
      <c r="CW43" s="695"/>
      <c r="CX43" s="695"/>
      <c r="CY43" s="696"/>
      <c r="CZ43" s="664">
        <v>0.3</v>
      </c>
      <c r="DA43" s="693"/>
      <c r="DB43" s="693"/>
      <c r="DC43" s="697"/>
      <c r="DD43" s="668">
        <v>50000</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3697705</v>
      </c>
      <c r="CS44" s="660"/>
      <c r="CT44" s="660"/>
      <c r="CU44" s="660"/>
      <c r="CV44" s="660"/>
      <c r="CW44" s="660"/>
      <c r="CX44" s="660"/>
      <c r="CY44" s="661"/>
      <c r="CZ44" s="664">
        <v>25.8</v>
      </c>
      <c r="DA44" s="665"/>
      <c r="DB44" s="665"/>
      <c r="DC44" s="760"/>
      <c r="DD44" s="668">
        <v>3361310</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136168</v>
      </c>
      <c r="CS45" s="695"/>
      <c r="CT45" s="695"/>
      <c r="CU45" s="695"/>
      <c r="CV45" s="695"/>
      <c r="CW45" s="695"/>
      <c r="CX45" s="695"/>
      <c r="CY45" s="696"/>
      <c r="CZ45" s="664">
        <v>0.9</v>
      </c>
      <c r="DA45" s="693"/>
      <c r="DB45" s="693"/>
      <c r="DC45" s="697"/>
      <c r="DD45" s="668">
        <v>29264</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3557537</v>
      </c>
      <c r="CS46" s="660"/>
      <c r="CT46" s="660"/>
      <c r="CU46" s="660"/>
      <c r="CV46" s="660"/>
      <c r="CW46" s="660"/>
      <c r="CX46" s="660"/>
      <c r="CY46" s="661"/>
      <c r="CZ46" s="664">
        <v>24.8</v>
      </c>
      <c r="DA46" s="665"/>
      <c r="DB46" s="665"/>
      <c r="DC46" s="760"/>
      <c r="DD46" s="668">
        <v>3328046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7050</v>
      </c>
      <c r="CS47" s="695"/>
      <c r="CT47" s="695"/>
      <c r="CU47" s="695"/>
      <c r="CV47" s="695"/>
      <c r="CW47" s="695"/>
      <c r="CX47" s="695"/>
      <c r="CY47" s="696"/>
      <c r="CZ47" s="664">
        <v>0</v>
      </c>
      <c r="DA47" s="693"/>
      <c r="DB47" s="693"/>
      <c r="DC47" s="697"/>
      <c r="DD47" s="668">
        <v>95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229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14351707</v>
      </c>
      <c r="CS49" s="729"/>
      <c r="CT49" s="729"/>
      <c r="CU49" s="729"/>
      <c r="CV49" s="729"/>
      <c r="CW49" s="729"/>
      <c r="CX49" s="729"/>
      <c r="CY49" s="761"/>
      <c r="CZ49" s="744">
        <v>100</v>
      </c>
      <c r="DA49" s="762"/>
      <c r="DB49" s="762"/>
      <c r="DC49" s="763"/>
      <c r="DD49" s="764">
        <v>13038328</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FvvIJTa9l7CW3u6ARoYxes/haumyclQbvmShfZKuc5Oi+e9wa78QxdJBU/HnNIc5kKY3F0x4W1vg3tlDXAt+Ew==" saltValue="hScXNkDdQyjZYsjaiMg3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14733</v>
      </c>
      <c r="R7" s="795"/>
      <c r="S7" s="795"/>
      <c r="T7" s="795"/>
      <c r="U7" s="795"/>
      <c r="V7" s="795">
        <v>14352</v>
      </c>
      <c r="W7" s="795"/>
      <c r="X7" s="795"/>
      <c r="Y7" s="795"/>
      <c r="Z7" s="795"/>
      <c r="AA7" s="795">
        <v>381</v>
      </c>
      <c r="AB7" s="795"/>
      <c r="AC7" s="795"/>
      <c r="AD7" s="795"/>
      <c r="AE7" s="796"/>
      <c r="AF7" s="797">
        <v>268</v>
      </c>
      <c r="AG7" s="798"/>
      <c r="AH7" s="798"/>
      <c r="AI7" s="798"/>
      <c r="AJ7" s="799"/>
      <c r="AK7" s="834">
        <v>105</v>
      </c>
      <c r="AL7" s="835"/>
      <c r="AM7" s="835"/>
      <c r="AN7" s="835"/>
      <c r="AO7" s="835"/>
      <c r="AP7" s="835">
        <v>4589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568</v>
      </c>
      <c r="BT7" s="839"/>
      <c r="BU7" s="839"/>
      <c r="BV7" s="839"/>
      <c r="BW7" s="839"/>
      <c r="BX7" s="839"/>
      <c r="BY7" s="839"/>
      <c r="BZ7" s="839"/>
      <c r="CA7" s="839"/>
      <c r="CB7" s="839"/>
      <c r="CC7" s="839"/>
      <c r="CD7" s="839"/>
      <c r="CE7" s="839"/>
      <c r="CF7" s="839"/>
      <c r="CG7" s="840"/>
      <c r="CH7" s="831">
        <v>20</v>
      </c>
      <c r="CI7" s="832"/>
      <c r="CJ7" s="832"/>
      <c r="CK7" s="832"/>
      <c r="CL7" s="833"/>
      <c r="CM7" s="831">
        <v>369</v>
      </c>
      <c r="CN7" s="832"/>
      <c r="CO7" s="832"/>
      <c r="CP7" s="832"/>
      <c r="CQ7" s="833"/>
      <c r="CR7" s="831">
        <v>129</v>
      </c>
      <c r="CS7" s="832"/>
      <c r="CT7" s="832"/>
      <c r="CU7" s="832"/>
      <c r="CV7" s="833"/>
      <c r="CW7" s="831" t="s">
        <v>558</v>
      </c>
      <c r="CX7" s="832"/>
      <c r="CY7" s="832"/>
      <c r="CZ7" s="832"/>
      <c r="DA7" s="833"/>
      <c r="DB7" s="831" t="s">
        <v>576</v>
      </c>
      <c r="DC7" s="832"/>
      <c r="DD7" s="832"/>
      <c r="DE7" s="832"/>
      <c r="DF7" s="833"/>
      <c r="DG7" s="831" t="s">
        <v>577</v>
      </c>
      <c r="DH7" s="832"/>
      <c r="DI7" s="832"/>
      <c r="DJ7" s="832"/>
      <c r="DK7" s="833"/>
      <c r="DL7" s="831" t="s">
        <v>577</v>
      </c>
      <c r="DM7" s="832"/>
      <c r="DN7" s="832"/>
      <c r="DO7" s="832"/>
      <c r="DP7" s="833"/>
      <c r="DQ7" s="831" t="s">
        <v>577</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569</v>
      </c>
      <c r="BT8" s="829"/>
      <c r="BU8" s="829"/>
      <c r="BV8" s="829"/>
      <c r="BW8" s="829"/>
      <c r="BX8" s="829"/>
      <c r="BY8" s="829"/>
      <c r="BZ8" s="829"/>
      <c r="CA8" s="829"/>
      <c r="CB8" s="829"/>
      <c r="CC8" s="829"/>
      <c r="CD8" s="829"/>
      <c r="CE8" s="829"/>
      <c r="CF8" s="829"/>
      <c r="CG8" s="830"/>
      <c r="CH8" s="841">
        <v>-2</v>
      </c>
      <c r="CI8" s="842"/>
      <c r="CJ8" s="842"/>
      <c r="CK8" s="842"/>
      <c r="CL8" s="843"/>
      <c r="CM8" s="841">
        <v>54</v>
      </c>
      <c r="CN8" s="842"/>
      <c r="CO8" s="842"/>
      <c r="CP8" s="842"/>
      <c r="CQ8" s="843"/>
      <c r="CR8" s="841">
        <v>50</v>
      </c>
      <c r="CS8" s="842"/>
      <c r="CT8" s="842"/>
      <c r="CU8" s="842"/>
      <c r="CV8" s="843"/>
      <c r="CW8" s="841" t="s">
        <v>558</v>
      </c>
      <c r="CX8" s="842"/>
      <c r="CY8" s="842"/>
      <c r="CZ8" s="842"/>
      <c r="DA8" s="843"/>
      <c r="DB8" s="841" t="s">
        <v>577</v>
      </c>
      <c r="DC8" s="842"/>
      <c r="DD8" s="842"/>
      <c r="DE8" s="842"/>
      <c r="DF8" s="843"/>
      <c r="DG8" s="841" t="s">
        <v>577</v>
      </c>
      <c r="DH8" s="842"/>
      <c r="DI8" s="842"/>
      <c r="DJ8" s="842"/>
      <c r="DK8" s="843"/>
      <c r="DL8" s="841" t="s">
        <v>577</v>
      </c>
      <c r="DM8" s="842"/>
      <c r="DN8" s="842"/>
      <c r="DO8" s="842"/>
      <c r="DP8" s="843"/>
      <c r="DQ8" s="841" t="s">
        <v>577</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570</v>
      </c>
      <c r="BT9" s="829"/>
      <c r="BU9" s="829"/>
      <c r="BV9" s="829"/>
      <c r="BW9" s="829"/>
      <c r="BX9" s="829"/>
      <c r="BY9" s="829"/>
      <c r="BZ9" s="829"/>
      <c r="CA9" s="829"/>
      <c r="CB9" s="829"/>
      <c r="CC9" s="829"/>
      <c r="CD9" s="829"/>
      <c r="CE9" s="829"/>
      <c r="CF9" s="829"/>
      <c r="CG9" s="830"/>
      <c r="CH9" s="841">
        <v>-3</v>
      </c>
      <c r="CI9" s="842"/>
      <c r="CJ9" s="842"/>
      <c r="CK9" s="842"/>
      <c r="CL9" s="843"/>
      <c r="CM9" s="841">
        <v>451</v>
      </c>
      <c r="CN9" s="842"/>
      <c r="CO9" s="842"/>
      <c r="CP9" s="842"/>
      <c r="CQ9" s="843"/>
      <c r="CR9" s="841">
        <v>3</v>
      </c>
      <c r="CS9" s="842"/>
      <c r="CT9" s="842"/>
      <c r="CU9" s="842"/>
      <c r="CV9" s="843"/>
      <c r="CW9" s="841" t="s">
        <v>558</v>
      </c>
      <c r="CX9" s="842"/>
      <c r="CY9" s="842"/>
      <c r="CZ9" s="842"/>
      <c r="DA9" s="843"/>
      <c r="DB9" s="841" t="s">
        <v>577</v>
      </c>
      <c r="DC9" s="842"/>
      <c r="DD9" s="842"/>
      <c r="DE9" s="842"/>
      <c r="DF9" s="843"/>
      <c r="DG9" s="841" t="s">
        <v>577</v>
      </c>
      <c r="DH9" s="842"/>
      <c r="DI9" s="842"/>
      <c r="DJ9" s="842"/>
      <c r="DK9" s="843"/>
      <c r="DL9" s="841" t="s">
        <v>577</v>
      </c>
      <c r="DM9" s="842"/>
      <c r="DN9" s="842"/>
      <c r="DO9" s="842"/>
      <c r="DP9" s="843"/>
      <c r="DQ9" s="841" t="s">
        <v>577</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381</v>
      </c>
      <c r="B23" s="850" t="s">
        <v>382</v>
      </c>
      <c r="C23" s="851"/>
      <c r="D23" s="851"/>
      <c r="E23" s="851"/>
      <c r="F23" s="851"/>
      <c r="G23" s="851"/>
      <c r="H23" s="851"/>
      <c r="I23" s="851"/>
      <c r="J23" s="851"/>
      <c r="K23" s="851"/>
      <c r="L23" s="851"/>
      <c r="M23" s="851"/>
      <c r="N23" s="851"/>
      <c r="O23" s="851"/>
      <c r="P23" s="852"/>
      <c r="Q23" s="853">
        <v>14733</v>
      </c>
      <c r="R23" s="854"/>
      <c r="S23" s="854"/>
      <c r="T23" s="854"/>
      <c r="U23" s="854"/>
      <c r="V23" s="854">
        <v>14352</v>
      </c>
      <c r="W23" s="854"/>
      <c r="X23" s="854"/>
      <c r="Y23" s="854"/>
      <c r="Z23" s="854"/>
      <c r="AA23" s="854">
        <v>381</v>
      </c>
      <c r="AB23" s="854"/>
      <c r="AC23" s="854"/>
      <c r="AD23" s="854"/>
      <c r="AE23" s="855"/>
      <c r="AF23" s="856">
        <v>268</v>
      </c>
      <c r="AG23" s="854"/>
      <c r="AH23" s="854"/>
      <c r="AI23" s="854"/>
      <c r="AJ23" s="857"/>
      <c r="AK23" s="858"/>
      <c r="AL23" s="859"/>
      <c r="AM23" s="859"/>
      <c r="AN23" s="859"/>
      <c r="AO23" s="859"/>
      <c r="AP23" s="854">
        <v>4589</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393</v>
      </c>
      <c r="C28" s="792"/>
      <c r="D28" s="792"/>
      <c r="E28" s="792"/>
      <c r="F28" s="792"/>
      <c r="G28" s="792"/>
      <c r="H28" s="792"/>
      <c r="I28" s="792"/>
      <c r="J28" s="792"/>
      <c r="K28" s="792"/>
      <c r="L28" s="792"/>
      <c r="M28" s="792"/>
      <c r="N28" s="792"/>
      <c r="O28" s="792"/>
      <c r="P28" s="793"/>
      <c r="Q28" s="882">
        <v>1257</v>
      </c>
      <c r="R28" s="883"/>
      <c r="S28" s="883"/>
      <c r="T28" s="883"/>
      <c r="U28" s="883"/>
      <c r="V28" s="883">
        <v>1246</v>
      </c>
      <c r="W28" s="883"/>
      <c r="X28" s="883"/>
      <c r="Y28" s="883"/>
      <c r="Z28" s="883"/>
      <c r="AA28" s="883">
        <v>11</v>
      </c>
      <c r="AB28" s="883"/>
      <c r="AC28" s="883"/>
      <c r="AD28" s="883"/>
      <c r="AE28" s="884"/>
      <c r="AF28" s="885">
        <v>11</v>
      </c>
      <c r="AG28" s="883"/>
      <c r="AH28" s="883"/>
      <c r="AI28" s="883"/>
      <c r="AJ28" s="886"/>
      <c r="AK28" s="887">
        <v>170</v>
      </c>
      <c r="AL28" s="878"/>
      <c r="AM28" s="878"/>
      <c r="AN28" s="878"/>
      <c r="AO28" s="878"/>
      <c r="AP28" s="878" t="s">
        <v>557</v>
      </c>
      <c r="AQ28" s="878"/>
      <c r="AR28" s="878"/>
      <c r="AS28" s="878"/>
      <c r="AT28" s="878"/>
      <c r="AU28" s="878" t="s">
        <v>557</v>
      </c>
      <c r="AV28" s="878"/>
      <c r="AW28" s="878"/>
      <c r="AX28" s="878"/>
      <c r="AY28" s="878"/>
      <c r="AZ28" s="879" t="s">
        <v>557</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394</v>
      </c>
      <c r="C29" s="816"/>
      <c r="D29" s="816"/>
      <c r="E29" s="816"/>
      <c r="F29" s="816"/>
      <c r="G29" s="816"/>
      <c r="H29" s="816"/>
      <c r="I29" s="816"/>
      <c r="J29" s="816"/>
      <c r="K29" s="816"/>
      <c r="L29" s="816"/>
      <c r="M29" s="816"/>
      <c r="N29" s="816"/>
      <c r="O29" s="816"/>
      <c r="P29" s="817"/>
      <c r="Q29" s="818">
        <v>116</v>
      </c>
      <c r="R29" s="819"/>
      <c r="S29" s="819"/>
      <c r="T29" s="819"/>
      <c r="U29" s="819"/>
      <c r="V29" s="819">
        <v>113</v>
      </c>
      <c r="W29" s="819"/>
      <c r="X29" s="819"/>
      <c r="Y29" s="819"/>
      <c r="Z29" s="819"/>
      <c r="AA29" s="819">
        <v>4</v>
      </c>
      <c r="AB29" s="819"/>
      <c r="AC29" s="819"/>
      <c r="AD29" s="819"/>
      <c r="AE29" s="820"/>
      <c r="AF29" s="821">
        <v>4</v>
      </c>
      <c r="AG29" s="822"/>
      <c r="AH29" s="822"/>
      <c r="AI29" s="822"/>
      <c r="AJ29" s="823"/>
      <c r="AK29" s="890">
        <v>61</v>
      </c>
      <c r="AL29" s="891"/>
      <c r="AM29" s="891"/>
      <c r="AN29" s="891"/>
      <c r="AO29" s="891"/>
      <c r="AP29" s="891" t="s">
        <v>557</v>
      </c>
      <c r="AQ29" s="891"/>
      <c r="AR29" s="891"/>
      <c r="AS29" s="891"/>
      <c r="AT29" s="891"/>
      <c r="AU29" s="891" t="s">
        <v>557</v>
      </c>
      <c r="AV29" s="891"/>
      <c r="AW29" s="891"/>
      <c r="AX29" s="891"/>
      <c r="AY29" s="891"/>
      <c r="AZ29" s="892" t="s">
        <v>557</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395</v>
      </c>
      <c r="C30" s="816"/>
      <c r="D30" s="816"/>
      <c r="E30" s="816"/>
      <c r="F30" s="816"/>
      <c r="G30" s="816"/>
      <c r="H30" s="816"/>
      <c r="I30" s="816"/>
      <c r="J30" s="816"/>
      <c r="K30" s="816"/>
      <c r="L30" s="816"/>
      <c r="M30" s="816"/>
      <c r="N30" s="816"/>
      <c r="O30" s="816"/>
      <c r="P30" s="817"/>
      <c r="Q30" s="818">
        <v>72</v>
      </c>
      <c r="R30" s="819"/>
      <c r="S30" s="819"/>
      <c r="T30" s="819"/>
      <c r="U30" s="819"/>
      <c r="V30" s="819">
        <v>70</v>
      </c>
      <c r="W30" s="819"/>
      <c r="X30" s="819"/>
      <c r="Y30" s="819"/>
      <c r="Z30" s="819"/>
      <c r="AA30" s="819">
        <v>2</v>
      </c>
      <c r="AB30" s="819"/>
      <c r="AC30" s="819"/>
      <c r="AD30" s="819"/>
      <c r="AE30" s="820"/>
      <c r="AF30" s="821">
        <v>2</v>
      </c>
      <c r="AG30" s="822"/>
      <c r="AH30" s="822"/>
      <c r="AI30" s="822"/>
      <c r="AJ30" s="823"/>
      <c r="AK30" s="890">
        <v>30</v>
      </c>
      <c r="AL30" s="891"/>
      <c r="AM30" s="891"/>
      <c r="AN30" s="891"/>
      <c r="AO30" s="891"/>
      <c r="AP30" s="891" t="s">
        <v>557</v>
      </c>
      <c r="AQ30" s="891"/>
      <c r="AR30" s="891"/>
      <c r="AS30" s="891"/>
      <c r="AT30" s="891"/>
      <c r="AU30" s="891" t="s">
        <v>557</v>
      </c>
      <c r="AV30" s="891"/>
      <c r="AW30" s="891"/>
      <c r="AX30" s="891"/>
      <c r="AY30" s="891"/>
      <c r="AZ30" s="892" t="s">
        <v>557</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396</v>
      </c>
      <c r="C31" s="816"/>
      <c r="D31" s="816"/>
      <c r="E31" s="816"/>
      <c r="F31" s="816"/>
      <c r="G31" s="816"/>
      <c r="H31" s="816"/>
      <c r="I31" s="816"/>
      <c r="J31" s="816"/>
      <c r="K31" s="816"/>
      <c r="L31" s="816"/>
      <c r="M31" s="816"/>
      <c r="N31" s="816"/>
      <c r="O31" s="816"/>
      <c r="P31" s="817"/>
      <c r="Q31" s="818">
        <v>1095</v>
      </c>
      <c r="R31" s="819"/>
      <c r="S31" s="819"/>
      <c r="T31" s="819"/>
      <c r="U31" s="819"/>
      <c r="V31" s="819">
        <v>1070</v>
      </c>
      <c r="W31" s="819"/>
      <c r="X31" s="819"/>
      <c r="Y31" s="819"/>
      <c r="Z31" s="819"/>
      <c r="AA31" s="819">
        <v>25</v>
      </c>
      <c r="AB31" s="819"/>
      <c r="AC31" s="819"/>
      <c r="AD31" s="819"/>
      <c r="AE31" s="820"/>
      <c r="AF31" s="821">
        <v>25</v>
      </c>
      <c r="AG31" s="822"/>
      <c r="AH31" s="822"/>
      <c r="AI31" s="822"/>
      <c r="AJ31" s="823"/>
      <c r="AK31" s="890">
        <v>193</v>
      </c>
      <c r="AL31" s="891"/>
      <c r="AM31" s="891"/>
      <c r="AN31" s="891"/>
      <c r="AO31" s="891"/>
      <c r="AP31" s="891">
        <v>16</v>
      </c>
      <c r="AQ31" s="891"/>
      <c r="AR31" s="891"/>
      <c r="AS31" s="891"/>
      <c r="AT31" s="891"/>
      <c r="AU31" s="891" t="s">
        <v>557</v>
      </c>
      <c r="AV31" s="891"/>
      <c r="AW31" s="891"/>
      <c r="AX31" s="891"/>
      <c r="AY31" s="891"/>
      <c r="AZ31" s="892" t="s">
        <v>557</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397</v>
      </c>
      <c r="C32" s="816"/>
      <c r="D32" s="816"/>
      <c r="E32" s="816"/>
      <c r="F32" s="816"/>
      <c r="G32" s="816"/>
      <c r="H32" s="816"/>
      <c r="I32" s="816"/>
      <c r="J32" s="816"/>
      <c r="K32" s="816"/>
      <c r="L32" s="816"/>
      <c r="M32" s="816"/>
      <c r="N32" s="816"/>
      <c r="O32" s="816"/>
      <c r="P32" s="817"/>
      <c r="Q32" s="818">
        <v>295</v>
      </c>
      <c r="R32" s="819"/>
      <c r="S32" s="819"/>
      <c r="T32" s="819"/>
      <c r="U32" s="819"/>
      <c r="V32" s="819">
        <v>260</v>
      </c>
      <c r="W32" s="819"/>
      <c r="X32" s="819"/>
      <c r="Y32" s="819"/>
      <c r="Z32" s="819"/>
      <c r="AA32" s="819">
        <v>35</v>
      </c>
      <c r="AB32" s="819"/>
      <c r="AC32" s="819"/>
      <c r="AD32" s="819"/>
      <c r="AE32" s="820"/>
      <c r="AF32" s="821">
        <v>380</v>
      </c>
      <c r="AG32" s="822"/>
      <c r="AH32" s="822"/>
      <c r="AI32" s="822"/>
      <c r="AJ32" s="823"/>
      <c r="AK32" s="890" t="s">
        <v>557</v>
      </c>
      <c r="AL32" s="891"/>
      <c r="AM32" s="891"/>
      <c r="AN32" s="891"/>
      <c r="AO32" s="891"/>
      <c r="AP32" s="891">
        <v>756</v>
      </c>
      <c r="AQ32" s="891"/>
      <c r="AR32" s="891"/>
      <c r="AS32" s="891"/>
      <c r="AT32" s="891"/>
      <c r="AU32" s="891" t="s">
        <v>557</v>
      </c>
      <c r="AV32" s="891"/>
      <c r="AW32" s="891"/>
      <c r="AX32" s="891"/>
      <c r="AY32" s="891"/>
      <c r="AZ32" s="892" t="s">
        <v>557</v>
      </c>
      <c r="BA32" s="892"/>
      <c r="BB32" s="892"/>
      <c r="BC32" s="892"/>
      <c r="BD32" s="892"/>
      <c r="BE32" s="888" t="s">
        <v>398</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399</v>
      </c>
      <c r="C33" s="816"/>
      <c r="D33" s="816"/>
      <c r="E33" s="816"/>
      <c r="F33" s="816"/>
      <c r="G33" s="816"/>
      <c r="H33" s="816"/>
      <c r="I33" s="816"/>
      <c r="J33" s="816"/>
      <c r="K33" s="816"/>
      <c r="L33" s="816"/>
      <c r="M33" s="816"/>
      <c r="N33" s="816"/>
      <c r="O33" s="816"/>
      <c r="P33" s="817"/>
      <c r="Q33" s="818">
        <v>108</v>
      </c>
      <c r="R33" s="819"/>
      <c r="S33" s="819"/>
      <c r="T33" s="819"/>
      <c r="U33" s="819"/>
      <c r="V33" s="819">
        <v>105</v>
      </c>
      <c r="W33" s="819"/>
      <c r="X33" s="819"/>
      <c r="Y33" s="819"/>
      <c r="Z33" s="819"/>
      <c r="AA33" s="819">
        <v>3</v>
      </c>
      <c r="AB33" s="819"/>
      <c r="AC33" s="819"/>
      <c r="AD33" s="819"/>
      <c r="AE33" s="820"/>
      <c r="AF33" s="821">
        <v>64</v>
      </c>
      <c r="AG33" s="822"/>
      <c r="AH33" s="822"/>
      <c r="AI33" s="822"/>
      <c r="AJ33" s="823"/>
      <c r="AK33" s="890">
        <v>79</v>
      </c>
      <c r="AL33" s="891"/>
      <c r="AM33" s="891"/>
      <c r="AN33" s="891"/>
      <c r="AO33" s="891"/>
      <c r="AP33" s="891">
        <v>425</v>
      </c>
      <c r="AQ33" s="891"/>
      <c r="AR33" s="891"/>
      <c r="AS33" s="891"/>
      <c r="AT33" s="891"/>
      <c r="AU33" s="891">
        <v>293</v>
      </c>
      <c r="AV33" s="891"/>
      <c r="AW33" s="891"/>
      <c r="AX33" s="891"/>
      <c r="AY33" s="891"/>
      <c r="AZ33" s="892" t="s">
        <v>557</v>
      </c>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400</v>
      </c>
      <c r="C34" s="816"/>
      <c r="D34" s="816"/>
      <c r="E34" s="816"/>
      <c r="F34" s="816"/>
      <c r="G34" s="816"/>
      <c r="H34" s="816"/>
      <c r="I34" s="816"/>
      <c r="J34" s="816"/>
      <c r="K34" s="816"/>
      <c r="L34" s="816"/>
      <c r="M34" s="816"/>
      <c r="N34" s="816"/>
      <c r="O34" s="816"/>
      <c r="P34" s="817"/>
      <c r="Q34" s="818">
        <v>807</v>
      </c>
      <c r="R34" s="819"/>
      <c r="S34" s="819"/>
      <c r="T34" s="819"/>
      <c r="U34" s="819"/>
      <c r="V34" s="819">
        <v>792</v>
      </c>
      <c r="W34" s="819"/>
      <c r="X34" s="819"/>
      <c r="Y34" s="819"/>
      <c r="Z34" s="819"/>
      <c r="AA34" s="819">
        <v>15</v>
      </c>
      <c r="AB34" s="819"/>
      <c r="AC34" s="819"/>
      <c r="AD34" s="819"/>
      <c r="AE34" s="820"/>
      <c r="AF34" s="821">
        <v>184</v>
      </c>
      <c r="AG34" s="822"/>
      <c r="AH34" s="822"/>
      <c r="AI34" s="822"/>
      <c r="AJ34" s="823"/>
      <c r="AK34" s="890">
        <v>492</v>
      </c>
      <c r="AL34" s="891"/>
      <c r="AM34" s="891"/>
      <c r="AN34" s="891"/>
      <c r="AO34" s="891"/>
      <c r="AP34" s="891">
        <v>5554</v>
      </c>
      <c r="AQ34" s="891"/>
      <c r="AR34" s="891"/>
      <c r="AS34" s="891"/>
      <c r="AT34" s="891"/>
      <c r="AU34" s="891">
        <v>5193</v>
      </c>
      <c r="AV34" s="891"/>
      <c r="AW34" s="891"/>
      <c r="AX34" s="891"/>
      <c r="AY34" s="891"/>
      <c r="AZ34" s="892" t="s">
        <v>557</v>
      </c>
      <c r="BA34" s="892"/>
      <c r="BB34" s="892"/>
      <c r="BC34" s="892"/>
      <c r="BD34" s="892"/>
      <c r="BE34" s="888" t="s">
        <v>398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401</v>
      </c>
      <c r="C35" s="816"/>
      <c r="D35" s="816"/>
      <c r="E35" s="816"/>
      <c r="F35" s="816"/>
      <c r="G35" s="816"/>
      <c r="H35" s="816"/>
      <c r="I35" s="816"/>
      <c r="J35" s="816"/>
      <c r="K35" s="816"/>
      <c r="L35" s="816"/>
      <c r="M35" s="816"/>
      <c r="N35" s="816"/>
      <c r="O35" s="816"/>
      <c r="P35" s="817"/>
      <c r="Q35" s="818">
        <v>32</v>
      </c>
      <c r="R35" s="819"/>
      <c r="S35" s="819"/>
      <c r="T35" s="819"/>
      <c r="U35" s="819"/>
      <c r="V35" s="819">
        <v>25</v>
      </c>
      <c r="W35" s="819"/>
      <c r="X35" s="819"/>
      <c r="Y35" s="819"/>
      <c r="Z35" s="819"/>
      <c r="AA35" s="819">
        <v>6</v>
      </c>
      <c r="AB35" s="819"/>
      <c r="AC35" s="819"/>
      <c r="AD35" s="819"/>
      <c r="AE35" s="820"/>
      <c r="AF35" s="821">
        <v>6</v>
      </c>
      <c r="AG35" s="822"/>
      <c r="AH35" s="822"/>
      <c r="AI35" s="822"/>
      <c r="AJ35" s="823"/>
      <c r="AK35" s="890" t="s">
        <v>557</v>
      </c>
      <c r="AL35" s="891"/>
      <c r="AM35" s="891"/>
      <c r="AN35" s="891"/>
      <c r="AO35" s="891"/>
      <c r="AP35" s="891" t="s">
        <v>557</v>
      </c>
      <c r="AQ35" s="891"/>
      <c r="AR35" s="891"/>
      <c r="AS35" s="891"/>
      <c r="AT35" s="891"/>
      <c r="AU35" s="891" t="s">
        <v>557</v>
      </c>
      <c r="AV35" s="891"/>
      <c r="AW35" s="891"/>
      <c r="AX35" s="891"/>
      <c r="AY35" s="891"/>
      <c r="AZ35" s="892" t="s">
        <v>557</v>
      </c>
      <c r="BA35" s="892"/>
      <c r="BB35" s="892"/>
      <c r="BC35" s="892"/>
      <c r="BD35" s="892"/>
      <c r="BE35" s="888" t="s">
        <v>398</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402</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381</v>
      </c>
      <c r="B63" s="850" t="s">
        <v>403</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676</v>
      </c>
      <c r="AG63" s="902"/>
      <c r="AH63" s="902"/>
      <c r="AI63" s="902"/>
      <c r="AJ63" s="903"/>
      <c r="AK63" s="904"/>
      <c r="AL63" s="899"/>
      <c r="AM63" s="899"/>
      <c r="AN63" s="899"/>
      <c r="AO63" s="899"/>
      <c r="AP63" s="902">
        <v>6751</v>
      </c>
      <c r="AQ63" s="902"/>
      <c r="AR63" s="902"/>
      <c r="AS63" s="902"/>
      <c r="AT63" s="902"/>
      <c r="AU63" s="902">
        <v>5486</v>
      </c>
      <c r="AV63" s="902"/>
      <c r="AW63" s="902"/>
      <c r="AX63" s="902"/>
      <c r="AY63" s="902"/>
      <c r="AZ63" s="906"/>
      <c r="BA63" s="906"/>
      <c r="BB63" s="906"/>
      <c r="BC63" s="906"/>
      <c r="BD63" s="906"/>
      <c r="BE63" s="907"/>
      <c r="BF63" s="907"/>
      <c r="BG63" s="907"/>
      <c r="BH63" s="907"/>
      <c r="BI63" s="908"/>
      <c r="BJ63" s="909" t="s">
        <v>123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405</v>
      </c>
      <c r="B66" s="801"/>
      <c r="C66" s="801"/>
      <c r="D66" s="801"/>
      <c r="E66" s="801"/>
      <c r="F66" s="801"/>
      <c r="G66" s="801"/>
      <c r="H66" s="801"/>
      <c r="I66" s="801"/>
      <c r="J66" s="801"/>
      <c r="K66" s="801"/>
      <c r="L66" s="801"/>
      <c r="M66" s="801"/>
      <c r="N66" s="801"/>
      <c r="O66" s="801"/>
      <c r="P66" s="802"/>
      <c r="Q66" s="777" t="s">
        <v>385</v>
      </c>
      <c r="R66" s="778"/>
      <c r="S66" s="778"/>
      <c r="T66" s="778"/>
      <c r="U66" s="779"/>
      <c r="V66" s="777" t="s">
        <v>386</v>
      </c>
      <c r="W66" s="778"/>
      <c r="X66" s="778"/>
      <c r="Y66" s="778"/>
      <c r="Z66" s="779"/>
      <c r="AA66" s="777" t="s">
        <v>387</v>
      </c>
      <c r="AB66" s="778"/>
      <c r="AC66" s="778"/>
      <c r="AD66" s="778"/>
      <c r="AE66" s="779"/>
      <c r="AF66" s="912" t="s">
        <v>406</v>
      </c>
      <c r="AG66" s="873"/>
      <c r="AH66" s="873"/>
      <c r="AI66" s="873"/>
      <c r="AJ66" s="913"/>
      <c r="AK66" s="777" t="s">
        <v>389</v>
      </c>
      <c r="AL66" s="801"/>
      <c r="AM66" s="801"/>
      <c r="AN66" s="801"/>
      <c r="AO66" s="802"/>
      <c r="AP66" s="777" t="s">
        <v>390</v>
      </c>
      <c r="AQ66" s="778"/>
      <c r="AR66" s="778"/>
      <c r="AS66" s="778"/>
      <c r="AT66" s="779"/>
      <c r="AU66" s="777" t="s">
        <v>407</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556</v>
      </c>
      <c r="C68" s="930"/>
      <c r="D68" s="930"/>
      <c r="E68" s="930"/>
      <c r="F68" s="930"/>
      <c r="G68" s="930"/>
      <c r="H68" s="930"/>
      <c r="I68" s="930"/>
      <c r="J68" s="930"/>
      <c r="K68" s="930"/>
      <c r="L68" s="930"/>
      <c r="M68" s="930"/>
      <c r="N68" s="930"/>
      <c r="O68" s="930"/>
      <c r="P68" s="931"/>
      <c r="Q68" s="932">
        <v>2807</v>
      </c>
      <c r="R68" s="926"/>
      <c r="S68" s="926"/>
      <c r="T68" s="926"/>
      <c r="U68" s="926"/>
      <c r="V68" s="926">
        <v>2764</v>
      </c>
      <c r="W68" s="926"/>
      <c r="X68" s="926"/>
      <c r="Y68" s="926"/>
      <c r="Z68" s="926"/>
      <c r="AA68" s="926">
        <v>42</v>
      </c>
      <c r="AB68" s="926"/>
      <c r="AC68" s="926"/>
      <c r="AD68" s="926"/>
      <c r="AE68" s="926"/>
      <c r="AF68" s="926">
        <v>42</v>
      </c>
      <c r="AG68" s="926"/>
      <c r="AH68" s="926"/>
      <c r="AI68" s="926"/>
      <c r="AJ68" s="926"/>
      <c r="AK68" s="926" t="s">
        <v>558</v>
      </c>
      <c r="AL68" s="926"/>
      <c r="AM68" s="926"/>
      <c r="AN68" s="926"/>
      <c r="AO68" s="926"/>
      <c r="AP68" s="926">
        <v>139</v>
      </c>
      <c r="AQ68" s="926"/>
      <c r="AR68" s="926"/>
      <c r="AS68" s="926"/>
      <c r="AT68" s="926"/>
      <c r="AU68" s="926">
        <v>34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559</v>
      </c>
      <c r="C69" s="934"/>
      <c r="D69" s="934"/>
      <c r="E69" s="934"/>
      <c r="F69" s="934"/>
      <c r="G69" s="934"/>
      <c r="H69" s="934"/>
      <c r="I69" s="934"/>
      <c r="J69" s="934"/>
      <c r="K69" s="934"/>
      <c r="L69" s="934"/>
      <c r="M69" s="934"/>
      <c r="N69" s="934"/>
      <c r="O69" s="934"/>
      <c r="P69" s="935"/>
      <c r="Q69" s="936">
        <v>2810</v>
      </c>
      <c r="R69" s="891"/>
      <c r="S69" s="891"/>
      <c r="T69" s="891"/>
      <c r="U69" s="891"/>
      <c r="V69" s="891">
        <v>2861</v>
      </c>
      <c r="W69" s="891"/>
      <c r="X69" s="891"/>
      <c r="Y69" s="891"/>
      <c r="Z69" s="891"/>
      <c r="AA69" s="891">
        <v>-51</v>
      </c>
      <c r="AB69" s="891"/>
      <c r="AC69" s="891"/>
      <c r="AD69" s="891"/>
      <c r="AE69" s="891"/>
      <c r="AF69" s="891" t="s">
        <v>558</v>
      </c>
      <c r="AG69" s="891"/>
      <c r="AH69" s="891"/>
      <c r="AI69" s="891"/>
      <c r="AJ69" s="891"/>
      <c r="AK69" s="891">
        <v>575</v>
      </c>
      <c r="AL69" s="891"/>
      <c r="AM69" s="891"/>
      <c r="AN69" s="891"/>
      <c r="AO69" s="891"/>
      <c r="AP69" s="891">
        <v>664</v>
      </c>
      <c r="AQ69" s="891"/>
      <c r="AR69" s="891"/>
      <c r="AS69" s="891"/>
      <c r="AT69" s="891"/>
      <c r="AU69" s="891">
        <v>58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560</v>
      </c>
      <c r="C70" s="934"/>
      <c r="D70" s="934"/>
      <c r="E70" s="934"/>
      <c r="F70" s="934"/>
      <c r="G70" s="934"/>
      <c r="H70" s="934"/>
      <c r="I70" s="934"/>
      <c r="J70" s="934"/>
      <c r="K70" s="934"/>
      <c r="L70" s="934"/>
      <c r="M70" s="934"/>
      <c r="N70" s="934"/>
      <c r="O70" s="934"/>
      <c r="P70" s="935"/>
      <c r="Q70" s="936">
        <v>1510</v>
      </c>
      <c r="R70" s="891"/>
      <c r="S70" s="891"/>
      <c r="T70" s="891"/>
      <c r="U70" s="891"/>
      <c r="V70" s="891">
        <v>1492</v>
      </c>
      <c r="W70" s="891"/>
      <c r="X70" s="891"/>
      <c r="Y70" s="891"/>
      <c r="Z70" s="891"/>
      <c r="AA70" s="891">
        <v>19</v>
      </c>
      <c r="AB70" s="891"/>
      <c r="AC70" s="891"/>
      <c r="AD70" s="891"/>
      <c r="AE70" s="891"/>
      <c r="AF70" s="891">
        <v>19</v>
      </c>
      <c r="AG70" s="891"/>
      <c r="AH70" s="891"/>
      <c r="AI70" s="891"/>
      <c r="AJ70" s="891"/>
      <c r="AK70" s="891">
        <v>53</v>
      </c>
      <c r="AL70" s="891"/>
      <c r="AM70" s="891"/>
      <c r="AN70" s="891"/>
      <c r="AO70" s="891"/>
      <c r="AP70" s="891">
        <v>381</v>
      </c>
      <c r="AQ70" s="891"/>
      <c r="AR70" s="891"/>
      <c r="AS70" s="891"/>
      <c r="AT70" s="891"/>
      <c r="AU70" s="891">
        <v>26</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561</v>
      </c>
      <c r="C71" s="934"/>
      <c r="D71" s="934"/>
      <c r="E71" s="934"/>
      <c r="F71" s="934"/>
      <c r="G71" s="934"/>
      <c r="H71" s="934"/>
      <c r="I71" s="934"/>
      <c r="J71" s="934"/>
      <c r="K71" s="934"/>
      <c r="L71" s="934"/>
      <c r="M71" s="934"/>
      <c r="N71" s="934"/>
      <c r="O71" s="934"/>
      <c r="P71" s="935"/>
      <c r="Q71" s="936">
        <v>6512</v>
      </c>
      <c r="R71" s="891"/>
      <c r="S71" s="891"/>
      <c r="T71" s="891"/>
      <c r="U71" s="891"/>
      <c r="V71" s="891">
        <v>6497</v>
      </c>
      <c r="W71" s="891"/>
      <c r="X71" s="891"/>
      <c r="Y71" s="891"/>
      <c r="Z71" s="891"/>
      <c r="AA71" s="891">
        <v>15</v>
      </c>
      <c r="AB71" s="891"/>
      <c r="AC71" s="891"/>
      <c r="AD71" s="891"/>
      <c r="AE71" s="891"/>
      <c r="AF71" s="891">
        <v>15</v>
      </c>
      <c r="AG71" s="891"/>
      <c r="AH71" s="891"/>
      <c r="AI71" s="891"/>
      <c r="AJ71" s="891"/>
      <c r="AK71" s="891">
        <v>8</v>
      </c>
      <c r="AL71" s="891"/>
      <c r="AM71" s="891"/>
      <c r="AN71" s="891"/>
      <c r="AO71" s="891"/>
      <c r="AP71" s="891">
        <v>2904</v>
      </c>
      <c r="AQ71" s="891"/>
      <c r="AR71" s="891"/>
      <c r="AS71" s="891"/>
      <c r="AT71" s="891"/>
      <c r="AU71" s="891">
        <v>81</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562</v>
      </c>
      <c r="C72" s="934"/>
      <c r="D72" s="934"/>
      <c r="E72" s="934"/>
      <c r="F72" s="934"/>
      <c r="G72" s="934"/>
      <c r="H72" s="934"/>
      <c r="I72" s="934"/>
      <c r="J72" s="934"/>
      <c r="K72" s="934"/>
      <c r="L72" s="934"/>
      <c r="M72" s="934"/>
      <c r="N72" s="934"/>
      <c r="O72" s="934"/>
      <c r="P72" s="935"/>
      <c r="Q72" s="936">
        <v>121</v>
      </c>
      <c r="R72" s="891"/>
      <c r="S72" s="891"/>
      <c r="T72" s="891"/>
      <c r="U72" s="891"/>
      <c r="V72" s="891">
        <v>74</v>
      </c>
      <c r="W72" s="891"/>
      <c r="X72" s="891"/>
      <c r="Y72" s="891"/>
      <c r="Z72" s="891"/>
      <c r="AA72" s="891">
        <v>47</v>
      </c>
      <c r="AB72" s="891"/>
      <c r="AC72" s="891"/>
      <c r="AD72" s="891"/>
      <c r="AE72" s="891"/>
      <c r="AF72" s="891">
        <v>1024</v>
      </c>
      <c r="AG72" s="891"/>
      <c r="AH72" s="891"/>
      <c r="AI72" s="891"/>
      <c r="AJ72" s="891"/>
      <c r="AK72" s="891">
        <v>10</v>
      </c>
      <c r="AL72" s="891"/>
      <c r="AM72" s="891"/>
      <c r="AN72" s="891"/>
      <c r="AO72" s="891"/>
      <c r="AP72" s="891">
        <v>85</v>
      </c>
      <c r="AQ72" s="891"/>
      <c r="AR72" s="891"/>
      <c r="AS72" s="891"/>
      <c r="AT72" s="891"/>
      <c r="AU72" s="891">
        <v>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563</v>
      </c>
      <c r="C73" s="934"/>
      <c r="D73" s="934"/>
      <c r="E73" s="934"/>
      <c r="F73" s="934"/>
      <c r="G73" s="934"/>
      <c r="H73" s="934"/>
      <c r="I73" s="934"/>
      <c r="J73" s="934"/>
      <c r="K73" s="934"/>
      <c r="L73" s="934"/>
      <c r="M73" s="934"/>
      <c r="N73" s="934"/>
      <c r="O73" s="934"/>
      <c r="P73" s="935"/>
      <c r="Q73" s="936">
        <v>887</v>
      </c>
      <c r="R73" s="891"/>
      <c r="S73" s="891"/>
      <c r="T73" s="891"/>
      <c r="U73" s="891"/>
      <c r="V73" s="891">
        <v>861</v>
      </c>
      <c r="W73" s="891"/>
      <c r="X73" s="891"/>
      <c r="Y73" s="891"/>
      <c r="Z73" s="891"/>
      <c r="AA73" s="891">
        <v>26</v>
      </c>
      <c r="AB73" s="891"/>
      <c r="AC73" s="891"/>
      <c r="AD73" s="891"/>
      <c r="AE73" s="891"/>
      <c r="AF73" s="891">
        <v>26</v>
      </c>
      <c r="AG73" s="891"/>
      <c r="AH73" s="891"/>
      <c r="AI73" s="891"/>
      <c r="AJ73" s="891"/>
      <c r="AK73" s="891">
        <v>20</v>
      </c>
      <c r="AL73" s="891"/>
      <c r="AM73" s="891"/>
      <c r="AN73" s="891"/>
      <c r="AO73" s="891"/>
      <c r="AP73" s="891" t="s">
        <v>558</v>
      </c>
      <c r="AQ73" s="891"/>
      <c r="AR73" s="891"/>
      <c r="AS73" s="891"/>
      <c r="AT73" s="891"/>
      <c r="AU73" s="891" t="s">
        <v>558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564</v>
      </c>
      <c r="C74" s="934"/>
      <c r="D74" s="934"/>
      <c r="E74" s="934"/>
      <c r="F74" s="934"/>
      <c r="G74" s="934"/>
      <c r="H74" s="934"/>
      <c r="I74" s="934"/>
      <c r="J74" s="934"/>
      <c r="K74" s="934"/>
      <c r="L74" s="934"/>
      <c r="M74" s="934"/>
      <c r="N74" s="934"/>
      <c r="O74" s="934"/>
      <c r="P74" s="935"/>
      <c r="Q74" s="936">
        <v>12076</v>
      </c>
      <c r="R74" s="891"/>
      <c r="S74" s="891"/>
      <c r="T74" s="891"/>
      <c r="U74" s="891"/>
      <c r="V74" s="891">
        <v>9088</v>
      </c>
      <c r="W74" s="891"/>
      <c r="X74" s="891"/>
      <c r="Y74" s="891"/>
      <c r="Z74" s="891"/>
      <c r="AA74" s="891">
        <v>2988</v>
      </c>
      <c r="AB74" s="891"/>
      <c r="AC74" s="891"/>
      <c r="AD74" s="891"/>
      <c r="AE74" s="891"/>
      <c r="AF74" s="891">
        <v>2988</v>
      </c>
      <c r="AG74" s="891"/>
      <c r="AH74" s="891"/>
      <c r="AI74" s="891"/>
      <c r="AJ74" s="891"/>
      <c r="AK74" s="891" t="s">
        <v>558</v>
      </c>
      <c r="AL74" s="891"/>
      <c r="AM74" s="891"/>
      <c r="AN74" s="891"/>
      <c r="AO74" s="891"/>
      <c r="AP74" s="891" t="s">
        <v>558</v>
      </c>
      <c r="AQ74" s="891"/>
      <c r="AR74" s="891"/>
      <c r="AS74" s="891"/>
      <c r="AT74" s="891"/>
      <c r="AU74" s="891" t="s">
        <v>558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565</v>
      </c>
      <c r="C75" s="934"/>
      <c r="D75" s="934"/>
      <c r="E75" s="934"/>
      <c r="F75" s="934"/>
      <c r="G75" s="934"/>
      <c r="H75" s="934"/>
      <c r="I75" s="934"/>
      <c r="J75" s="934"/>
      <c r="K75" s="934"/>
      <c r="L75" s="934"/>
      <c r="M75" s="934"/>
      <c r="N75" s="934"/>
      <c r="O75" s="934"/>
      <c r="P75" s="935"/>
      <c r="Q75" s="939">
        <v>506</v>
      </c>
      <c r="R75" s="940"/>
      <c r="S75" s="940"/>
      <c r="T75" s="940"/>
      <c r="U75" s="890"/>
      <c r="V75" s="941">
        <v>480</v>
      </c>
      <c r="W75" s="940"/>
      <c r="X75" s="940"/>
      <c r="Y75" s="940"/>
      <c r="Z75" s="890"/>
      <c r="AA75" s="941">
        <v>26</v>
      </c>
      <c r="AB75" s="940"/>
      <c r="AC75" s="940"/>
      <c r="AD75" s="940"/>
      <c r="AE75" s="890"/>
      <c r="AF75" s="941">
        <v>26</v>
      </c>
      <c r="AG75" s="940"/>
      <c r="AH75" s="940"/>
      <c r="AI75" s="940"/>
      <c r="AJ75" s="890"/>
      <c r="AK75" s="941">
        <v>20</v>
      </c>
      <c r="AL75" s="940"/>
      <c r="AM75" s="940"/>
      <c r="AN75" s="940"/>
      <c r="AO75" s="890"/>
      <c r="AP75" s="941" t="s">
        <v>576</v>
      </c>
      <c r="AQ75" s="940"/>
      <c r="AR75" s="940"/>
      <c r="AS75" s="940"/>
      <c r="AT75" s="890"/>
      <c r="AU75" s="941" t="s">
        <v>577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566</v>
      </c>
      <c r="C76" s="934"/>
      <c r="D76" s="934"/>
      <c r="E76" s="934"/>
      <c r="F76" s="934"/>
      <c r="G76" s="934"/>
      <c r="H76" s="934"/>
      <c r="I76" s="934"/>
      <c r="J76" s="934"/>
      <c r="K76" s="934"/>
      <c r="L76" s="934"/>
      <c r="M76" s="934"/>
      <c r="N76" s="934"/>
      <c r="O76" s="934"/>
      <c r="P76" s="935"/>
      <c r="Q76" s="939">
        <v>166934</v>
      </c>
      <c r="R76" s="940"/>
      <c r="S76" s="940"/>
      <c r="T76" s="940"/>
      <c r="U76" s="890"/>
      <c r="V76" s="941">
        <v>162366</v>
      </c>
      <c r="W76" s="940"/>
      <c r="X76" s="940"/>
      <c r="Y76" s="940"/>
      <c r="Z76" s="890"/>
      <c r="AA76" s="941">
        <v>4567</v>
      </c>
      <c r="AB76" s="940"/>
      <c r="AC76" s="940"/>
      <c r="AD76" s="940"/>
      <c r="AE76" s="890"/>
      <c r="AF76" s="941">
        <v>4564</v>
      </c>
      <c r="AG76" s="940"/>
      <c r="AH76" s="940"/>
      <c r="AI76" s="940"/>
      <c r="AJ76" s="890"/>
      <c r="AK76" s="941">
        <v>2257</v>
      </c>
      <c r="AL76" s="940"/>
      <c r="AM76" s="940"/>
      <c r="AN76" s="940"/>
      <c r="AO76" s="890"/>
      <c r="AP76" s="941" t="s">
        <v>578</v>
      </c>
      <c r="AQ76" s="940"/>
      <c r="AR76" s="940"/>
      <c r="AS76" s="940"/>
      <c r="AT76" s="890"/>
      <c r="AU76" s="941" t="s">
        <v>577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567</v>
      </c>
      <c r="C77" s="934"/>
      <c r="D77" s="934"/>
      <c r="E77" s="934"/>
      <c r="F77" s="934"/>
      <c r="G77" s="934"/>
      <c r="H77" s="934"/>
      <c r="I77" s="934"/>
      <c r="J77" s="934"/>
      <c r="K77" s="934"/>
      <c r="L77" s="934"/>
      <c r="M77" s="934"/>
      <c r="N77" s="934"/>
      <c r="O77" s="934"/>
      <c r="P77" s="935"/>
      <c r="Q77" s="939">
        <v>176</v>
      </c>
      <c r="R77" s="940"/>
      <c r="S77" s="940"/>
      <c r="T77" s="940"/>
      <c r="U77" s="890"/>
      <c r="V77" s="941">
        <v>173</v>
      </c>
      <c r="W77" s="940"/>
      <c r="X77" s="940"/>
      <c r="Y77" s="940"/>
      <c r="Z77" s="890"/>
      <c r="AA77" s="941">
        <v>3</v>
      </c>
      <c r="AB77" s="940"/>
      <c r="AC77" s="940"/>
      <c r="AD77" s="940"/>
      <c r="AE77" s="890"/>
      <c r="AF77" s="941">
        <v>3</v>
      </c>
      <c r="AG77" s="940"/>
      <c r="AH77" s="940"/>
      <c r="AI77" s="940"/>
      <c r="AJ77" s="890"/>
      <c r="AK77" s="941">
        <v>7</v>
      </c>
      <c r="AL77" s="940"/>
      <c r="AM77" s="940"/>
      <c r="AN77" s="940"/>
      <c r="AO77" s="890"/>
      <c r="AP77" s="941" t="s">
        <v>558</v>
      </c>
      <c r="AQ77" s="940"/>
      <c r="AR77" s="940"/>
      <c r="AS77" s="940"/>
      <c r="AT77" s="890"/>
      <c r="AU77" s="941" t="s">
        <v>558</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381</v>
      </c>
      <c r="B88" s="850" t="s">
        <v>408</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8707</v>
      </c>
      <c r="AG88" s="902"/>
      <c r="AH88" s="902"/>
      <c r="AI88" s="902"/>
      <c r="AJ88" s="902"/>
      <c r="AK88" s="899"/>
      <c r="AL88" s="899"/>
      <c r="AM88" s="899"/>
      <c r="AN88" s="899"/>
      <c r="AO88" s="899"/>
      <c r="AP88" s="902">
        <v>4173</v>
      </c>
      <c r="AQ88" s="902"/>
      <c r="AR88" s="902"/>
      <c r="AS88" s="902"/>
      <c r="AT88" s="902"/>
      <c r="AU88" s="902">
        <v>200</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409</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182</v>
      </c>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410</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411</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417</v>
      </c>
      <c r="AB109" s="955"/>
      <c r="AC109" s="955"/>
      <c r="AD109" s="955"/>
      <c r="AE109" s="956"/>
      <c r="AF109" s="954" t="s">
        <v>300</v>
      </c>
      <c r="AG109" s="955"/>
      <c r="AH109" s="955"/>
      <c r="AI109" s="955"/>
      <c r="AJ109" s="956"/>
      <c r="AK109" s="954" t="s">
        <v>299</v>
      </c>
      <c r="AL109" s="955"/>
      <c r="AM109" s="955"/>
      <c r="AN109" s="955"/>
      <c r="AO109" s="956"/>
      <c r="AP109" s="954" t="s">
        <v>418</v>
      </c>
      <c r="AQ109" s="955"/>
      <c r="AR109" s="955"/>
      <c r="AS109" s="955"/>
      <c r="AT109" s="957"/>
      <c r="AU109" s="974" t="s">
        <v>416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417</v>
      </c>
      <c r="BR109" s="955"/>
      <c r="BS109" s="955"/>
      <c r="BT109" s="955"/>
      <c r="BU109" s="956"/>
      <c r="BV109" s="954" t="s">
        <v>300</v>
      </c>
      <c r="BW109" s="955"/>
      <c r="BX109" s="955"/>
      <c r="BY109" s="955"/>
      <c r="BZ109" s="956"/>
      <c r="CA109" s="954" t="s">
        <v>299</v>
      </c>
      <c r="CB109" s="955"/>
      <c r="CC109" s="955"/>
      <c r="CD109" s="955"/>
      <c r="CE109" s="956"/>
      <c r="CF109" s="975" t="s">
        <v>418</v>
      </c>
      <c r="CG109" s="975"/>
      <c r="CH109" s="975"/>
      <c r="CI109" s="975"/>
      <c r="CJ109" s="975"/>
      <c r="CK109" s="954" t="s">
        <v>419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417</v>
      </c>
      <c r="DH109" s="955"/>
      <c r="DI109" s="955"/>
      <c r="DJ109" s="955"/>
      <c r="DK109" s="956"/>
      <c r="DL109" s="954" t="s">
        <v>300</v>
      </c>
      <c r="DM109" s="955"/>
      <c r="DN109" s="955"/>
      <c r="DO109" s="955"/>
      <c r="DP109" s="956"/>
      <c r="DQ109" s="954" t="s">
        <v>299</v>
      </c>
      <c r="DR109" s="955"/>
      <c r="DS109" s="955"/>
      <c r="DT109" s="955"/>
      <c r="DU109" s="956"/>
      <c r="DV109" s="954" t="s">
        <v>418</v>
      </c>
      <c r="DW109" s="955"/>
      <c r="DX109" s="955"/>
      <c r="DY109" s="955"/>
      <c r="DZ109" s="957"/>
    </row>
    <row r="110" spans="1:131" s="226" customFormat="1" ht="26.25" customHeight="1" x14ac:dyDescent="0.15">
      <c r="A110" s="958" t="s">
        <v>420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577381</v>
      </c>
      <c r="AB110" s="962"/>
      <c r="AC110" s="962"/>
      <c r="AD110" s="962"/>
      <c r="AE110" s="963"/>
      <c r="AF110" s="964">
        <v>637502</v>
      </c>
      <c r="AG110" s="962"/>
      <c r="AH110" s="962"/>
      <c r="AI110" s="962"/>
      <c r="AJ110" s="963"/>
      <c r="AK110" s="964">
        <v>632805</v>
      </c>
      <c r="AL110" s="962"/>
      <c r="AM110" s="962"/>
      <c r="AN110" s="962"/>
      <c r="AO110" s="963"/>
      <c r="AP110" s="965">
        <v>8</v>
      </c>
      <c r="AQ110" s="966"/>
      <c r="AR110" s="966"/>
      <c r="AS110" s="966"/>
      <c r="AT110" s="967"/>
      <c r="AU110" s="968" t="s">
        <v>67</v>
      </c>
      <c r="AV110" s="969"/>
      <c r="AW110" s="969"/>
      <c r="AX110" s="969"/>
      <c r="AY110" s="969"/>
      <c r="AZ110" s="1010" t="s">
        <v>421</v>
      </c>
      <c r="BA110" s="959"/>
      <c r="BB110" s="959"/>
      <c r="BC110" s="959"/>
      <c r="BD110" s="959"/>
      <c r="BE110" s="959"/>
      <c r="BF110" s="959"/>
      <c r="BG110" s="959"/>
      <c r="BH110" s="959"/>
      <c r="BI110" s="959"/>
      <c r="BJ110" s="959"/>
      <c r="BK110" s="959"/>
      <c r="BL110" s="959"/>
      <c r="BM110" s="959"/>
      <c r="BN110" s="959"/>
      <c r="BO110" s="959"/>
      <c r="BP110" s="960"/>
      <c r="BQ110" s="996">
        <v>5810687</v>
      </c>
      <c r="BR110" s="997"/>
      <c r="BS110" s="997"/>
      <c r="BT110" s="997"/>
      <c r="BU110" s="997"/>
      <c r="BV110" s="997">
        <v>5250088</v>
      </c>
      <c r="BW110" s="997"/>
      <c r="BX110" s="997"/>
      <c r="BY110" s="997"/>
      <c r="BZ110" s="997"/>
      <c r="CA110" s="997">
        <v>4589326</v>
      </c>
      <c r="CB110" s="997"/>
      <c r="CC110" s="997"/>
      <c r="CD110" s="997"/>
      <c r="CE110" s="997"/>
      <c r="CF110" s="1011">
        <v>58.1</v>
      </c>
      <c r="CG110" s="1012"/>
      <c r="CH110" s="1012"/>
      <c r="CI110" s="1012"/>
      <c r="CJ110" s="1012"/>
      <c r="CK110" s="1013" t="s">
        <v>422</v>
      </c>
      <c r="CL110" s="1014"/>
      <c r="CM110" s="993" t="s">
        <v>423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424</v>
      </c>
      <c r="DH110" s="997"/>
      <c r="DI110" s="997"/>
      <c r="DJ110" s="997"/>
      <c r="DK110" s="997"/>
      <c r="DL110" s="997" t="s">
        <v>123</v>
      </c>
      <c r="DM110" s="997"/>
      <c r="DN110" s="997"/>
      <c r="DO110" s="997"/>
      <c r="DP110" s="997"/>
      <c r="DQ110" s="997" t="s">
        <v>424</v>
      </c>
      <c r="DR110" s="997"/>
      <c r="DS110" s="997"/>
      <c r="DT110" s="997"/>
      <c r="DU110" s="997"/>
      <c r="DV110" s="998" t="s">
        <v>424</v>
      </c>
      <c r="DW110" s="998"/>
      <c r="DX110" s="998"/>
      <c r="DY110" s="998"/>
      <c r="DZ110" s="999"/>
    </row>
    <row r="111" spans="1:131" s="226" customFormat="1" ht="26.25" customHeight="1" x14ac:dyDescent="0.15">
      <c r="A111" s="1000" t="s">
        <v>425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426</v>
      </c>
      <c r="AB111" s="1004"/>
      <c r="AC111" s="1004"/>
      <c r="AD111" s="1004"/>
      <c r="AE111" s="1005"/>
      <c r="AF111" s="1006" t="s">
        <v>123</v>
      </c>
      <c r="AG111" s="1004"/>
      <c r="AH111" s="1004"/>
      <c r="AI111" s="1004"/>
      <c r="AJ111" s="1005"/>
      <c r="AK111" s="1006" t="s">
        <v>424</v>
      </c>
      <c r="AL111" s="1004"/>
      <c r="AM111" s="1004"/>
      <c r="AN111" s="1004"/>
      <c r="AO111" s="1005"/>
      <c r="AP111" s="1007" t="s">
        <v>123</v>
      </c>
      <c r="AQ111" s="1008"/>
      <c r="AR111" s="1008"/>
      <c r="AS111" s="1008"/>
      <c r="AT111" s="1009"/>
      <c r="AU111" s="970"/>
      <c r="AV111" s="971"/>
      <c r="AW111" s="971"/>
      <c r="AX111" s="971"/>
      <c r="AY111" s="971"/>
      <c r="AZ111" s="1019" t="s">
        <v>427</v>
      </c>
      <c r="BA111" s="1020"/>
      <c r="BB111" s="1020"/>
      <c r="BC111" s="1020"/>
      <c r="BD111" s="1020"/>
      <c r="BE111" s="1020"/>
      <c r="BF111" s="1020"/>
      <c r="BG111" s="1020"/>
      <c r="BH111" s="1020"/>
      <c r="BI111" s="1020"/>
      <c r="BJ111" s="1020"/>
      <c r="BK111" s="1020"/>
      <c r="BL111" s="1020"/>
      <c r="BM111" s="1020"/>
      <c r="BN111" s="1020"/>
      <c r="BO111" s="1020"/>
      <c r="BP111" s="1021"/>
      <c r="BQ111" s="989" t="s">
        <v>426</v>
      </c>
      <c r="BR111" s="990"/>
      <c r="BS111" s="990"/>
      <c r="BT111" s="990"/>
      <c r="BU111" s="990"/>
      <c r="BV111" s="990" t="s">
        <v>428</v>
      </c>
      <c r="BW111" s="990"/>
      <c r="BX111" s="990"/>
      <c r="BY111" s="990"/>
      <c r="BZ111" s="990"/>
      <c r="CA111" s="990" t="s">
        <v>426</v>
      </c>
      <c r="CB111" s="990"/>
      <c r="CC111" s="990"/>
      <c r="CD111" s="990"/>
      <c r="CE111" s="990"/>
      <c r="CF111" s="984" t="s">
        <v>428</v>
      </c>
      <c r="CG111" s="985"/>
      <c r="CH111" s="985"/>
      <c r="CI111" s="985"/>
      <c r="CJ111" s="985"/>
      <c r="CK111" s="1015"/>
      <c r="CL111" s="1016"/>
      <c r="CM111" s="986" t="s">
        <v>429</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428</v>
      </c>
      <c r="DH111" s="990"/>
      <c r="DI111" s="990"/>
      <c r="DJ111" s="990"/>
      <c r="DK111" s="990"/>
      <c r="DL111" s="990" t="s">
        <v>123</v>
      </c>
      <c r="DM111" s="990"/>
      <c r="DN111" s="990"/>
      <c r="DO111" s="990"/>
      <c r="DP111" s="990"/>
      <c r="DQ111" s="990" t="s">
        <v>123</v>
      </c>
      <c r="DR111" s="990"/>
      <c r="DS111" s="990"/>
      <c r="DT111" s="990"/>
      <c r="DU111" s="990"/>
      <c r="DV111" s="991" t="s">
        <v>123</v>
      </c>
      <c r="DW111" s="991"/>
      <c r="DX111" s="991"/>
      <c r="DY111" s="991"/>
      <c r="DZ111" s="992"/>
    </row>
    <row r="112" spans="1:131" s="226" customFormat="1" ht="26.25" customHeight="1" x14ac:dyDescent="0.15">
      <c r="A112" s="1022" t="s">
        <v>430</v>
      </c>
      <c r="B112" s="1023"/>
      <c r="C112" s="1020" t="s">
        <v>431</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428</v>
      </c>
      <c r="AB112" s="1029"/>
      <c r="AC112" s="1029"/>
      <c r="AD112" s="1029"/>
      <c r="AE112" s="1030"/>
      <c r="AF112" s="1031" t="s">
        <v>424</v>
      </c>
      <c r="AG112" s="1029"/>
      <c r="AH112" s="1029"/>
      <c r="AI112" s="1029"/>
      <c r="AJ112" s="1030"/>
      <c r="AK112" s="1031" t="s">
        <v>123</v>
      </c>
      <c r="AL112" s="1029"/>
      <c r="AM112" s="1029"/>
      <c r="AN112" s="1029"/>
      <c r="AO112" s="1030"/>
      <c r="AP112" s="1032" t="s">
        <v>123</v>
      </c>
      <c r="AQ112" s="1033"/>
      <c r="AR112" s="1033"/>
      <c r="AS112" s="1033"/>
      <c r="AT112" s="1034"/>
      <c r="AU112" s="970"/>
      <c r="AV112" s="971"/>
      <c r="AW112" s="971"/>
      <c r="AX112" s="971"/>
      <c r="AY112" s="971"/>
      <c r="AZ112" s="1019" t="s">
        <v>432</v>
      </c>
      <c r="BA112" s="1020"/>
      <c r="BB112" s="1020"/>
      <c r="BC112" s="1020"/>
      <c r="BD112" s="1020"/>
      <c r="BE112" s="1020"/>
      <c r="BF112" s="1020"/>
      <c r="BG112" s="1020"/>
      <c r="BH112" s="1020"/>
      <c r="BI112" s="1020"/>
      <c r="BJ112" s="1020"/>
      <c r="BK112" s="1020"/>
      <c r="BL112" s="1020"/>
      <c r="BM112" s="1020"/>
      <c r="BN112" s="1020"/>
      <c r="BO112" s="1020"/>
      <c r="BP112" s="1021"/>
      <c r="BQ112" s="989">
        <v>5957117</v>
      </c>
      <c r="BR112" s="990"/>
      <c r="BS112" s="990"/>
      <c r="BT112" s="990"/>
      <c r="BU112" s="990"/>
      <c r="BV112" s="990">
        <v>6044585</v>
      </c>
      <c r="BW112" s="990"/>
      <c r="BX112" s="990"/>
      <c r="BY112" s="990"/>
      <c r="BZ112" s="990"/>
      <c r="CA112" s="990">
        <v>5486084</v>
      </c>
      <c r="CB112" s="990"/>
      <c r="CC112" s="990"/>
      <c r="CD112" s="990"/>
      <c r="CE112" s="990"/>
      <c r="CF112" s="984">
        <v>69.5</v>
      </c>
      <c r="CG112" s="985"/>
      <c r="CH112" s="985"/>
      <c r="CI112" s="985"/>
      <c r="CJ112" s="985"/>
      <c r="CK112" s="1015"/>
      <c r="CL112" s="1016"/>
      <c r="CM112" s="986" t="s">
        <v>433</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424</v>
      </c>
      <c r="DH112" s="990"/>
      <c r="DI112" s="990"/>
      <c r="DJ112" s="990"/>
      <c r="DK112" s="990"/>
      <c r="DL112" s="990" t="s">
        <v>123</v>
      </c>
      <c r="DM112" s="990"/>
      <c r="DN112" s="990"/>
      <c r="DO112" s="990"/>
      <c r="DP112" s="990"/>
      <c r="DQ112" s="990" t="s">
        <v>428</v>
      </c>
      <c r="DR112" s="990"/>
      <c r="DS112" s="990"/>
      <c r="DT112" s="990"/>
      <c r="DU112" s="990"/>
      <c r="DV112" s="991" t="s">
        <v>123</v>
      </c>
      <c r="DW112" s="991"/>
      <c r="DX112" s="991"/>
      <c r="DY112" s="991"/>
      <c r="DZ112" s="992"/>
    </row>
    <row r="113" spans="1:130" s="226" customFormat="1" ht="26.25" customHeight="1" x14ac:dyDescent="0.15">
      <c r="A113" s="1024"/>
      <c r="B113" s="1025"/>
      <c r="C113" s="1020" t="s">
        <v>434</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345592</v>
      </c>
      <c r="AB113" s="1004"/>
      <c r="AC113" s="1004"/>
      <c r="AD113" s="1004"/>
      <c r="AE113" s="1005"/>
      <c r="AF113" s="1006">
        <v>365937</v>
      </c>
      <c r="AG113" s="1004"/>
      <c r="AH113" s="1004"/>
      <c r="AI113" s="1004"/>
      <c r="AJ113" s="1005"/>
      <c r="AK113" s="1006">
        <v>324223</v>
      </c>
      <c r="AL113" s="1004"/>
      <c r="AM113" s="1004"/>
      <c r="AN113" s="1004"/>
      <c r="AO113" s="1005"/>
      <c r="AP113" s="1007">
        <v>4.0999999999999996</v>
      </c>
      <c r="AQ113" s="1008"/>
      <c r="AR113" s="1008"/>
      <c r="AS113" s="1008"/>
      <c r="AT113" s="1009"/>
      <c r="AU113" s="970"/>
      <c r="AV113" s="971"/>
      <c r="AW113" s="971"/>
      <c r="AX113" s="971"/>
      <c r="AY113" s="971"/>
      <c r="AZ113" s="1019" t="s">
        <v>435</v>
      </c>
      <c r="BA113" s="1020"/>
      <c r="BB113" s="1020"/>
      <c r="BC113" s="1020"/>
      <c r="BD113" s="1020"/>
      <c r="BE113" s="1020"/>
      <c r="BF113" s="1020"/>
      <c r="BG113" s="1020"/>
      <c r="BH113" s="1020"/>
      <c r="BI113" s="1020"/>
      <c r="BJ113" s="1020"/>
      <c r="BK113" s="1020"/>
      <c r="BL113" s="1020"/>
      <c r="BM113" s="1020"/>
      <c r="BN113" s="1020"/>
      <c r="BO113" s="1020"/>
      <c r="BP113" s="1021"/>
      <c r="BQ113" s="989">
        <v>248147</v>
      </c>
      <c r="BR113" s="990"/>
      <c r="BS113" s="990"/>
      <c r="BT113" s="990"/>
      <c r="BU113" s="990"/>
      <c r="BV113" s="990">
        <v>212778</v>
      </c>
      <c r="BW113" s="990"/>
      <c r="BX113" s="990"/>
      <c r="BY113" s="990"/>
      <c r="BZ113" s="990"/>
      <c r="CA113" s="990">
        <v>199389</v>
      </c>
      <c r="CB113" s="990"/>
      <c r="CC113" s="990"/>
      <c r="CD113" s="990"/>
      <c r="CE113" s="990"/>
      <c r="CF113" s="984">
        <v>2.5</v>
      </c>
      <c r="CG113" s="985"/>
      <c r="CH113" s="985"/>
      <c r="CI113" s="985"/>
      <c r="CJ113" s="985"/>
      <c r="CK113" s="1015"/>
      <c r="CL113" s="1016"/>
      <c r="CM113" s="986" t="s">
        <v>436</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428</v>
      </c>
      <c r="DH113" s="1029"/>
      <c r="DI113" s="1029"/>
      <c r="DJ113" s="1029"/>
      <c r="DK113" s="1030"/>
      <c r="DL113" s="1031" t="s">
        <v>123</v>
      </c>
      <c r="DM113" s="1029"/>
      <c r="DN113" s="1029"/>
      <c r="DO113" s="1029"/>
      <c r="DP113" s="1030"/>
      <c r="DQ113" s="1031" t="s">
        <v>428</v>
      </c>
      <c r="DR113" s="1029"/>
      <c r="DS113" s="1029"/>
      <c r="DT113" s="1029"/>
      <c r="DU113" s="1030"/>
      <c r="DV113" s="1032" t="s">
        <v>428</v>
      </c>
      <c r="DW113" s="1033"/>
      <c r="DX113" s="1033"/>
      <c r="DY113" s="1033"/>
      <c r="DZ113" s="1034"/>
    </row>
    <row r="114" spans="1:130" s="226" customFormat="1" ht="26.25" customHeight="1" x14ac:dyDescent="0.15">
      <c r="A114" s="1024"/>
      <c r="B114" s="1025"/>
      <c r="C114" s="1020" t="s">
        <v>437</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43905</v>
      </c>
      <c r="AB114" s="1029"/>
      <c r="AC114" s="1029"/>
      <c r="AD114" s="1029"/>
      <c r="AE114" s="1030"/>
      <c r="AF114" s="1031">
        <v>44659</v>
      </c>
      <c r="AG114" s="1029"/>
      <c r="AH114" s="1029"/>
      <c r="AI114" s="1029"/>
      <c r="AJ114" s="1030"/>
      <c r="AK114" s="1031">
        <v>49142</v>
      </c>
      <c r="AL114" s="1029"/>
      <c r="AM114" s="1029"/>
      <c r="AN114" s="1029"/>
      <c r="AO114" s="1030"/>
      <c r="AP114" s="1032">
        <v>0.6</v>
      </c>
      <c r="AQ114" s="1033"/>
      <c r="AR114" s="1033"/>
      <c r="AS114" s="1033"/>
      <c r="AT114" s="1034"/>
      <c r="AU114" s="970"/>
      <c r="AV114" s="971"/>
      <c r="AW114" s="971"/>
      <c r="AX114" s="971"/>
      <c r="AY114" s="971"/>
      <c r="AZ114" s="1019" t="s">
        <v>438</v>
      </c>
      <c r="BA114" s="1020"/>
      <c r="BB114" s="1020"/>
      <c r="BC114" s="1020"/>
      <c r="BD114" s="1020"/>
      <c r="BE114" s="1020"/>
      <c r="BF114" s="1020"/>
      <c r="BG114" s="1020"/>
      <c r="BH114" s="1020"/>
      <c r="BI114" s="1020"/>
      <c r="BJ114" s="1020"/>
      <c r="BK114" s="1020"/>
      <c r="BL114" s="1020"/>
      <c r="BM114" s="1020"/>
      <c r="BN114" s="1020"/>
      <c r="BO114" s="1020"/>
      <c r="BP114" s="1021"/>
      <c r="BQ114" s="989">
        <v>958235</v>
      </c>
      <c r="BR114" s="990"/>
      <c r="BS114" s="990"/>
      <c r="BT114" s="990"/>
      <c r="BU114" s="990"/>
      <c r="BV114" s="990">
        <v>1349552</v>
      </c>
      <c r="BW114" s="990"/>
      <c r="BX114" s="990"/>
      <c r="BY114" s="990"/>
      <c r="BZ114" s="990"/>
      <c r="CA114" s="990">
        <v>1080275</v>
      </c>
      <c r="CB114" s="990"/>
      <c r="CC114" s="990"/>
      <c r="CD114" s="990"/>
      <c r="CE114" s="990"/>
      <c r="CF114" s="984">
        <v>13.7</v>
      </c>
      <c r="CG114" s="985"/>
      <c r="CH114" s="985"/>
      <c r="CI114" s="985"/>
      <c r="CJ114" s="985"/>
      <c r="CK114" s="1015"/>
      <c r="CL114" s="1016"/>
      <c r="CM114" s="986" t="s">
        <v>439</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123</v>
      </c>
      <c r="DH114" s="1029"/>
      <c r="DI114" s="1029"/>
      <c r="DJ114" s="1029"/>
      <c r="DK114" s="1030"/>
      <c r="DL114" s="1031" t="s">
        <v>123</v>
      </c>
      <c r="DM114" s="1029"/>
      <c r="DN114" s="1029"/>
      <c r="DO114" s="1029"/>
      <c r="DP114" s="1030"/>
      <c r="DQ114" s="1031" t="s">
        <v>428</v>
      </c>
      <c r="DR114" s="1029"/>
      <c r="DS114" s="1029"/>
      <c r="DT114" s="1029"/>
      <c r="DU114" s="1030"/>
      <c r="DV114" s="1032" t="s">
        <v>123</v>
      </c>
      <c r="DW114" s="1033"/>
      <c r="DX114" s="1033"/>
      <c r="DY114" s="1033"/>
      <c r="DZ114" s="1034"/>
    </row>
    <row r="115" spans="1:130" s="226" customFormat="1" ht="26.25" customHeight="1" x14ac:dyDescent="0.15">
      <c r="A115" s="1024"/>
      <c r="B115" s="1025"/>
      <c r="C115" s="1020" t="s">
        <v>440</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900</v>
      </c>
      <c r="AB115" s="1004"/>
      <c r="AC115" s="1004"/>
      <c r="AD115" s="1004"/>
      <c r="AE115" s="1005"/>
      <c r="AF115" s="1006">
        <v>779</v>
      </c>
      <c r="AG115" s="1004"/>
      <c r="AH115" s="1004"/>
      <c r="AI115" s="1004"/>
      <c r="AJ115" s="1005"/>
      <c r="AK115" s="1006">
        <v>625</v>
      </c>
      <c r="AL115" s="1004"/>
      <c r="AM115" s="1004"/>
      <c r="AN115" s="1004"/>
      <c r="AO115" s="1005"/>
      <c r="AP115" s="1007">
        <v>0</v>
      </c>
      <c r="AQ115" s="1008"/>
      <c r="AR115" s="1008"/>
      <c r="AS115" s="1008"/>
      <c r="AT115" s="1009"/>
      <c r="AU115" s="970"/>
      <c r="AV115" s="971"/>
      <c r="AW115" s="971"/>
      <c r="AX115" s="971"/>
      <c r="AY115" s="971"/>
      <c r="AZ115" s="1019" t="s">
        <v>441</v>
      </c>
      <c r="BA115" s="1020"/>
      <c r="BB115" s="1020"/>
      <c r="BC115" s="1020"/>
      <c r="BD115" s="1020"/>
      <c r="BE115" s="1020"/>
      <c r="BF115" s="1020"/>
      <c r="BG115" s="1020"/>
      <c r="BH115" s="1020"/>
      <c r="BI115" s="1020"/>
      <c r="BJ115" s="1020"/>
      <c r="BK115" s="1020"/>
      <c r="BL115" s="1020"/>
      <c r="BM115" s="1020"/>
      <c r="BN115" s="1020"/>
      <c r="BO115" s="1020"/>
      <c r="BP115" s="1021"/>
      <c r="BQ115" s="989" t="s">
        <v>123</v>
      </c>
      <c r="BR115" s="990"/>
      <c r="BS115" s="990"/>
      <c r="BT115" s="990"/>
      <c r="BU115" s="990"/>
      <c r="BV115" s="990" t="s">
        <v>123</v>
      </c>
      <c r="BW115" s="990"/>
      <c r="BX115" s="990"/>
      <c r="BY115" s="990"/>
      <c r="BZ115" s="990"/>
      <c r="CA115" s="990" t="s">
        <v>123</v>
      </c>
      <c r="CB115" s="990"/>
      <c r="CC115" s="990"/>
      <c r="CD115" s="990"/>
      <c r="CE115" s="990"/>
      <c r="CF115" s="984" t="s">
        <v>123</v>
      </c>
      <c r="CG115" s="985"/>
      <c r="CH115" s="985"/>
      <c r="CI115" s="985"/>
      <c r="CJ115" s="985"/>
      <c r="CK115" s="1015"/>
      <c r="CL115" s="1016"/>
      <c r="CM115" s="1019" t="s">
        <v>442</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t="s">
        <v>428</v>
      </c>
      <c r="DM115" s="1029"/>
      <c r="DN115" s="1029"/>
      <c r="DO115" s="1029"/>
      <c r="DP115" s="1030"/>
      <c r="DQ115" s="1031" t="s">
        <v>428</v>
      </c>
      <c r="DR115" s="1029"/>
      <c r="DS115" s="1029"/>
      <c r="DT115" s="1029"/>
      <c r="DU115" s="1030"/>
      <c r="DV115" s="1032" t="s">
        <v>424</v>
      </c>
      <c r="DW115" s="1033"/>
      <c r="DX115" s="1033"/>
      <c r="DY115" s="1033"/>
      <c r="DZ115" s="1034"/>
    </row>
    <row r="116" spans="1:130" s="226" customFormat="1" ht="26.25" customHeight="1" x14ac:dyDescent="0.15">
      <c r="A116" s="1026"/>
      <c r="B116" s="1027"/>
      <c r="C116" s="1035" t="s">
        <v>443</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166</v>
      </c>
      <c r="AB116" s="1029"/>
      <c r="AC116" s="1029"/>
      <c r="AD116" s="1029"/>
      <c r="AE116" s="1030"/>
      <c r="AF116" s="1031">
        <v>82</v>
      </c>
      <c r="AG116" s="1029"/>
      <c r="AH116" s="1029"/>
      <c r="AI116" s="1029"/>
      <c r="AJ116" s="1030"/>
      <c r="AK116" s="1031">
        <v>55</v>
      </c>
      <c r="AL116" s="1029"/>
      <c r="AM116" s="1029"/>
      <c r="AN116" s="1029"/>
      <c r="AO116" s="1030"/>
      <c r="AP116" s="1032">
        <v>0</v>
      </c>
      <c r="AQ116" s="1033"/>
      <c r="AR116" s="1033"/>
      <c r="AS116" s="1033"/>
      <c r="AT116" s="1034"/>
      <c r="AU116" s="970"/>
      <c r="AV116" s="971"/>
      <c r="AW116" s="971"/>
      <c r="AX116" s="971"/>
      <c r="AY116" s="971"/>
      <c r="AZ116" s="1037" t="s">
        <v>444</v>
      </c>
      <c r="BA116" s="1038"/>
      <c r="BB116" s="1038"/>
      <c r="BC116" s="1038"/>
      <c r="BD116" s="1038"/>
      <c r="BE116" s="1038"/>
      <c r="BF116" s="1038"/>
      <c r="BG116" s="1038"/>
      <c r="BH116" s="1038"/>
      <c r="BI116" s="1038"/>
      <c r="BJ116" s="1038"/>
      <c r="BK116" s="1038"/>
      <c r="BL116" s="1038"/>
      <c r="BM116" s="1038"/>
      <c r="BN116" s="1038"/>
      <c r="BO116" s="1038"/>
      <c r="BP116" s="1039"/>
      <c r="BQ116" s="989" t="s">
        <v>123</v>
      </c>
      <c r="BR116" s="990"/>
      <c r="BS116" s="990"/>
      <c r="BT116" s="990"/>
      <c r="BU116" s="990"/>
      <c r="BV116" s="990" t="s">
        <v>424</v>
      </c>
      <c r="BW116" s="990"/>
      <c r="BX116" s="990"/>
      <c r="BY116" s="990"/>
      <c r="BZ116" s="990"/>
      <c r="CA116" s="990" t="s">
        <v>123</v>
      </c>
      <c r="CB116" s="990"/>
      <c r="CC116" s="990"/>
      <c r="CD116" s="990"/>
      <c r="CE116" s="990"/>
      <c r="CF116" s="984" t="s">
        <v>123</v>
      </c>
      <c r="CG116" s="985"/>
      <c r="CH116" s="985"/>
      <c r="CI116" s="985"/>
      <c r="CJ116" s="985"/>
      <c r="CK116" s="1015"/>
      <c r="CL116" s="1016"/>
      <c r="CM116" s="986" t="s">
        <v>445</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426</v>
      </c>
      <c r="DH116" s="1029"/>
      <c r="DI116" s="1029"/>
      <c r="DJ116" s="1029"/>
      <c r="DK116" s="1030"/>
      <c r="DL116" s="1031" t="s">
        <v>123</v>
      </c>
      <c r="DM116" s="1029"/>
      <c r="DN116" s="1029"/>
      <c r="DO116" s="1029"/>
      <c r="DP116" s="1030"/>
      <c r="DQ116" s="1031" t="s">
        <v>424</v>
      </c>
      <c r="DR116" s="1029"/>
      <c r="DS116" s="1029"/>
      <c r="DT116" s="1029"/>
      <c r="DU116" s="1030"/>
      <c r="DV116" s="1032" t="s">
        <v>123</v>
      </c>
      <c r="DW116" s="1033"/>
      <c r="DX116" s="1033"/>
      <c r="DY116" s="1033"/>
      <c r="DZ116" s="1034"/>
    </row>
    <row r="117" spans="1:130" s="226" customFormat="1" ht="26.25" customHeight="1" x14ac:dyDescent="0.15">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446</v>
      </c>
      <c r="Z117" s="956"/>
      <c r="AA117" s="1046">
        <v>967944</v>
      </c>
      <c r="AB117" s="1047"/>
      <c r="AC117" s="1047"/>
      <c r="AD117" s="1047"/>
      <c r="AE117" s="1048"/>
      <c r="AF117" s="1049">
        <v>1048959</v>
      </c>
      <c r="AG117" s="1047"/>
      <c r="AH117" s="1047"/>
      <c r="AI117" s="1047"/>
      <c r="AJ117" s="1048"/>
      <c r="AK117" s="1049">
        <v>1006850</v>
      </c>
      <c r="AL117" s="1047"/>
      <c r="AM117" s="1047"/>
      <c r="AN117" s="1047"/>
      <c r="AO117" s="1048"/>
      <c r="AP117" s="1050"/>
      <c r="AQ117" s="1051"/>
      <c r="AR117" s="1051"/>
      <c r="AS117" s="1051"/>
      <c r="AT117" s="1052"/>
      <c r="AU117" s="970"/>
      <c r="AV117" s="971"/>
      <c r="AW117" s="971"/>
      <c r="AX117" s="971"/>
      <c r="AY117" s="971"/>
      <c r="AZ117" s="1037" t="s">
        <v>447</v>
      </c>
      <c r="BA117" s="1038"/>
      <c r="BB117" s="1038"/>
      <c r="BC117" s="1038"/>
      <c r="BD117" s="1038"/>
      <c r="BE117" s="1038"/>
      <c r="BF117" s="1038"/>
      <c r="BG117" s="1038"/>
      <c r="BH117" s="1038"/>
      <c r="BI117" s="1038"/>
      <c r="BJ117" s="1038"/>
      <c r="BK117" s="1038"/>
      <c r="BL117" s="1038"/>
      <c r="BM117" s="1038"/>
      <c r="BN117" s="1038"/>
      <c r="BO117" s="1038"/>
      <c r="BP117" s="1039"/>
      <c r="BQ117" s="989" t="s">
        <v>428</v>
      </c>
      <c r="BR117" s="990"/>
      <c r="BS117" s="990"/>
      <c r="BT117" s="990"/>
      <c r="BU117" s="990"/>
      <c r="BV117" s="990" t="s">
        <v>123</v>
      </c>
      <c r="BW117" s="990"/>
      <c r="BX117" s="990"/>
      <c r="BY117" s="990"/>
      <c r="BZ117" s="990"/>
      <c r="CA117" s="990" t="s">
        <v>123</v>
      </c>
      <c r="CB117" s="990"/>
      <c r="CC117" s="990"/>
      <c r="CD117" s="990"/>
      <c r="CE117" s="990"/>
      <c r="CF117" s="984" t="s">
        <v>123</v>
      </c>
      <c r="CG117" s="985"/>
      <c r="CH117" s="985"/>
      <c r="CI117" s="985"/>
      <c r="CJ117" s="985"/>
      <c r="CK117" s="1015"/>
      <c r="CL117" s="1016"/>
      <c r="CM117" s="986" t="s">
        <v>448</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123</v>
      </c>
      <c r="DH117" s="1029"/>
      <c r="DI117" s="1029"/>
      <c r="DJ117" s="1029"/>
      <c r="DK117" s="1030"/>
      <c r="DL117" s="1031" t="s">
        <v>123</v>
      </c>
      <c r="DM117" s="1029"/>
      <c r="DN117" s="1029"/>
      <c r="DO117" s="1029"/>
      <c r="DP117" s="1030"/>
      <c r="DQ117" s="1031" t="s">
        <v>123</v>
      </c>
      <c r="DR117" s="1029"/>
      <c r="DS117" s="1029"/>
      <c r="DT117" s="1029"/>
      <c r="DU117" s="1030"/>
      <c r="DV117" s="1032" t="s">
        <v>428</v>
      </c>
      <c r="DW117" s="1033"/>
      <c r="DX117" s="1033"/>
      <c r="DY117" s="1033"/>
      <c r="DZ117" s="1034"/>
    </row>
    <row r="118" spans="1:130" s="226" customFormat="1" ht="26.25" customHeight="1" x14ac:dyDescent="0.15">
      <c r="A118" s="974" t="s">
        <v>419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417</v>
      </c>
      <c r="AB118" s="955"/>
      <c r="AC118" s="955"/>
      <c r="AD118" s="955"/>
      <c r="AE118" s="956"/>
      <c r="AF118" s="954" t="s">
        <v>300</v>
      </c>
      <c r="AG118" s="955"/>
      <c r="AH118" s="955"/>
      <c r="AI118" s="955"/>
      <c r="AJ118" s="956"/>
      <c r="AK118" s="954" t="s">
        <v>299</v>
      </c>
      <c r="AL118" s="955"/>
      <c r="AM118" s="955"/>
      <c r="AN118" s="955"/>
      <c r="AO118" s="956"/>
      <c r="AP118" s="1041" t="s">
        <v>418</v>
      </c>
      <c r="AQ118" s="1042"/>
      <c r="AR118" s="1042"/>
      <c r="AS118" s="1042"/>
      <c r="AT118" s="1043"/>
      <c r="AU118" s="970"/>
      <c r="AV118" s="971"/>
      <c r="AW118" s="971"/>
      <c r="AX118" s="971"/>
      <c r="AY118" s="971"/>
      <c r="AZ118" s="1044" t="s">
        <v>449</v>
      </c>
      <c r="BA118" s="1035"/>
      <c r="BB118" s="1035"/>
      <c r="BC118" s="1035"/>
      <c r="BD118" s="1035"/>
      <c r="BE118" s="1035"/>
      <c r="BF118" s="1035"/>
      <c r="BG118" s="1035"/>
      <c r="BH118" s="1035"/>
      <c r="BI118" s="1035"/>
      <c r="BJ118" s="1035"/>
      <c r="BK118" s="1035"/>
      <c r="BL118" s="1035"/>
      <c r="BM118" s="1035"/>
      <c r="BN118" s="1035"/>
      <c r="BO118" s="1035"/>
      <c r="BP118" s="1036"/>
      <c r="BQ118" s="1067" t="s">
        <v>123</v>
      </c>
      <c r="BR118" s="1068"/>
      <c r="BS118" s="1068"/>
      <c r="BT118" s="1068"/>
      <c r="BU118" s="1068"/>
      <c r="BV118" s="1068" t="s">
        <v>123</v>
      </c>
      <c r="BW118" s="1068"/>
      <c r="BX118" s="1068"/>
      <c r="BY118" s="1068"/>
      <c r="BZ118" s="1068"/>
      <c r="CA118" s="1068" t="s">
        <v>123</v>
      </c>
      <c r="CB118" s="1068"/>
      <c r="CC118" s="1068"/>
      <c r="CD118" s="1068"/>
      <c r="CE118" s="1068"/>
      <c r="CF118" s="984" t="s">
        <v>123</v>
      </c>
      <c r="CG118" s="985"/>
      <c r="CH118" s="985"/>
      <c r="CI118" s="985"/>
      <c r="CJ118" s="985"/>
      <c r="CK118" s="1015"/>
      <c r="CL118" s="1016"/>
      <c r="CM118" s="986" t="s">
        <v>450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123</v>
      </c>
      <c r="DH118" s="1029"/>
      <c r="DI118" s="1029"/>
      <c r="DJ118" s="1029"/>
      <c r="DK118" s="1030"/>
      <c r="DL118" s="1031" t="s">
        <v>123</v>
      </c>
      <c r="DM118" s="1029"/>
      <c r="DN118" s="1029"/>
      <c r="DO118" s="1029"/>
      <c r="DP118" s="1030"/>
      <c r="DQ118" s="1031" t="s">
        <v>123</v>
      </c>
      <c r="DR118" s="1029"/>
      <c r="DS118" s="1029"/>
      <c r="DT118" s="1029"/>
      <c r="DU118" s="1030"/>
      <c r="DV118" s="1032" t="s">
        <v>123</v>
      </c>
      <c r="DW118" s="1033"/>
      <c r="DX118" s="1033"/>
      <c r="DY118" s="1033"/>
      <c r="DZ118" s="1034"/>
    </row>
    <row r="119" spans="1:130" s="226" customFormat="1" ht="26.25" customHeight="1" x14ac:dyDescent="0.15">
      <c r="A119" s="1128" t="s">
        <v>422</v>
      </c>
      <c r="B119" s="1014"/>
      <c r="C119" s="993" t="s">
        <v>423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424</v>
      </c>
      <c r="AB119" s="962"/>
      <c r="AC119" s="962"/>
      <c r="AD119" s="962"/>
      <c r="AE119" s="963"/>
      <c r="AF119" s="964" t="s">
        <v>123</v>
      </c>
      <c r="AG119" s="962"/>
      <c r="AH119" s="962"/>
      <c r="AI119" s="962"/>
      <c r="AJ119" s="963"/>
      <c r="AK119" s="964" t="s">
        <v>123</v>
      </c>
      <c r="AL119" s="962"/>
      <c r="AM119" s="962"/>
      <c r="AN119" s="962"/>
      <c r="AO119" s="963"/>
      <c r="AP119" s="965" t="s">
        <v>123</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451</v>
      </c>
      <c r="BP119" s="1076"/>
      <c r="BQ119" s="1067">
        <v>12974186</v>
      </c>
      <c r="BR119" s="1068"/>
      <c r="BS119" s="1068"/>
      <c r="BT119" s="1068"/>
      <c r="BU119" s="1068"/>
      <c r="BV119" s="1068">
        <v>12857003</v>
      </c>
      <c r="BW119" s="1068"/>
      <c r="BX119" s="1068"/>
      <c r="BY119" s="1068"/>
      <c r="BZ119" s="1068"/>
      <c r="CA119" s="1068">
        <v>11355074</v>
      </c>
      <c r="CB119" s="1068"/>
      <c r="CC119" s="1068"/>
      <c r="CD119" s="1068"/>
      <c r="CE119" s="1068"/>
      <c r="CF119" s="1069"/>
      <c r="CG119" s="1070"/>
      <c r="CH119" s="1070"/>
      <c r="CI119" s="1070"/>
      <c r="CJ119" s="1071"/>
      <c r="CK119" s="1017"/>
      <c r="CL119" s="1018"/>
      <c r="CM119" s="1072" t="s">
        <v>452</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123</v>
      </c>
      <c r="DH119" s="1054"/>
      <c r="DI119" s="1054"/>
      <c r="DJ119" s="1054"/>
      <c r="DK119" s="1055"/>
      <c r="DL119" s="1053" t="s">
        <v>123</v>
      </c>
      <c r="DM119" s="1054"/>
      <c r="DN119" s="1054"/>
      <c r="DO119" s="1054"/>
      <c r="DP119" s="1055"/>
      <c r="DQ119" s="1053" t="s">
        <v>123</v>
      </c>
      <c r="DR119" s="1054"/>
      <c r="DS119" s="1054"/>
      <c r="DT119" s="1054"/>
      <c r="DU119" s="1055"/>
      <c r="DV119" s="1056" t="s">
        <v>123</v>
      </c>
      <c r="DW119" s="1057"/>
      <c r="DX119" s="1057"/>
      <c r="DY119" s="1057"/>
      <c r="DZ119" s="1058"/>
    </row>
    <row r="120" spans="1:130" s="226" customFormat="1" ht="26.25" customHeight="1" x14ac:dyDescent="0.15">
      <c r="A120" s="1129"/>
      <c r="B120" s="1016"/>
      <c r="C120" s="986" t="s">
        <v>429</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123</v>
      </c>
      <c r="AG120" s="1029"/>
      <c r="AH120" s="1029"/>
      <c r="AI120" s="1029"/>
      <c r="AJ120" s="1030"/>
      <c r="AK120" s="1031" t="s">
        <v>123</v>
      </c>
      <c r="AL120" s="1029"/>
      <c r="AM120" s="1029"/>
      <c r="AN120" s="1029"/>
      <c r="AO120" s="1030"/>
      <c r="AP120" s="1032" t="s">
        <v>123</v>
      </c>
      <c r="AQ120" s="1033"/>
      <c r="AR120" s="1033"/>
      <c r="AS120" s="1033"/>
      <c r="AT120" s="1034"/>
      <c r="AU120" s="1059" t="s">
        <v>453</v>
      </c>
      <c r="AV120" s="1060"/>
      <c r="AW120" s="1060"/>
      <c r="AX120" s="1060"/>
      <c r="AY120" s="1061"/>
      <c r="AZ120" s="1010" t="s">
        <v>454</v>
      </c>
      <c r="BA120" s="959"/>
      <c r="BB120" s="959"/>
      <c r="BC120" s="959"/>
      <c r="BD120" s="959"/>
      <c r="BE120" s="959"/>
      <c r="BF120" s="959"/>
      <c r="BG120" s="959"/>
      <c r="BH120" s="959"/>
      <c r="BI120" s="959"/>
      <c r="BJ120" s="959"/>
      <c r="BK120" s="959"/>
      <c r="BL120" s="959"/>
      <c r="BM120" s="959"/>
      <c r="BN120" s="959"/>
      <c r="BO120" s="959"/>
      <c r="BP120" s="960"/>
      <c r="BQ120" s="996">
        <v>12166126</v>
      </c>
      <c r="BR120" s="997"/>
      <c r="BS120" s="997"/>
      <c r="BT120" s="997"/>
      <c r="BU120" s="997"/>
      <c r="BV120" s="997">
        <v>12028486</v>
      </c>
      <c r="BW120" s="997"/>
      <c r="BX120" s="997"/>
      <c r="BY120" s="997"/>
      <c r="BZ120" s="997"/>
      <c r="CA120" s="997">
        <v>12198299</v>
      </c>
      <c r="CB120" s="997"/>
      <c r="CC120" s="997"/>
      <c r="CD120" s="997"/>
      <c r="CE120" s="997"/>
      <c r="CF120" s="1011">
        <v>154.5</v>
      </c>
      <c r="CG120" s="1012"/>
      <c r="CH120" s="1012"/>
      <c r="CI120" s="1012"/>
      <c r="CJ120" s="1012"/>
      <c r="CK120" s="1077" t="s">
        <v>455</v>
      </c>
      <c r="CL120" s="1078"/>
      <c r="CM120" s="1078"/>
      <c r="CN120" s="1078"/>
      <c r="CO120" s="1079"/>
      <c r="CP120" s="1085" t="s">
        <v>400</v>
      </c>
      <c r="CQ120" s="1086"/>
      <c r="CR120" s="1086"/>
      <c r="CS120" s="1086"/>
      <c r="CT120" s="1086"/>
      <c r="CU120" s="1086"/>
      <c r="CV120" s="1086"/>
      <c r="CW120" s="1086"/>
      <c r="CX120" s="1086"/>
      <c r="CY120" s="1086"/>
      <c r="CZ120" s="1086"/>
      <c r="DA120" s="1086"/>
      <c r="DB120" s="1086"/>
      <c r="DC120" s="1086"/>
      <c r="DD120" s="1086"/>
      <c r="DE120" s="1086"/>
      <c r="DF120" s="1087"/>
      <c r="DG120" s="996">
        <v>5583384</v>
      </c>
      <c r="DH120" s="997"/>
      <c r="DI120" s="997"/>
      <c r="DJ120" s="997"/>
      <c r="DK120" s="997"/>
      <c r="DL120" s="997">
        <v>5697226</v>
      </c>
      <c r="DM120" s="997"/>
      <c r="DN120" s="997"/>
      <c r="DO120" s="997"/>
      <c r="DP120" s="997"/>
      <c r="DQ120" s="997">
        <v>5193049</v>
      </c>
      <c r="DR120" s="997"/>
      <c r="DS120" s="997"/>
      <c r="DT120" s="997"/>
      <c r="DU120" s="997"/>
      <c r="DV120" s="998">
        <v>65.8</v>
      </c>
      <c r="DW120" s="998"/>
      <c r="DX120" s="998"/>
      <c r="DY120" s="998"/>
      <c r="DZ120" s="999"/>
    </row>
    <row r="121" spans="1:130" s="226" customFormat="1" ht="26.25" customHeight="1" x14ac:dyDescent="0.15">
      <c r="A121" s="1129"/>
      <c r="B121" s="1016"/>
      <c r="C121" s="1037" t="s">
        <v>456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123</v>
      </c>
      <c r="AB121" s="1029"/>
      <c r="AC121" s="1029"/>
      <c r="AD121" s="1029"/>
      <c r="AE121" s="1030"/>
      <c r="AF121" s="1031" t="s">
        <v>123</v>
      </c>
      <c r="AG121" s="1029"/>
      <c r="AH121" s="1029"/>
      <c r="AI121" s="1029"/>
      <c r="AJ121" s="1030"/>
      <c r="AK121" s="1031" t="s">
        <v>123</v>
      </c>
      <c r="AL121" s="1029"/>
      <c r="AM121" s="1029"/>
      <c r="AN121" s="1029"/>
      <c r="AO121" s="1030"/>
      <c r="AP121" s="1032" t="s">
        <v>123</v>
      </c>
      <c r="AQ121" s="1033"/>
      <c r="AR121" s="1033"/>
      <c r="AS121" s="1033"/>
      <c r="AT121" s="1034"/>
      <c r="AU121" s="1062"/>
      <c r="AV121" s="1063"/>
      <c r="AW121" s="1063"/>
      <c r="AX121" s="1063"/>
      <c r="AY121" s="1064"/>
      <c r="AZ121" s="1019" t="s">
        <v>457</v>
      </c>
      <c r="BA121" s="1020"/>
      <c r="BB121" s="1020"/>
      <c r="BC121" s="1020"/>
      <c r="BD121" s="1020"/>
      <c r="BE121" s="1020"/>
      <c r="BF121" s="1020"/>
      <c r="BG121" s="1020"/>
      <c r="BH121" s="1020"/>
      <c r="BI121" s="1020"/>
      <c r="BJ121" s="1020"/>
      <c r="BK121" s="1020"/>
      <c r="BL121" s="1020"/>
      <c r="BM121" s="1020"/>
      <c r="BN121" s="1020"/>
      <c r="BO121" s="1020"/>
      <c r="BP121" s="1021"/>
      <c r="BQ121" s="989">
        <v>257954</v>
      </c>
      <c r="BR121" s="990"/>
      <c r="BS121" s="990"/>
      <c r="BT121" s="990"/>
      <c r="BU121" s="990"/>
      <c r="BV121" s="990">
        <v>236335</v>
      </c>
      <c r="BW121" s="990"/>
      <c r="BX121" s="990"/>
      <c r="BY121" s="990"/>
      <c r="BZ121" s="990"/>
      <c r="CA121" s="990">
        <v>214027</v>
      </c>
      <c r="CB121" s="990"/>
      <c r="CC121" s="990"/>
      <c r="CD121" s="990"/>
      <c r="CE121" s="990"/>
      <c r="CF121" s="984">
        <v>2.7</v>
      </c>
      <c r="CG121" s="985"/>
      <c r="CH121" s="985"/>
      <c r="CI121" s="985"/>
      <c r="CJ121" s="985"/>
      <c r="CK121" s="1080"/>
      <c r="CL121" s="1081"/>
      <c r="CM121" s="1081"/>
      <c r="CN121" s="1081"/>
      <c r="CO121" s="1082"/>
      <c r="CP121" s="1090" t="s">
        <v>399</v>
      </c>
      <c r="CQ121" s="1091"/>
      <c r="CR121" s="1091"/>
      <c r="CS121" s="1091"/>
      <c r="CT121" s="1091"/>
      <c r="CU121" s="1091"/>
      <c r="CV121" s="1091"/>
      <c r="CW121" s="1091"/>
      <c r="CX121" s="1091"/>
      <c r="CY121" s="1091"/>
      <c r="CZ121" s="1091"/>
      <c r="DA121" s="1091"/>
      <c r="DB121" s="1091"/>
      <c r="DC121" s="1091"/>
      <c r="DD121" s="1091"/>
      <c r="DE121" s="1091"/>
      <c r="DF121" s="1092"/>
      <c r="DG121" s="989">
        <v>373733</v>
      </c>
      <c r="DH121" s="990"/>
      <c r="DI121" s="990"/>
      <c r="DJ121" s="990"/>
      <c r="DK121" s="990"/>
      <c r="DL121" s="990">
        <v>347359</v>
      </c>
      <c r="DM121" s="990"/>
      <c r="DN121" s="990"/>
      <c r="DO121" s="990"/>
      <c r="DP121" s="990"/>
      <c r="DQ121" s="990">
        <v>293035</v>
      </c>
      <c r="DR121" s="990"/>
      <c r="DS121" s="990"/>
      <c r="DT121" s="990"/>
      <c r="DU121" s="990"/>
      <c r="DV121" s="991">
        <v>3.7</v>
      </c>
      <c r="DW121" s="991"/>
      <c r="DX121" s="991"/>
      <c r="DY121" s="991"/>
      <c r="DZ121" s="992"/>
    </row>
    <row r="122" spans="1:130" s="226" customFormat="1" ht="26.25" customHeight="1" x14ac:dyDescent="0.15">
      <c r="A122" s="1129"/>
      <c r="B122" s="1016"/>
      <c r="C122" s="986" t="s">
        <v>439</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123</v>
      </c>
      <c r="AG122" s="1029"/>
      <c r="AH122" s="1029"/>
      <c r="AI122" s="1029"/>
      <c r="AJ122" s="1030"/>
      <c r="AK122" s="1031" t="s">
        <v>123</v>
      </c>
      <c r="AL122" s="1029"/>
      <c r="AM122" s="1029"/>
      <c r="AN122" s="1029"/>
      <c r="AO122" s="1030"/>
      <c r="AP122" s="1032" t="s">
        <v>123</v>
      </c>
      <c r="AQ122" s="1033"/>
      <c r="AR122" s="1033"/>
      <c r="AS122" s="1033"/>
      <c r="AT122" s="1034"/>
      <c r="AU122" s="1062"/>
      <c r="AV122" s="1063"/>
      <c r="AW122" s="1063"/>
      <c r="AX122" s="1063"/>
      <c r="AY122" s="1064"/>
      <c r="AZ122" s="1044" t="s">
        <v>458</v>
      </c>
      <c r="BA122" s="1035"/>
      <c r="BB122" s="1035"/>
      <c r="BC122" s="1035"/>
      <c r="BD122" s="1035"/>
      <c r="BE122" s="1035"/>
      <c r="BF122" s="1035"/>
      <c r="BG122" s="1035"/>
      <c r="BH122" s="1035"/>
      <c r="BI122" s="1035"/>
      <c r="BJ122" s="1035"/>
      <c r="BK122" s="1035"/>
      <c r="BL122" s="1035"/>
      <c r="BM122" s="1035"/>
      <c r="BN122" s="1035"/>
      <c r="BO122" s="1035"/>
      <c r="BP122" s="1036"/>
      <c r="BQ122" s="1067">
        <v>5657602</v>
      </c>
      <c r="BR122" s="1068"/>
      <c r="BS122" s="1068"/>
      <c r="BT122" s="1068"/>
      <c r="BU122" s="1068"/>
      <c r="BV122" s="1068">
        <v>5346689</v>
      </c>
      <c r="BW122" s="1068"/>
      <c r="BX122" s="1068"/>
      <c r="BY122" s="1068"/>
      <c r="BZ122" s="1068"/>
      <c r="CA122" s="1068">
        <v>4937193</v>
      </c>
      <c r="CB122" s="1068"/>
      <c r="CC122" s="1068"/>
      <c r="CD122" s="1068"/>
      <c r="CE122" s="1068"/>
      <c r="CF122" s="1088">
        <v>62.5</v>
      </c>
      <c r="CG122" s="1089"/>
      <c r="CH122" s="1089"/>
      <c r="CI122" s="1089"/>
      <c r="CJ122" s="1089"/>
      <c r="CK122" s="1080"/>
      <c r="CL122" s="1081"/>
      <c r="CM122" s="1081"/>
      <c r="CN122" s="1081"/>
      <c r="CO122" s="1082"/>
      <c r="CP122" s="1090" t="s">
        <v>459</v>
      </c>
      <c r="CQ122" s="1091"/>
      <c r="CR122" s="1091"/>
      <c r="CS122" s="1091"/>
      <c r="CT122" s="1091"/>
      <c r="CU122" s="1091"/>
      <c r="CV122" s="1091"/>
      <c r="CW122" s="1091"/>
      <c r="CX122" s="1091"/>
      <c r="CY122" s="1091"/>
      <c r="CZ122" s="1091"/>
      <c r="DA122" s="1091"/>
      <c r="DB122" s="1091"/>
      <c r="DC122" s="1091"/>
      <c r="DD122" s="1091"/>
      <c r="DE122" s="1091"/>
      <c r="DF122" s="1092"/>
      <c r="DG122" s="989" t="s">
        <v>123</v>
      </c>
      <c r="DH122" s="990"/>
      <c r="DI122" s="990"/>
      <c r="DJ122" s="990"/>
      <c r="DK122" s="990"/>
      <c r="DL122" s="990" t="s">
        <v>424</v>
      </c>
      <c r="DM122" s="990"/>
      <c r="DN122" s="990"/>
      <c r="DO122" s="990"/>
      <c r="DP122" s="990"/>
      <c r="DQ122" s="990" t="s">
        <v>424</v>
      </c>
      <c r="DR122" s="990"/>
      <c r="DS122" s="990"/>
      <c r="DT122" s="990"/>
      <c r="DU122" s="990"/>
      <c r="DV122" s="991" t="s">
        <v>424</v>
      </c>
      <c r="DW122" s="991"/>
      <c r="DX122" s="991"/>
      <c r="DY122" s="991"/>
      <c r="DZ122" s="992"/>
    </row>
    <row r="123" spans="1:130" s="226" customFormat="1" ht="26.25" customHeight="1" x14ac:dyDescent="0.15">
      <c r="A123" s="1129"/>
      <c r="B123" s="1016"/>
      <c r="C123" s="986" t="s">
        <v>445</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424</v>
      </c>
      <c r="AB123" s="1029"/>
      <c r="AC123" s="1029"/>
      <c r="AD123" s="1029"/>
      <c r="AE123" s="1030"/>
      <c r="AF123" s="1031" t="s">
        <v>424</v>
      </c>
      <c r="AG123" s="1029"/>
      <c r="AH123" s="1029"/>
      <c r="AI123" s="1029"/>
      <c r="AJ123" s="1030"/>
      <c r="AK123" s="1031" t="s">
        <v>424</v>
      </c>
      <c r="AL123" s="1029"/>
      <c r="AM123" s="1029"/>
      <c r="AN123" s="1029"/>
      <c r="AO123" s="1030"/>
      <c r="AP123" s="1032" t="s">
        <v>424</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460</v>
      </c>
      <c r="BP123" s="1076"/>
      <c r="BQ123" s="1135">
        <v>18081682</v>
      </c>
      <c r="BR123" s="1136"/>
      <c r="BS123" s="1136"/>
      <c r="BT123" s="1136"/>
      <c r="BU123" s="1136"/>
      <c r="BV123" s="1136">
        <v>17611510</v>
      </c>
      <c r="BW123" s="1136"/>
      <c r="BX123" s="1136"/>
      <c r="BY123" s="1136"/>
      <c r="BZ123" s="1136"/>
      <c r="CA123" s="1136">
        <v>17349519</v>
      </c>
      <c r="CB123" s="1136"/>
      <c r="CC123" s="1136"/>
      <c r="CD123" s="1136"/>
      <c r="CE123" s="1136"/>
      <c r="CF123" s="1069"/>
      <c r="CG123" s="1070"/>
      <c r="CH123" s="1070"/>
      <c r="CI123" s="1070"/>
      <c r="CJ123" s="1071"/>
      <c r="CK123" s="1080"/>
      <c r="CL123" s="1081"/>
      <c r="CM123" s="1081"/>
      <c r="CN123" s="1081"/>
      <c r="CO123" s="1082"/>
      <c r="CP123" s="1090" t="s">
        <v>395</v>
      </c>
      <c r="CQ123" s="1091"/>
      <c r="CR123" s="1091"/>
      <c r="CS123" s="1091"/>
      <c r="CT123" s="1091"/>
      <c r="CU123" s="1091"/>
      <c r="CV123" s="1091"/>
      <c r="CW123" s="1091"/>
      <c r="CX123" s="1091"/>
      <c r="CY123" s="1091"/>
      <c r="CZ123" s="1091"/>
      <c r="DA123" s="1091"/>
      <c r="DB123" s="1091"/>
      <c r="DC123" s="1091"/>
      <c r="DD123" s="1091"/>
      <c r="DE123" s="1091"/>
      <c r="DF123" s="1092"/>
      <c r="DG123" s="1028" t="s">
        <v>123</v>
      </c>
      <c r="DH123" s="1029"/>
      <c r="DI123" s="1029"/>
      <c r="DJ123" s="1029"/>
      <c r="DK123" s="1030"/>
      <c r="DL123" s="1031" t="s">
        <v>123</v>
      </c>
      <c r="DM123" s="1029"/>
      <c r="DN123" s="1029"/>
      <c r="DO123" s="1029"/>
      <c r="DP123" s="1030"/>
      <c r="DQ123" s="1031" t="s">
        <v>123</v>
      </c>
      <c r="DR123" s="1029"/>
      <c r="DS123" s="1029"/>
      <c r="DT123" s="1029"/>
      <c r="DU123" s="1030"/>
      <c r="DV123" s="1032" t="s">
        <v>123</v>
      </c>
      <c r="DW123" s="1033"/>
      <c r="DX123" s="1033"/>
      <c r="DY123" s="1033"/>
      <c r="DZ123" s="1034"/>
    </row>
    <row r="124" spans="1:130" s="226" customFormat="1" ht="26.25" customHeight="1" thickBot="1" x14ac:dyDescent="0.2">
      <c r="A124" s="1129"/>
      <c r="B124" s="1016"/>
      <c r="C124" s="986" t="s">
        <v>448</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123</v>
      </c>
      <c r="AB124" s="1029"/>
      <c r="AC124" s="1029"/>
      <c r="AD124" s="1029"/>
      <c r="AE124" s="1030"/>
      <c r="AF124" s="1031" t="s">
        <v>123</v>
      </c>
      <c r="AG124" s="1029"/>
      <c r="AH124" s="1029"/>
      <c r="AI124" s="1029"/>
      <c r="AJ124" s="1030"/>
      <c r="AK124" s="1031" t="s">
        <v>123</v>
      </c>
      <c r="AL124" s="1029"/>
      <c r="AM124" s="1029"/>
      <c r="AN124" s="1029"/>
      <c r="AO124" s="1030"/>
      <c r="AP124" s="1032" t="s">
        <v>123</v>
      </c>
      <c r="AQ124" s="1033"/>
      <c r="AR124" s="1033"/>
      <c r="AS124" s="1033"/>
      <c r="AT124" s="1034"/>
      <c r="AU124" s="1131" t="s">
        <v>461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123</v>
      </c>
      <c r="BR124" s="1098"/>
      <c r="BS124" s="1098"/>
      <c r="BT124" s="1098"/>
      <c r="BU124" s="1098"/>
      <c r="BV124" s="1098" t="s">
        <v>123</v>
      </c>
      <c r="BW124" s="1098"/>
      <c r="BX124" s="1098"/>
      <c r="BY124" s="1098"/>
      <c r="BZ124" s="1098"/>
      <c r="CA124" s="1098" t="s">
        <v>123</v>
      </c>
      <c r="CB124" s="1098"/>
      <c r="CC124" s="1098"/>
      <c r="CD124" s="1098"/>
      <c r="CE124" s="1098"/>
      <c r="CF124" s="1099"/>
      <c r="CG124" s="1100"/>
      <c r="CH124" s="1100"/>
      <c r="CI124" s="1100"/>
      <c r="CJ124" s="1101"/>
      <c r="CK124" s="1083"/>
      <c r="CL124" s="1083"/>
      <c r="CM124" s="1083"/>
      <c r="CN124" s="1083"/>
      <c r="CO124" s="1084"/>
      <c r="CP124" s="1090" t="s">
        <v>462</v>
      </c>
      <c r="CQ124" s="1091"/>
      <c r="CR124" s="1091"/>
      <c r="CS124" s="1091"/>
      <c r="CT124" s="1091"/>
      <c r="CU124" s="1091"/>
      <c r="CV124" s="1091"/>
      <c r="CW124" s="1091"/>
      <c r="CX124" s="1091"/>
      <c r="CY124" s="1091"/>
      <c r="CZ124" s="1091"/>
      <c r="DA124" s="1091"/>
      <c r="DB124" s="1091"/>
      <c r="DC124" s="1091"/>
      <c r="DD124" s="1091"/>
      <c r="DE124" s="1091"/>
      <c r="DF124" s="1092"/>
      <c r="DG124" s="1075" t="s">
        <v>123</v>
      </c>
      <c r="DH124" s="1054"/>
      <c r="DI124" s="1054"/>
      <c r="DJ124" s="1054"/>
      <c r="DK124" s="1055"/>
      <c r="DL124" s="1053" t="s">
        <v>123</v>
      </c>
      <c r="DM124" s="1054"/>
      <c r="DN124" s="1054"/>
      <c r="DO124" s="1054"/>
      <c r="DP124" s="1055"/>
      <c r="DQ124" s="1053" t="s">
        <v>123</v>
      </c>
      <c r="DR124" s="1054"/>
      <c r="DS124" s="1054"/>
      <c r="DT124" s="1054"/>
      <c r="DU124" s="1055"/>
      <c r="DV124" s="1056" t="s">
        <v>123</v>
      </c>
      <c r="DW124" s="1057"/>
      <c r="DX124" s="1057"/>
      <c r="DY124" s="1057"/>
      <c r="DZ124" s="1058"/>
    </row>
    <row r="125" spans="1:130" s="226" customFormat="1" ht="26.25" customHeight="1" x14ac:dyDescent="0.15">
      <c r="A125" s="1129"/>
      <c r="B125" s="1016"/>
      <c r="C125" s="986" t="s">
        <v>450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123</v>
      </c>
      <c r="AB125" s="1029"/>
      <c r="AC125" s="1029"/>
      <c r="AD125" s="1029"/>
      <c r="AE125" s="1030"/>
      <c r="AF125" s="1031" t="s">
        <v>123</v>
      </c>
      <c r="AG125" s="1029"/>
      <c r="AH125" s="1029"/>
      <c r="AI125" s="1029"/>
      <c r="AJ125" s="1030"/>
      <c r="AK125" s="1031" t="s">
        <v>123</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463</v>
      </c>
      <c r="CL125" s="1078"/>
      <c r="CM125" s="1078"/>
      <c r="CN125" s="1078"/>
      <c r="CO125" s="1079"/>
      <c r="CP125" s="1010" t="s">
        <v>464</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123</v>
      </c>
      <c r="DM125" s="997"/>
      <c r="DN125" s="997"/>
      <c r="DO125" s="997"/>
      <c r="DP125" s="997"/>
      <c r="DQ125" s="997" t="s">
        <v>123</v>
      </c>
      <c r="DR125" s="997"/>
      <c r="DS125" s="997"/>
      <c r="DT125" s="997"/>
      <c r="DU125" s="997"/>
      <c r="DV125" s="998" t="s">
        <v>123</v>
      </c>
      <c r="DW125" s="998"/>
      <c r="DX125" s="998"/>
      <c r="DY125" s="998"/>
      <c r="DZ125" s="999"/>
    </row>
    <row r="126" spans="1:130" s="226" customFormat="1" ht="26.25" customHeight="1" thickBot="1" x14ac:dyDescent="0.2">
      <c r="A126" s="1129"/>
      <c r="B126" s="1016"/>
      <c r="C126" s="986" t="s">
        <v>452</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123</v>
      </c>
      <c r="AG126" s="1029"/>
      <c r="AH126" s="1029"/>
      <c r="AI126" s="1029"/>
      <c r="AJ126" s="1030"/>
      <c r="AK126" s="1031" t="s">
        <v>123</v>
      </c>
      <c r="AL126" s="1029"/>
      <c r="AM126" s="1029"/>
      <c r="AN126" s="1029"/>
      <c r="AO126" s="1030"/>
      <c r="AP126" s="1032" t="s">
        <v>123</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465</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123</v>
      </c>
      <c r="DM126" s="990"/>
      <c r="DN126" s="990"/>
      <c r="DO126" s="990"/>
      <c r="DP126" s="990"/>
      <c r="DQ126" s="990" t="s">
        <v>123</v>
      </c>
      <c r="DR126" s="990"/>
      <c r="DS126" s="990"/>
      <c r="DT126" s="990"/>
      <c r="DU126" s="990"/>
      <c r="DV126" s="991" t="s">
        <v>123</v>
      </c>
      <c r="DW126" s="991"/>
      <c r="DX126" s="991"/>
      <c r="DY126" s="991"/>
      <c r="DZ126" s="992"/>
    </row>
    <row r="127" spans="1:130" s="226" customFormat="1" ht="26.25" customHeight="1" x14ac:dyDescent="0.15">
      <c r="A127" s="1130"/>
      <c r="B127" s="1018"/>
      <c r="C127" s="1072" t="s">
        <v>466</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900</v>
      </c>
      <c r="AB127" s="1029"/>
      <c r="AC127" s="1029"/>
      <c r="AD127" s="1029"/>
      <c r="AE127" s="1030"/>
      <c r="AF127" s="1031">
        <v>779</v>
      </c>
      <c r="AG127" s="1029"/>
      <c r="AH127" s="1029"/>
      <c r="AI127" s="1029"/>
      <c r="AJ127" s="1030"/>
      <c r="AK127" s="1031">
        <v>625</v>
      </c>
      <c r="AL127" s="1029"/>
      <c r="AM127" s="1029"/>
      <c r="AN127" s="1029"/>
      <c r="AO127" s="1030"/>
      <c r="AP127" s="1032">
        <v>0</v>
      </c>
      <c r="AQ127" s="1033"/>
      <c r="AR127" s="1033"/>
      <c r="AS127" s="1033"/>
      <c r="AT127" s="1034"/>
      <c r="AU127" s="262"/>
      <c r="AV127" s="262"/>
      <c r="AW127" s="262"/>
      <c r="AX127" s="1102" t="s">
        <v>467</v>
      </c>
      <c r="AY127" s="1103"/>
      <c r="AZ127" s="1103"/>
      <c r="BA127" s="1103"/>
      <c r="BB127" s="1103"/>
      <c r="BC127" s="1103"/>
      <c r="BD127" s="1103"/>
      <c r="BE127" s="1104"/>
      <c r="BF127" s="1105" t="s">
        <v>468</v>
      </c>
      <c r="BG127" s="1103"/>
      <c r="BH127" s="1103"/>
      <c r="BI127" s="1103"/>
      <c r="BJ127" s="1103"/>
      <c r="BK127" s="1103"/>
      <c r="BL127" s="1104"/>
      <c r="BM127" s="1105" t="s">
        <v>469</v>
      </c>
      <c r="BN127" s="1103"/>
      <c r="BO127" s="1103"/>
      <c r="BP127" s="1103"/>
      <c r="BQ127" s="1103"/>
      <c r="BR127" s="1103"/>
      <c r="BS127" s="1104"/>
      <c r="BT127" s="1105" t="s">
        <v>470</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471</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123</v>
      </c>
      <c r="DM127" s="990"/>
      <c r="DN127" s="990"/>
      <c r="DO127" s="990"/>
      <c r="DP127" s="990"/>
      <c r="DQ127" s="990" t="s">
        <v>123</v>
      </c>
      <c r="DR127" s="990"/>
      <c r="DS127" s="990"/>
      <c r="DT127" s="990"/>
      <c r="DU127" s="990"/>
      <c r="DV127" s="991" t="s">
        <v>123</v>
      </c>
      <c r="DW127" s="991"/>
      <c r="DX127" s="991"/>
      <c r="DY127" s="991"/>
      <c r="DZ127" s="992"/>
    </row>
    <row r="128" spans="1:130" s="226" customFormat="1" ht="26.25" customHeight="1" thickBot="1" x14ac:dyDescent="0.2">
      <c r="A128" s="1113" t="s">
        <v>472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473</v>
      </c>
      <c r="X128" s="1115"/>
      <c r="Y128" s="1115"/>
      <c r="Z128" s="1116"/>
      <c r="AA128" s="1117">
        <v>53699</v>
      </c>
      <c r="AB128" s="1118"/>
      <c r="AC128" s="1118"/>
      <c r="AD128" s="1118"/>
      <c r="AE128" s="1119"/>
      <c r="AF128" s="1120">
        <v>55786</v>
      </c>
      <c r="AG128" s="1118"/>
      <c r="AH128" s="1118"/>
      <c r="AI128" s="1118"/>
      <c r="AJ128" s="1119"/>
      <c r="AK128" s="1120">
        <v>60866</v>
      </c>
      <c r="AL128" s="1118"/>
      <c r="AM128" s="1118"/>
      <c r="AN128" s="1118"/>
      <c r="AO128" s="1119"/>
      <c r="AP128" s="1121"/>
      <c r="AQ128" s="1122"/>
      <c r="AR128" s="1122"/>
      <c r="AS128" s="1122"/>
      <c r="AT128" s="1123"/>
      <c r="AU128" s="262"/>
      <c r="AV128" s="262"/>
      <c r="AW128" s="262"/>
      <c r="AX128" s="958" t="s">
        <v>474</v>
      </c>
      <c r="AY128" s="959"/>
      <c r="AZ128" s="959"/>
      <c r="BA128" s="959"/>
      <c r="BB128" s="959"/>
      <c r="BC128" s="959"/>
      <c r="BD128" s="959"/>
      <c r="BE128" s="960"/>
      <c r="BF128" s="1124" t="s">
        <v>123</v>
      </c>
      <c r="BG128" s="1125"/>
      <c r="BH128" s="1125"/>
      <c r="BI128" s="1125"/>
      <c r="BJ128" s="1125"/>
      <c r="BK128" s="1125"/>
      <c r="BL128" s="1126"/>
      <c r="BM128" s="1124">
        <v>13.64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475</v>
      </c>
      <c r="CQ128" s="1107"/>
      <c r="CR128" s="1107"/>
      <c r="CS128" s="1107"/>
      <c r="CT128" s="1107"/>
      <c r="CU128" s="1107"/>
      <c r="CV128" s="1107"/>
      <c r="CW128" s="1107"/>
      <c r="CX128" s="1107"/>
      <c r="CY128" s="1107"/>
      <c r="CZ128" s="1107"/>
      <c r="DA128" s="1107"/>
      <c r="DB128" s="1107"/>
      <c r="DC128" s="1107"/>
      <c r="DD128" s="1107"/>
      <c r="DE128" s="1107"/>
      <c r="DF128" s="1108"/>
      <c r="DG128" s="1109" t="s">
        <v>123</v>
      </c>
      <c r="DH128" s="1110"/>
      <c r="DI128" s="1110"/>
      <c r="DJ128" s="1110"/>
      <c r="DK128" s="1110"/>
      <c r="DL128" s="1110" t="s">
        <v>123</v>
      </c>
      <c r="DM128" s="1110"/>
      <c r="DN128" s="1110"/>
      <c r="DO128" s="1110"/>
      <c r="DP128" s="1110"/>
      <c r="DQ128" s="1110" t="s">
        <v>123</v>
      </c>
      <c r="DR128" s="1110"/>
      <c r="DS128" s="1110"/>
      <c r="DT128" s="1110"/>
      <c r="DU128" s="1110"/>
      <c r="DV128" s="1111" t="s">
        <v>123</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476</v>
      </c>
      <c r="X129" s="1144"/>
      <c r="Y129" s="1144"/>
      <c r="Z129" s="1145"/>
      <c r="AA129" s="1028">
        <v>7715957</v>
      </c>
      <c r="AB129" s="1029"/>
      <c r="AC129" s="1029"/>
      <c r="AD129" s="1029"/>
      <c r="AE129" s="1030"/>
      <c r="AF129" s="1031">
        <v>8226720</v>
      </c>
      <c r="AG129" s="1029"/>
      <c r="AH129" s="1029"/>
      <c r="AI129" s="1029"/>
      <c r="AJ129" s="1030"/>
      <c r="AK129" s="1031">
        <v>8429138</v>
      </c>
      <c r="AL129" s="1029"/>
      <c r="AM129" s="1029"/>
      <c r="AN129" s="1029"/>
      <c r="AO129" s="1030"/>
      <c r="AP129" s="1146"/>
      <c r="AQ129" s="1147"/>
      <c r="AR129" s="1147"/>
      <c r="AS129" s="1147"/>
      <c r="AT129" s="1148"/>
      <c r="AU129" s="264"/>
      <c r="AV129" s="264"/>
      <c r="AW129" s="264"/>
      <c r="AX129" s="1137" t="s">
        <v>477</v>
      </c>
      <c r="AY129" s="1020"/>
      <c r="AZ129" s="1020"/>
      <c r="BA129" s="1020"/>
      <c r="BB129" s="1020"/>
      <c r="BC129" s="1020"/>
      <c r="BD129" s="1020"/>
      <c r="BE129" s="1021"/>
      <c r="BF129" s="1138" t="s">
        <v>123</v>
      </c>
      <c r="BG129" s="1139"/>
      <c r="BH129" s="1139"/>
      <c r="BI129" s="1139"/>
      <c r="BJ129" s="1139"/>
      <c r="BK129" s="1139"/>
      <c r="BL129" s="1140"/>
      <c r="BM129" s="1138">
        <v>18.64</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479</v>
      </c>
      <c r="X130" s="1144"/>
      <c r="Y130" s="1144"/>
      <c r="Z130" s="1145"/>
      <c r="AA130" s="1028">
        <v>525113</v>
      </c>
      <c r="AB130" s="1029"/>
      <c r="AC130" s="1029"/>
      <c r="AD130" s="1029"/>
      <c r="AE130" s="1030"/>
      <c r="AF130" s="1031">
        <v>544018</v>
      </c>
      <c r="AG130" s="1029"/>
      <c r="AH130" s="1029"/>
      <c r="AI130" s="1029"/>
      <c r="AJ130" s="1030"/>
      <c r="AK130" s="1031">
        <v>532324</v>
      </c>
      <c r="AL130" s="1029"/>
      <c r="AM130" s="1029"/>
      <c r="AN130" s="1029"/>
      <c r="AO130" s="1030"/>
      <c r="AP130" s="1146"/>
      <c r="AQ130" s="1147"/>
      <c r="AR130" s="1147"/>
      <c r="AS130" s="1147"/>
      <c r="AT130" s="1148"/>
      <c r="AU130" s="264"/>
      <c r="AV130" s="264"/>
      <c r="AW130" s="264"/>
      <c r="AX130" s="1137" t="s">
        <v>480</v>
      </c>
      <c r="AY130" s="1020"/>
      <c r="AZ130" s="1020"/>
      <c r="BA130" s="1020"/>
      <c r="BB130" s="1020"/>
      <c r="BC130" s="1020"/>
      <c r="BD130" s="1020"/>
      <c r="BE130" s="1021"/>
      <c r="BF130" s="1174">
        <v>5.4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481</v>
      </c>
      <c r="X131" s="1182"/>
      <c r="Y131" s="1182"/>
      <c r="Z131" s="1183"/>
      <c r="AA131" s="1075">
        <v>7190844</v>
      </c>
      <c r="AB131" s="1054"/>
      <c r="AC131" s="1054"/>
      <c r="AD131" s="1054"/>
      <c r="AE131" s="1055"/>
      <c r="AF131" s="1053">
        <v>7682702</v>
      </c>
      <c r="AG131" s="1054"/>
      <c r="AH131" s="1054"/>
      <c r="AI131" s="1054"/>
      <c r="AJ131" s="1055"/>
      <c r="AK131" s="1053">
        <v>7896814</v>
      </c>
      <c r="AL131" s="1054"/>
      <c r="AM131" s="1054"/>
      <c r="AN131" s="1054"/>
      <c r="AO131" s="1055"/>
      <c r="AP131" s="1184"/>
      <c r="AQ131" s="1185"/>
      <c r="AR131" s="1185"/>
      <c r="AS131" s="1185"/>
      <c r="AT131" s="1186"/>
      <c r="AU131" s="264"/>
      <c r="AV131" s="264"/>
      <c r="AW131" s="264"/>
      <c r="AX131" s="1156" t="s">
        <v>482</v>
      </c>
      <c r="AY131" s="1107"/>
      <c r="AZ131" s="1107"/>
      <c r="BA131" s="1107"/>
      <c r="BB131" s="1107"/>
      <c r="BC131" s="1107"/>
      <c r="BD131" s="1107"/>
      <c r="BE131" s="1108"/>
      <c r="BF131" s="1157" t="s">
        <v>123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484</v>
      </c>
      <c r="W132" s="1167"/>
      <c r="X132" s="1167"/>
      <c r="Y132" s="1167"/>
      <c r="Z132" s="1168"/>
      <c r="AA132" s="1169">
        <v>5.4114927259999996</v>
      </c>
      <c r="AB132" s="1170"/>
      <c r="AC132" s="1170"/>
      <c r="AD132" s="1170"/>
      <c r="AE132" s="1171"/>
      <c r="AF132" s="1172">
        <v>5.8463155279999999</v>
      </c>
      <c r="AG132" s="1170"/>
      <c r="AH132" s="1170"/>
      <c r="AI132" s="1170"/>
      <c r="AJ132" s="1171"/>
      <c r="AK132" s="1172">
        <v>5.2383150980000002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485</v>
      </c>
      <c r="W133" s="1150"/>
      <c r="X133" s="1150"/>
      <c r="Y133" s="1150"/>
      <c r="Z133" s="1151"/>
      <c r="AA133" s="1152">
        <v>5.0999999999999996</v>
      </c>
      <c r="AB133" s="1153"/>
      <c r="AC133" s="1153"/>
      <c r="AD133" s="1153"/>
      <c r="AE133" s="1154"/>
      <c r="AF133" s="1152">
        <v>5.4</v>
      </c>
      <c r="AG133" s="1153"/>
      <c r="AH133" s="1153"/>
      <c r="AI133" s="1153"/>
      <c r="AJ133" s="1154"/>
      <c r="AK133" s="1152">
        <v>5.4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ho8/FrOcb+29m4MnyNOOtvxFqjSkta8IBCNfuhtZhNnfaFfEhUfS1Gb2ZU7WLcpQ1naXACUjszWbs2R2z0srg==" saltValue="rQilSinna+RZfQCqGih/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QlgpdqWAZ3ory4c+W3Be8XkPiZwVFDVHHDpfP95JFMFqcMu3AogHVp9K1Zxmu39UIZKvUS7JPTkB2jxwxl4EQ==" saltValue="8N9S2dqq7Kz03eH//J8d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YnO+2idZ6iO9X4cZ/pfqfnNqzY9SCp7/jC1tY7Ac/3KUTPfg6lbfU9GHXH+G5EzactRZs6Nk2SIy2Wlm9CcjQ==" saltValue="yzsMlvCrxtaHfioqgKkRM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494</v>
      </c>
      <c r="AL9" s="1193"/>
      <c r="AM9" s="1193"/>
      <c r="AN9" s="1194"/>
      <c r="AO9" s="292">
        <v>1841799</v>
      </c>
      <c r="AP9" s="292">
        <v>175828</v>
      </c>
      <c r="AQ9" s="293">
        <v>86936</v>
      </c>
      <c r="AR9" s="294">
        <v>102.2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495</v>
      </c>
      <c r="AL10" s="1193"/>
      <c r="AM10" s="1193"/>
      <c r="AN10" s="1194"/>
      <c r="AO10" s="295">
        <v>36870</v>
      </c>
      <c r="AP10" s="295">
        <v>3520</v>
      </c>
      <c r="AQ10" s="296">
        <v>8644</v>
      </c>
      <c r="AR10" s="297">
        <v>-59.3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496</v>
      </c>
      <c r="AL11" s="1193"/>
      <c r="AM11" s="1193"/>
      <c r="AN11" s="1194"/>
      <c r="AO11" s="295">
        <v>615332</v>
      </c>
      <c r="AP11" s="295">
        <v>58743</v>
      </c>
      <c r="AQ11" s="296">
        <v>14102</v>
      </c>
      <c r="AR11" s="297">
        <v>316.60000000000002</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497</v>
      </c>
      <c r="AL12" s="1193"/>
      <c r="AM12" s="1193"/>
      <c r="AN12" s="1194"/>
      <c r="AO12" s="295">
        <v>26012</v>
      </c>
      <c r="AP12" s="295">
        <v>2483</v>
      </c>
      <c r="AQ12" s="296">
        <v>665</v>
      </c>
      <c r="AR12" s="297">
        <v>273.39999999999998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498</v>
      </c>
      <c r="AL13" s="1193"/>
      <c r="AM13" s="1193"/>
      <c r="AN13" s="1194"/>
      <c r="AO13" s="295" t="s">
        <v>499</v>
      </c>
      <c r="AP13" s="295" t="s">
        <v>499</v>
      </c>
      <c r="AQ13" s="296" t="s">
        <v>499</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500</v>
      </c>
      <c r="AL14" s="1193"/>
      <c r="AM14" s="1193"/>
      <c r="AN14" s="1194"/>
      <c r="AO14" s="295">
        <v>119701</v>
      </c>
      <c r="AP14" s="295">
        <v>11427</v>
      </c>
      <c r="AQ14" s="296">
        <v>4315</v>
      </c>
      <c r="AR14" s="297">
        <v>164.8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501</v>
      </c>
      <c r="AL15" s="1193"/>
      <c r="AM15" s="1193"/>
      <c r="AN15" s="1194"/>
      <c r="AO15" s="295">
        <v>50000</v>
      </c>
      <c r="AP15" s="295">
        <v>4773</v>
      </c>
      <c r="AQ15" s="296">
        <v>2138</v>
      </c>
      <c r="AR15" s="297">
        <v>123.2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502</v>
      </c>
      <c r="AL16" s="1196"/>
      <c r="AM16" s="1196"/>
      <c r="AN16" s="1197"/>
      <c r="AO16" s="295">
        <v>-221966</v>
      </c>
      <c r="AP16" s="295">
        <v>-21190</v>
      </c>
      <c r="AQ16" s="296">
        <v>-8691</v>
      </c>
      <c r="AR16" s="297">
        <v>143.80000000000001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2467748</v>
      </c>
      <c r="AP17" s="295">
        <v>235585</v>
      </c>
      <c r="AQ17" s="296">
        <v>108111</v>
      </c>
      <c r="AR17" s="297">
        <v>117.9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507</v>
      </c>
      <c r="AL21" s="1188"/>
      <c r="AM21" s="1188"/>
      <c r="AN21" s="1189"/>
      <c r="AO21" s="307">
        <v>18.71</v>
      </c>
      <c r="AP21" s="308">
        <v>10.32</v>
      </c>
      <c r="AQ21" s="309">
        <v>8.39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508</v>
      </c>
      <c r="AL22" s="1188"/>
      <c r="AM22" s="1188"/>
      <c r="AN22" s="1189"/>
      <c r="AO22" s="312">
        <v>97.3</v>
      </c>
      <c r="AP22" s="313">
        <v>96.5</v>
      </c>
      <c r="AQ22" s="314">
        <v>0.8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513</v>
      </c>
      <c r="AL32" s="1204"/>
      <c r="AM32" s="1204"/>
      <c r="AN32" s="1205"/>
      <c r="AO32" s="322">
        <v>632805</v>
      </c>
      <c r="AP32" s="322">
        <v>60411</v>
      </c>
      <c r="AQ32" s="323">
        <v>56558</v>
      </c>
      <c r="AR32" s="324">
        <v>6.8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514</v>
      </c>
      <c r="AL33" s="1204"/>
      <c r="AM33" s="1204"/>
      <c r="AN33" s="1205"/>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515</v>
      </c>
      <c r="AL34" s="1204"/>
      <c r="AM34" s="1204"/>
      <c r="AN34" s="1205"/>
      <c r="AO34" s="322" t="s">
        <v>499</v>
      </c>
      <c r="AP34" s="322" t="s">
        <v>499</v>
      </c>
      <c r="AQ34" s="323">
        <v>4</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516</v>
      </c>
      <c r="AL35" s="1204"/>
      <c r="AM35" s="1204"/>
      <c r="AN35" s="1205"/>
      <c r="AO35" s="322">
        <v>324223</v>
      </c>
      <c r="AP35" s="322">
        <v>30952</v>
      </c>
      <c r="AQ35" s="323">
        <v>21321</v>
      </c>
      <c r="AR35" s="324">
        <v>45.2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517</v>
      </c>
      <c r="AL36" s="1204"/>
      <c r="AM36" s="1204"/>
      <c r="AN36" s="1205"/>
      <c r="AO36" s="322">
        <v>49142</v>
      </c>
      <c r="AP36" s="322">
        <v>4691</v>
      </c>
      <c r="AQ36" s="323">
        <v>3744</v>
      </c>
      <c r="AR36" s="324">
        <v>25.3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518</v>
      </c>
      <c r="AL37" s="1204"/>
      <c r="AM37" s="1204"/>
      <c r="AN37" s="1205"/>
      <c r="AO37" s="322">
        <v>625</v>
      </c>
      <c r="AP37" s="322">
        <v>60</v>
      </c>
      <c r="AQ37" s="323">
        <v>1218</v>
      </c>
      <c r="AR37" s="324">
        <v>-95.1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519</v>
      </c>
      <c r="AL38" s="1207"/>
      <c r="AM38" s="1207"/>
      <c r="AN38" s="1208"/>
      <c r="AO38" s="325">
        <v>55</v>
      </c>
      <c r="AP38" s="325">
        <v>5</v>
      </c>
      <c r="AQ38" s="326">
        <v>4</v>
      </c>
      <c r="AR38" s="314">
        <v>25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520</v>
      </c>
      <c r="AL39" s="1207"/>
      <c r="AM39" s="1207"/>
      <c r="AN39" s="1208"/>
      <c r="AO39" s="322">
        <v>-60866</v>
      </c>
      <c r="AP39" s="322">
        <v>-5811</v>
      </c>
      <c r="AQ39" s="323">
        <v>-1519</v>
      </c>
      <c r="AR39" s="324">
        <v>282.60000000000002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521</v>
      </c>
      <c r="AL40" s="1204"/>
      <c r="AM40" s="1204"/>
      <c r="AN40" s="1205"/>
      <c r="AO40" s="322">
        <v>-532324</v>
      </c>
      <c r="AP40" s="322">
        <v>-50819</v>
      </c>
      <c r="AQ40" s="323">
        <v>-54553</v>
      </c>
      <c r="AR40" s="324">
        <v>-6.8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413660</v>
      </c>
      <c r="AP41" s="322">
        <v>39490</v>
      </c>
      <c r="AQ41" s="323">
        <v>26777</v>
      </c>
      <c r="AR41" s="324">
        <v>47.5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489</v>
      </c>
      <c r="AN49" s="1200" t="s">
        <v>525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7405864</v>
      </c>
      <c r="AN51" s="344">
        <v>680186</v>
      </c>
      <c r="AO51" s="345">
        <v>66.2</v>
      </c>
      <c r="AP51" s="346">
        <v>105751</v>
      </c>
      <c r="AQ51" s="347">
        <v>50.4</v>
      </c>
      <c r="AR51" s="348">
        <v>15.8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5382431</v>
      </c>
      <c r="AN52" s="352">
        <v>494345</v>
      </c>
      <c r="AO52" s="353">
        <v>136.4</v>
      </c>
      <c r="AP52" s="354">
        <v>49969</v>
      </c>
      <c r="AQ52" s="355">
        <v>39.9</v>
      </c>
      <c r="AR52" s="356">
        <v>96.5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3831024</v>
      </c>
      <c r="AN53" s="344">
        <v>356474</v>
      </c>
      <c r="AO53" s="345">
        <v>-47.6</v>
      </c>
      <c r="AP53" s="346">
        <v>158564</v>
      </c>
      <c r="AQ53" s="347">
        <v>49.9</v>
      </c>
      <c r="AR53" s="348">
        <v>-97.5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2673591</v>
      </c>
      <c r="AN54" s="352">
        <v>248776</v>
      </c>
      <c r="AO54" s="353">
        <v>-49.7</v>
      </c>
      <c r="AP54" s="354">
        <v>48412</v>
      </c>
      <c r="AQ54" s="355">
        <v>-3.1</v>
      </c>
      <c r="AR54" s="356">
        <v>-46.6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4976832</v>
      </c>
      <c r="AN55" s="344">
        <v>467923</v>
      </c>
      <c r="AO55" s="345">
        <v>31.3</v>
      </c>
      <c r="AP55" s="346">
        <v>106092</v>
      </c>
      <c r="AQ55" s="347">
        <v>-33.1</v>
      </c>
      <c r="AR55" s="348">
        <v>64.400000000000006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4273255</v>
      </c>
      <c r="AN56" s="352">
        <v>401773</v>
      </c>
      <c r="AO56" s="353">
        <v>61.5</v>
      </c>
      <c r="AP56" s="354">
        <v>44299</v>
      </c>
      <c r="AQ56" s="355">
        <v>-8.5</v>
      </c>
      <c r="AR56" s="356">
        <v>70</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5569232</v>
      </c>
      <c r="AN57" s="344">
        <v>527739</v>
      </c>
      <c r="AO57" s="345">
        <v>12.8</v>
      </c>
      <c r="AP57" s="346">
        <v>78903</v>
      </c>
      <c r="AQ57" s="347">
        <v>-25.6</v>
      </c>
      <c r="AR57" s="348">
        <v>38.4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5170650</v>
      </c>
      <c r="AN58" s="352">
        <v>489970</v>
      </c>
      <c r="AO58" s="353">
        <v>22</v>
      </c>
      <c r="AP58" s="354">
        <v>49201</v>
      </c>
      <c r="AQ58" s="355">
        <v>11.1</v>
      </c>
      <c r="AR58" s="356">
        <v>10.9</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3697705</v>
      </c>
      <c r="AN59" s="344">
        <v>353003</v>
      </c>
      <c r="AO59" s="345">
        <v>-33.1</v>
      </c>
      <c r="AP59" s="346">
        <v>82993</v>
      </c>
      <c r="AQ59" s="347">
        <v>5.2</v>
      </c>
      <c r="AR59" s="348">
        <v>-38.299999999999997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3557537</v>
      </c>
      <c r="AN60" s="352">
        <v>339622</v>
      </c>
      <c r="AO60" s="353">
        <v>-30.7</v>
      </c>
      <c r="AP60" s="354">
        <v>46787</v>
      </c>
      <c r="AQ60" s="355">
        <v>-4.9000000000000004</v>
      </c>
      <c r="AR60" s="356">
        <v>-25.8</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5096131</v>
      </c>
      <c r="AN61" s="359">
        <v>477065</v>
      </c>
      <c r="AO61" s="360">
        <v>5.9</v>
      </c>
      <c r="AP61" s="361">
        <v>106461</v>
      </c>
      <c r="AQ61" s="362">
        <v>9.4</v>
      </c>
      <c r="AR61" s="348">
        <v>-3.5</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4211493</v>
      </c>
      <c r="AN62" s="352">
        <v>394897</v>
      </c>
      <c r="AO62" s="353">
        <v>27.9</v>
      </c>
      <c r="AP62" s="354">
        <v>47734</v>
      </c>
      <c r="AQ62" s="355">
        <v>6.9</v>
      </c>
      <c r="AR62" s="356">
        <v>21</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xVR6GrDEUo9YlbnogsZul3G8Eqm+C3Tx9OPSkJ2T0h79M/8EigjlACg2kxCzAsvq5yWtzzLt3xvj+hixvdbzpw==" saltValue="eSrjssgoT54J1GqzH+jfo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aabWA8OnckX7duCoklkSoOyxMXBQrNF4Ny4nXPKQXNXSbkRnCpUGl7dHIARV6Sju2VsixszscVwCPk2Y6iO1g==" saltValue="xfYtlLuiQiHjNHNMXaXd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yoDpX3iO4+pU0X+4Ombax6fNBYVuGVUJP3gOauUk946gE1cE3J+vK9NcMfXESkD1WyLj/GTUZigQ1b+ZB4v0A==" saltValue="CSYEKwpwDSHgVgYYgrR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12" t="s">
        <v>3</v>
      </c>
      <c r="D47" s="1212"/>
      <c r="E47" s="1213"/>
      <c r="F47" s="11">
        <v>73.239999999999995</v>
      </c>
      <c r="G47" s="12">
        <v>80.37</v>
      </c>
      <c r="H47" s="12">
        <v>89.12</v>
      </c>
      <c r="I47" s="12">
        <v>89.41</v>
      </c>
      <c r="J47" s="13">
        <v>89.93</v>
      </c>
    </row>
    <row r="48" spans="2:10" ht="57.75" customHeight="1" x14ac:dyDescent="0.15">
      <c r="B48" s="14"/>
      <c r="C48" s="1214" t="s">
        <v>4</v>
      </c>
      <c r="D48" s="1214"/>
      <c r="E48" s="1215"/>
      <c r="F48" s="15">
        <v>2.46</v>
      </c>
      <c r="G48" s="16">
        <v>2.34</v>
      </c>
      <c r="H48" s="16">
        <v>2.6</v>
      </c>
      <c r="I48" s="16">
        <v>2.31</v>
      </c>
      <c r="J48" s="17">
        <v>3.17</v>
      </c>
    </row>
    <row r="49" spans="2:10" ht="57.75" customHeight="1" thickBot="1" x14ac:dyDescent="0.2">
      <c r="B49" s="18"/>
      <c r="C49" s="1216" t="s">
        <v>5</v>
      </c>
      <c r="D49" s="1216"/>
      <c r="E49" s="1217"/>
      <c r="F49" s="19">
        <v>3.14</v>
      </c>
      <c r="G49" s="20">
        <v>12.48</v>
      </c>
      <c r="H49" s="20">
        <v>1.66</v>
      </c>
      <c r="I49" s="20">
        <v>5.69</v>
      </c>
      <c r="J49" s="21">
        <v>2.83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o5KmY3x3dcdasTYcQeaTpPoMxE7lrkoDLdYI/fsi/aFl8cy0tqpGLm4QbmACT124izJMN1pIl2rLTJCCR86zA==" saltValue="7ZX5LuxOC1SLbmHPDNTh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201user</cp:lastModifiedBy>
  <dcterms:modified xsi:type="dcterms:W3CDTF">2019-10-30T01:32:51Z</dcterms:modified>
</cp:coreProperties>
</file>