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4→R5（R3決算_2021財政状況資料集）\02_令和5年9月末公表(R3_2021決算_R5長利担当)\04_確認後＝HP掲載 HP更新（1027）&amp;総務省にメール\00_財政状況資料公開用(リネーム後_検収後のファイル)\"/>
    </mc:Choice>
  </mc:AlternateContent>
  <xr:revisionPtr revIDLastSave="0" documentId="13_ncr:1_{20D7A76E-E260-4824-86FD-57BB578D89C6}" xr6:coauthVersionLast="47" xr6:coauthVersionMax="47" xr10:uidLastSave="{00000000-0000-0000-0000-000000000000}"/>
  <bookViews>
    <workbookView xWindow="24105" yWindow="-2490" windowWidth="17235" windowHeight="1195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C37" i="10"/>
  <c r="BE36" i="10"/>
  <c r="C36" i="10"/>
  <c r="BE35" i="10"/>
  <c r="C35" i="10"/>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W34" i="10" l="1"/>
  <c r="BW35" i="10" s="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<sst xmlns="http://schemas.openxmlformats.org/spreadsheetml/2006/main" count="1166" uniqueCount="607">
  <si>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</si>
  <si>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</si>
  <si>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</si>
  <si>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</si>
  <si>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</si>
  <si>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</si>
  <si>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</si>
  <si>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</si>
  <si>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</si>
  <si>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</si>
  <si>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</si>
  <si>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</si>
  <si>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</si>
  <si>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</si>
  <si>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</si>
  <si>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</si>
  <si>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</si>
  <si>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</si>
  <si>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</si>
  <si>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</si>
  <si>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</si>
  <si>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</si>
  <si>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</si>
  <si>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</si>
  <si>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</si>
  <si>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</si>
  <si>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</si>
  <si>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</si>
  <si>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</si>
  <si>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</si>
  <si>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</si>
  <si>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</si>
  <si>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</si>
  <si>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</si>
  <si>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</si>
  <si>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</si>
  <si>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</si>
  <si>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</si>
  <si>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</si>
  <si>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</si>
  <si>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</si>
  <si>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</si>
  <si>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</si>
  <si>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</si>
  <si>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</si>
  <si>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</si>
  <si>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</si>
  <si>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</si>
  <si>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</si>
  <si>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</si>
  <si>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</si>
  <si>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</si>
  <si>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</si>
  <si>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</si>
  <si>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</si>
  <si>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</si>
  <si>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</si>
  <si>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</si>
  <si>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</si>
  <si>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</si>
  <si>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</si>
  <si>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</si>
  <si>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</si>
  <si>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</si>
  <si>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</si>
  <si>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</si>
  <si>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</si>
  <si>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</si>
  <si>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</si>
  <si>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</si>
  <si>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</si>
  <si>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</si>
  <si>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</si>
  <si>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</si>
  <si>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</si>
  <si>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</si>
  <si>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</si>
  <si>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</si>
  <si>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</si>
  <si>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</si>
  <si>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</si>
  <si>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</si>
  <si>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</si>
  <si>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</si>
  <si>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</si>
  <si>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</si>
  <si>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</si>
  <si>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</si>
  <si>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</si>
  <si>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</si>
  <si>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</si>
  <si>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</si>
  <si>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</si>
  <si>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</si>
  <si>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</si>
  <si>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</si>
  <si>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</si>
  <si>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</si>
  <si>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六ケ所村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</si>
  <si>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</si>
  <si>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</si>
  <si>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</si>
  <si>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</si>
  <si>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</si>
  <si>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</si>
  <si>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</si>
  <si>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</si>
  <si>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</si>
  <si>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</si>
  <si>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</si>
  <si>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</si>
  <si>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</si>
  <si>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</si>
  <si>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</si>
  <si>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</si>
  <si>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</si>
  <si>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</si>
  <si>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</si>
  <si>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</si>
  <si>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</si>
  <si>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</si>
  <si>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</si>
  <si>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</si>
  <si>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</si>
  <si>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</si>
  <si>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</si>
  <si>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</si>
  <si>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</si>
  <si>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</si>
  <si>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</si>
  <si>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</si>
  <si>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</si>
  <si>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</si>
  <si>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</si>
  <si>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</si>
  <si>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</si>
  <si>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</si>
  <si>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</si>
  <si>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</si>
  <si>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</si>
  <si>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</si>
  <si>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</si>
  <si>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</si>
  <si>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</si>
  <si>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</si>
  <si>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</si>
  <si>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</si>
  <si>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</si>
  <si>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</si>
  <si>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</si>
  <si>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</si>
  <si>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</si>
  <si>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</si>
  <si>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</si>
  <si>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</si>
  <si>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</si>
  <si>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</si>
  <si>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</si>
  <si>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</si>
  <si>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</si>
  <si>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</si>
  <si>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</si>
  <si>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</si>
  <si>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</si>
  <si>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</si>
  <si>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</si>
  <si>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</si>
  <si>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</si>
  <si>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</si>
  <si>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</si>
  <si>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</si>
  <si>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</si>
  <si>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</si>
  <si>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</si>
  <si>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</si>
  <si>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</si>
  <si>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</si>
  <si>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</si>
  <si>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</si>
  <si>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</si>
  <si>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</si>
  <si>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</si>
  <si>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</si>
  <si>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</si>
  <si>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</si>
  <si>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</si>
  <si>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</si>
  <si>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</si>
  <si>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</si>
  <si>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</si>
  <si>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</si>
  <si>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</si>
  <si>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</si>
  <si>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</si>
  <si>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</si>
  <si>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</si>
  <si>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</si>
  <si>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</si>
  <si>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</si>
  <si>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</si>
  <si>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</si>
  <si>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</si>
  <si>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</si>
  <si>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</si>
  <si>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</si>
  <si>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</si>
  <si>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</si>
  <si>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</si>
  <si>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</si>
  <si>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</si>
  <si>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</si>
  <si>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</si>
  <si>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</si>
  <si>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</si>
  <si>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</si>
  <si>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青森県六ケ所村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</si>
  <si>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</si>
  <si>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</si>
  <si>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</si>
  <si>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</si>
  <si>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</si>
  <si>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</si>
  <si>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</si>
  <si>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</si>
  <si>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</si>
  <si>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</si>
  <si>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</si>
  <si>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</si>
  <si>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</si>
  <si>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</si>
  <si>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</si>
  <si>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</si>
  <si>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</si>
  <si>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</si>
  <si>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</si>
  <si>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</si>
  <si>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</si>
  <si>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</si>
  <si>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</si>
  <si>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</si>
  <si>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</si>
  <si>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</si>
  <si>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</si>
  <si>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</si>
  <si>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</si>
  <si>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</si>
  <si>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</si>
  <si>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</si>
  <si>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</si>
  <si>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</si>
  <si>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</si>
  <si>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</si>
  <si>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</si>
  <si>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</si>
  <si>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</si>
  <si>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</si>
  <si>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</si>
  <si>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</si>
  <si>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</si>
  <si>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</si>
  <si>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</si>
  <si>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</si>
  <si>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</si>
  <si>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</si>
  <si>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</si>
  <si>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</si>
  <si>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</si>
  <si>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</si>
  <si>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</si>
  <si>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</si>
  <si>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</si>
  <si>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</si>
  <si>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</si>
  <si>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</si>
  <si>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</si>
  <si>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</si>
  <si>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</si>
  <si>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</si>
  <si>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</si>
  <si>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</si>
  <si>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</si>
  <si>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</si>
  <si>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</si>
  <si>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</si>
  <si>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</si>
  <si>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</si>
  <si>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</si>
  <si>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</si>
  <si>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</si>
  <si>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</si>
  <si>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</si>
  <si>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</si>
  <si>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</si>
  <si>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</si>
  <si>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</si>
  <si>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</si>
  <si>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</si>
  <si>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</si>
  <si>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</si>
  <si>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</si>
  <si>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</si>
  <si>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</si>
  <si>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</si>
  <si>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</si>
  <si>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</si>
  <si>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</si>
  <si>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</si>
  <si>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</si>
  <si>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</si>
  <si>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</si>
  <si>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</si>
  <si>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</si>
  <si>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</si>
  <si>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</si>
  <si>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</si>
  <si>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</si>
  <si>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</si>
  <si>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</si>
  <si>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</si>
  <si>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</si>
  <si>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</si>
  <si>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</si>
  <si>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</si>
  <si>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</si>
  <si>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</si>
  <si>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</si>
  <si>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</si>
  <si>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</si>
  <si>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</si>
  <si>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</si>
  <si>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</si>
  <si>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</si>
  <si>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</si>
  <si>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</si>
  <si>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</si>
  <si>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</si>
  <si>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</si>
  <si>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</si>
  <si>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</si>
  <si>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</si>
  <si>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</si>
  <si>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</si>
  <si>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</si>
  <si>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</si>
  <si>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</si>
  <si>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</si>
  <si>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</si>
  <si>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</si>
  <si>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</si>
  <si>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</si>
  <si>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</si>
  <si>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</si>
  <si>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</si>
  <si>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</si>
  <si>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</si>
  <si>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</si>
  <si>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</si>
  <si>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</si>
  <si>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</si>
  <si>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</si>
  <si>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</si>
  <si>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</si>
  <si>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</si>
  <si>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</si>
  <si>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</si>
  <si>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</si>
  <si>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</si>
  <si>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</si>
  <si>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</si>
  <si>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青森県六ケ所村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</si>
  <si>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</si>
  <si>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</si>
  <si>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</si>
  <si>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</si>
  <si>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</si>
  <si>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</si>
  <si>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</si>
  <si>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</si>
  <si>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</si>
  <si>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</si>
  <si>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</si>
  <si>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</si>
  <si>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</si>
  <si>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</si>
  <si>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</si>
  <si>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</si>
  <si>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</si>
  <si>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</si>
  <si>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</si>
  <si>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</si>
  <si>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</si>
  <si>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</si>
  <si>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</si>
  <si>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</si>
  <si>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</si>
  <si>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</si>
  <si>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</si>
  <si>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</si>
  <si>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</si>
  <si>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</si>
  <si>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</si>
  <si>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</si>
  <si>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</si>
  <si>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</si>
  <si>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</si>
  <si>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後期高齢者医療特別会計</t>
    <phoneticPr fontId="5"/>
  </si>
  <si>
    <t>介護保険特別会計（保険事業勘定）</t>
    <phoneticPr fontId="5"/>
  </si>
  <si>
    <t>水道事業会計</t>
    <phoneticPr fontId="5"/>
  </si>
  <si>
    <t>法適用企業</t>
    <phoneticPr fontId="5"/>
  </si>
  <si>
    <t>農業集落排水事業会計</t>
    <phoneticPr fontId="5"/>
  </si>
  <si>
    <t>下水道事業会計</t>
    <phoneticPr fontId="5"/>
  </si>
  <si>
    <t>工業用水道事業会計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</si>
  <si>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</si>
  <si>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</si>
  <si>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</si>
  <si>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</si>
  <si>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</si>
  <si>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</si>
  <si>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</si>
  <si>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</si>
  <si>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</si>
  <si>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</si>
  <si>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</si>
  <si>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</si>
  <si>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</si>
  <si>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</si>
  <si>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</si>
  <si>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</si>
  <si>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</si>
  <si>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</si>
  <si>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</si>
  <si>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</si>
  <si>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</si>
  <si>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</si>
  <si>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</si>
  <si>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</si>
  <si>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</si>
  <si>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</si>
  <si>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</si>
  <si>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</si>
  <si>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</si>
  <si>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</si>
  <si>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</si>
  <si>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</si>
  <si>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</si>
  <si>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</si>
  <si>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</si>
  <si>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</si>
  <si>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</si>
  <si>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</si>
  <si>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</si>
  <si>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</si>
  <si>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</si>
  <si>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</si>
  <si>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</si>
  <si>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</si>
  <si>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</si>
  <si>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</si>
  <si>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</si>
  <si>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</si>
  <si>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</si>
  <si>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</si>
  <si>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</si>
  <si>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</si>
  <si>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</si>
  <si>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</si>
  <si>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</si>
  <si>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</si>
  <si>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</si>
  <si>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</si>
  <si>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</si>
  <si>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介護保険特別会計（保険事業勘定）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</si>
  <si>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</si>
  <si>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</si>
  <si>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</si>
  <si>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</si>
  <si>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</si>
  <si>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</si>
  <si>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</si>
  <si>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</si>
  <si>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</si>
  <si>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</si>
  <si>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</si>
  <si>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</si>
  <si>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</si>
  <si>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</si>
  <si>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</si>
  <si>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</si>
  <si>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</si>
  <si>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</si>
  <si>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</si>
  <si>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</si>
  <si>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</si>
  <si>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</si>
  <si>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</si>
  <si>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</si>
  <si>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</si>
  <si>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</si>
  <si>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</si>
  <si>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</si>
  <si>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</si>
  <si>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</si>
  <si>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</si>
  <si>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</si>
  <si>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</si>
  <si>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</si>
  <si>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</si>
  <si>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</si>
  <si>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</si>
  <si>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</si>
  <si>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</si>
  <si>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</si>
  <si>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</si>
  <si>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</si>
  <si>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</si>
  <si>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</si>
  <si>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</si>
  <si>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</si>
  <si>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</si>
  <si>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</si>
  <si>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</si>
  <si>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</si>
  <si>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</si>
  <si>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</si>
  <si>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</si>
  <si>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</si>
  <si>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</si>
  <si>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</si>
  <si>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</si>
  <si>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</si>
  <si>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</si>
  <si>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</si>
  <si>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</si>
  <si>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</si>
  <si>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</si>
  <si>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</si>
  <si>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</si>
  <si>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</si>
  <si>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</si>
  <si>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</si>
  <si>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</si>
  <si>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</si>
  <si>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</si>
  <si>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</si>
  <si>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</si>
  <si>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</si>
  <si>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</si>
  <si>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</si>
  <si>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</si>
  <si>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</si>
  <si>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</si>
  <si>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</si>
  <si>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</si>
  <si>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</si>
  <si>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</si>
  <si>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</si>
  <si>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9.97</t>
  </si>
  <si>
    <t>▲ 13.33</t>
  </si>
  <si>
    <t>▲ 13.30</t>
  </si>
  <si>
    <t>下水道事業会計</t>
  </si>
  <si>
    <t>水道事業会計</t>
  </si>
  <si>
    <t>一般会計</t>
  </si>
  <si>
    <t>工業用水道事業会計</t>
  </si>
  <si>
    <t>農業集落排水事業会計</t>
  </si>
  <si>
    <t>介護保険特別会計（保険事業勘定）</t>
  </si>
  <si>
    <t>国民健康保険特別会計（事業勘定）</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</si>
  <si>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</si>
  <si>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</si>
  <si>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</si>
  <si>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</si>
  <si>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</si>
  <si>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</si>
  <si>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</si>
  <si>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</si>
  <si>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</si>
  <si>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</si>
  <si>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北部上北広域事務組合（一般会計）</t>
    <rPh sb="0" eb="4">
      <t>ホクブカミキタ</t>
    </rPh>
    <rPh sb="4" eb="6">
      <t>コウイキ</t>
    </rPh>
    <rPh sb="6" eb="10">
      <t>ジムクミアイ</t>
    </rPh>
    <rPh sb="11" eb="13">
      <t>イッパン</t>
    </rPh>
    <rPh sb="13" eb="15">
      <t>カイケイ</t>
    </rPh>
    <phoneticPr fontId="2"/>
  </si>
  <si>
    <t>北部上北広域事務組合（病院事業会計）</t>
    <rPh sb="0" eb="4">
      <t>ホクブカミキタ</t>
    </rPh>
    <rPh sb="4" eb="6">
      <t>コウイキ</t>
    </rPh>
    <rPh sb="6" eb="10">
      <t>ジムクミアイ</t>
    </rPh>
    <rPh sb="11" eb="13">
      <t>ビョウイン</t>
    </rPh>
    <rPh sb="13" eb="15">
      <t>ジギョウ</t>
    </rPh>
    <rPh sb="15" eb="17">
      <t>カイケイ</t>
    </rPh>
    <phoneticPr fontId="2"/>
  </si>
  <si>
    <t>上北地方教育・福祉事務組合</t>
    <rPh sb="0" eb="2">
      <t>カミキタ</t>
    </rPh>
    <rPh sb="2" eb="4">
      <t>チホウ</t>
    </rPh>
    <rPh sb="4" eb="6">
      <t>キョウイク</t>
    </rPh>
    <rPh sb="7" eb="9">
      <t>フクシ</t>
    </rPh>
    <rPh sb="9" eb="13">
      <t>ジムクミアイ</t>
    </rPh>
    <phoneticPr fontId="2"/>
  </si>
  <si>
    <t>下北地域広域行政事務組合</t>
    <rPh sb="0" eb="2">
      <t>シモキタ</t>
    </rPh>
    <rPh sb="2" eb="4">
      <t>チイキ</t>
    </rPh>
    <rPh sb="4" eb="6">
      <t>コウイキ</t>
    </rPh>
    <rPh sb="6" eb="12">
      <t>ギョウセイジムクミアイ</t>
    </rPh>
    <phoneticPr fontId="2"/>
  </si>
  <si>
    <t>青森県市町村総合事務組合</t>
    <rPh sb="0" eb="3">
      <t>アオモリケン</t>
    </rPh>
    <rPh sb="3" eb="6">
      <t>シチョウソン</t>
    </rPh>
    <rPh sb="6" eb="8">
      <t>ソウゴウ</t>
    </rPh>
    <rPh sb="8" eb="12">
      <t>ジムクミアイ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</si>
  <si>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</si>
  <si>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青森県後期高齢者医療広域連合（一般会計）</t>
    <rPh sb="0" eb="3">
      <t>アオモリケン</t>
    </rPh>
    <rPh sb="3" eb="8">
      <t>コウキコウレイシャ</t>
    </rPh>
    <rPh sb="8" eb="10">
      <t>イリョウ</t>
    </rPh>
    <rPh sb="10" eb="14">
      <t>コウイキレンゴウ</t>
    </rPh>
    <rPh sb="15" eb="17">
      <t>イッパン</t>
    </rPh>
    <rPh sb="17" eb="19">
      <t>カイケイ</t>
    </rPh>
    <phoneticPr fontId="2"/>
  </si>
  <si>
    <t>青森県後期高齢者医療広域連合（後期高齢者医療特別会計）</t>
    <rPh sb="0" eb="3">
      <t>アオモリケン</t>
    </rPh>
    <rPh sb="3" eb="8">
      <t>コウキコウレイシャ</t>
    </rPh>
    <rPh sb="8" eb="10">
      <t>イリョウ</t>
    </rPh>
    <rPh sb="10" eb="14">
      <t>コウイキレンゴウ</t>
    </rPh>
    <rPh sb="15" eb="20">
      <t>コウキコウレイシャ</t>
    </rPh>
    <rPh sb="20" eb="22">
      <t>イリョウ</t>
    </rPh>
    <rPh sb="22" eb="26">
      <t>トクベツカイケイ</t>
    </rPh>
    <phoneticPr fontId="2"/>
  </si>
  <si>
    <t>青森県交通災害共済組合</t>
    <rPh sb="0" eb="3">
      <t>アオモリケン</t>
    </rPh>
    <rPh sb="3" eb="5">
      <t>コウツウ</t>
    </rPh>
    <rPh sb="5" eb="7">
      <t>サイガイ</t>
    </rPh>
    <rPh sb="7" eb="9">
      <t>キョウサイ</t>
    </rPh>
    <rPh sb="9" eb="11">
      <t>クミアイ</t>
    </rPh>
    <phoneticPr fontId="2"/>
  </si>
  <si>
    <t>六ヶ所村地域振興開発</t>
    <rPh sb="0" eb="4">
      <t>ロッカショムラ</t>
    </rPh>
    <rPh sb="4" eb="6">
      <t>チイキ</t>
    </rPh>
    <rPh sb="6" eb="10">
      <t>シンコウカイハツ</t>
    </rPh>
    <phoneticPr fontId="2"/>
  </si>
  <si>
    <t>六ヶ所村文化振興公社</t>
    <rPh sb="0" eb="4">
      <t>ロッカショムラ</t>
    </rPh>
    <rPh sb="4" eb="6">
      <t>ブンカ</t>
    </rPh>
    <rPh sb="6" eb="8">
      <t>シンコウ</t>
    </rPh>
    <rPh sb="8" eb="10">
      <t>コウシャ</t>
    </rPh>
    <phoneticPr fontId="2"/>
  </si>
  <si>
    <t>六ヶ所村農業総合公社</t>
    <rPh sb="0" eb="4">
      <t>ロッカショムラ</t>
    </rPh>
    <rPh sb="4" eb="6">
      <t>ノウギョウ</t>
    </rPh>
    <rPh sb="6" eb="8">
      <t>ソウゴウ</t>
    </rPh>
    <rPh sb="8" eb="10">
      <t>コウシャ</t>
    </rPh>
    <phoneticPr fontId="2"/>
  </si>
  <si>
    <t>-</t>
    <phoneticPr fontId="2"/>
  </si>
  <si>
    <t>新庁舎建設準備基金</t>
    <rPh sb="0" eb="3">
      <t>シンチョウシャ</t>
    </rPh>
    <rPh sb="3" eb="5">
      <t>ケンセツ</t>
    </rPh>
    <rPh sb="5" eb="7">
      <t>ジュンビ</t>
    </rPh>
    <rPh sb="7" eb="9">
      <t>キキン</t>
    </rPh>
    <phoneticPr fontId="2"/>
  </si>
  <si>
    <t>公共施設等整備基金</t>
    <rPh sb="0" eb="2">
      <t>コウキョウ</t>
    </rPh>
    <rPh sb="2" eb="4">
      <t>シセツ</t>
    </rPh>
    <rPh sb="4" eb="5">
      <t>トウ</t>
    </rPh>
    <rPh sb="5" eb="7">
      <t>セイビ</t>
    </rPh>
    <rPh sb="7" eb="9">
      <t>キキン</t>
    </rPh>
    <phoneticPr fontId="2"/>
  </si>
  <si>
    <t>駐留軍等再編対策事業基金</t>
    <rPh sb="0" eb="3">
      <t>チュウリュウグン</t>
    </rPh>
    <rPh sb="3" eb="4">
      <t>トウ</t>
    </rPh>
    <rPh sb="4" eb="6">
      <t>サイヘン</t>
    </rPh>
    <rPh sb="6" eb="8">
      <t>タイサク</t>
    </rPh>
    <rPh sb="8" eb="10">
      <t>ジギョウ</t>
    </rPh>
    <rPh sb="10" eb="12">
      <t>キキン</t>
    </rPh>
    <phoneticPr fontId="2"/>
  </si>
  <si>
    <t>生活基盤整備基金</t>
    <rPh sb="0" eb="2">
      <t>セイカツ</t>
    </rPh>
    <rPh sb="2" eb="4">
      <t>キバン</t>
    </rPh>
    <rPh sb="4" eb="6">
      <t>セイビ</t>
    </rPh>
    <rPh sb="6" eb="8">
      <t>キキン</t>
    </rPh>
    <phoneticPr fontId="2"/>
  </si>
  <si>
    <t>公共用施設維持補修基金</t>
    <phoneticPr fontId="5"/>
  </si>
  <si>
    <t xml:space="preserve">※8：職員の状況については、令和3年地方公務員給与実態調査に基づいている。 </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</si>
  <si>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</si>
  <si>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</si>
  <si>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</si>
  <si>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</si>
  <si>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</si>
  <si>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</si>
  <si>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実質公債比率については、平成27年度より村財政運営計画において、普通会計における起債の借入抑制策を実施したことから、類似団体平均を下回る比率を維持している。
　今後、将来負担に備えた充当可能財源の残高維持に努めることにより、将来負担比率についても引き続き類似団体平均を下回る見込みであり、両比率について適正な数値を維持していく。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</si>
  <si>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</si>
  <si>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</si>
  <si>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</si>
  <si>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普通会計において、起債の新規借入抑制による地方債の減が要因となり、将来負担比率は類似団体を下回る数値となっている。
　有形固定資産減価償却率は建物（事業用）取得に伴い、令和2年度と比較すると4%の減となった。
　今後は公共施設等総合管理計画の方針に基づき、公共施設等の老朽化や利用状況を管理し、更新・統廃合・廃止及び長寿命化の取組を推進する。</t>
    <rPh sb="1" eb="5">
      <t>フツウカイケイ</t>
    </rPh>
    <rPh sb="10" eb="12">
      <t>キサイ</t>
    </rPh>
    <rPh sb="13" eb="15">
      <t>シンキ</t>
    </rPh>
    <rPh sb="15" eb="17">
      <t>カリイレ</t>
    </rPh>
    <rPh sb="17" eb="19">
      <t>ヨクセイ</t>
    </rPh>
    <rPh sb="22" eb="25">
      <t>チホウサイ</t>
    </rPh>
    <rPh sb="26" eb="27">
      <t>ゲン</t>
    </rPh>
    <rPh sb="28" eb="30">
      <t>ヨウイン</t>
    </rPh>
    <rPh sb="34" eb="36">
      <t>ショウライ</t>
    </rPh>
    <rPh sb="36" eb="40">
      <t>フタンヒリツ</t>
    </rPh>
    <rPh sb="41" eb="45">
      <t>ルイジダンタイ</t>
    </rPh>
    <rPh sb="46" eb="48">
      <t>シタマワ</t>
    </rPh>
    <rPh sb="49" eb="51">
      <t>スウチ</t>
    </rPh>
    <rPh sb="60" eb="62">
      <t>ユウケイ</t>
    </rPh>
    <rPh sb="62" eb="66">
      <t>コテイシサン</t>
    </rPh>
    <rPh sb="66" eb="71">
      <t>ゲンカショウキャクリツ</t>
    </rPh>
    <rPh sb="72" eb="74">
      <t>タテモノ</t>
    </rPh>
    <rPh sb="75" eb="77">
      <t>ジギョウ</t>
    </rPh>
    <rPh sb="77" eb="78">
      <t>ヨウ</t>
    </rPh>
    <rPh sb="79" eb="81">
      <t>シュトク</t>
    </rPh>
    <rPh sb="82" eb="83">
      <t>トモナ</t>
    </rPh>
    <rPh sb="85" eb="87">
      <t>レイワ</t>
    </rPh>
    <rPh sb="88" eb="90">
      <t>ネンド</t>
    </rPh>
    <rPh sb="91" eb="93">
      <t>ヒカク</t>
    </rPh>
    <rPh sb="99" eb="100">
      <t>ゲン</t>
    </rPh>
    <rPh sb="107" eb="109">
      <t>コンゴ</t>
    </rPh>
    <rPh sb="110" eb="115">
      <t>コウキョウシセツトウ</t>
    </rPh>
    <rPh sb="115" eb="117">
      <t>ソウゴウ</t>
    </rPh>
    <rPh sb="117" eb="119">
      <t>カンリ</t>
    </rPh>
    <rPh sb="119" eb="121">
      <t>ケイカク</t>
    </rPh>
    <rPh sb="122" eb="124">
      <t>ホウシン</t>
    </rPh>
    <rPh sb="125" eb="126">
      <t>モト</t>
    </rPh>
    <rPh sb="129" eb="134">
      <t>コウキョウシセツトウ</t>
    </rPh>
    <rPh sb="135" eb="138">
      <t>ロウキュウカ</t>
    </rPh>
    <rPh sb="139" eb="143">
      <t>リヨウジョウキョウ</t>
    </rPh>
    <rPh sb="144" eb="146">
      <t>カンリ</t>
    </rPh>
    <rPh sb="148" eb="150">
      <t>コウシン</t>
    </rPh>
    <rPh sb="151" eb="154">
      <t>トウハイゴウ</t>
    </rPh>
    <rPh sb="155" eb="157">
      <t>ハイシ</t>
    </rPh>
    <rPh sb="157" eb="158">
      <t>オヨ</t>
    </rPh>
    <rPh sb="159" eb="163">
      <t>チョウジュミョウカ</t>
    </rPh>
    <rPh sb="164" eb="166">
      <t>トリクミ</t>
    </rPh>
    <rPh sb="167" eb="169">
      <t>スイシン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</si>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</sst>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177" fontId="13" fillId="0" borderId="34" xfId="5" applyNumberFormat="1" applyFont="1" applyBorder="1" applyAlignment="1" applyProtection="1">
      <alignment horizontal="right" vertical="center" shrinkToFit="1"/>
      <protection locked="0"/>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4" fillId="0" borderId="0" xfId="20" applyFo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DA69CEF1-7E45-45F5-AB7A-483F316F451E}"/>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ADD1-4DE6-84A7-9F69980922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353003</c:v>
                </c:pt>
                <c:pt idx="1">
                  <c:v>378767</c:v>
                </c:pt>
                <c:pt idx="2">
                  <c:v>290531</c:v>
                </c:pt>
                <c:pt idx="3">
                  <c:v>428021</c:v>
                </c:pt>
                <c:pt idx="4">
                  <c:v>500981</c:v>
                </c:pt>
              </c:numCache>
            </c:numRef>
          </c:val>
          <c:smooth val="0"/>
          <c:extLst>
            <c:ext xmlns:c16="http://schemas.microsoft.com/office/drawing/2014/chart" uri="{C3380CC4-5D6E-409C-BE32-E72D297353CC}">
              <c16:uniqueId val="{00000001-ADD1-4DE6-84A7-9F69980922F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3.17</c:v>
                </c:pt>
                <c:pt idx="1">
                  <c:v>3.17</c:v>
                </c:pt>
                <c:pt idx="2">
                  <c:v>1.87</c:v>
                </c:pt>
                <c:pt idx="3">
                  <c:v>1.23</c:v>
                </c:pt>
                <c:pt idx="4">
                  <c:v>2.2000000000000002</c:v>
                </c:pt>
              </c:numCache>
            </c:numRef>
          </c:val>
          <c:extLst>
            <c:ext xmlns:c16="http://schemas.microsoft.com/office/drawing/2014/chart" uri="{C3380CC4-5D6E-409C-BE32-E72D297353CC}">
              <c16:uniqueId val="{00000000-A12D-48B4-AC10-8A30C4178C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89.93</c:v>
                </c:pt>
                <c:pt idx="1">
                  <c:v>86.84</c:v>
                </c:pt>
                <c:pt idx="2">
                  <c:v>77.48</c:v>
                </c:pt>
                <c:pt idx="3">
                  <c:v>70.13</c:v>
                </c:pt>
                <c:pt idx="4">
                  <c:v>57.69</c:v>
                </c:pt>
              </c:numCache>
            </c:numRef>
          </c:val>
          <c:extLst>
            <c:ext xmlns:c16="http://schemas.microsoft.com/office/drawing/2014/chart" uri="{C3380CC4-5D6E-409C-BE32-E72D297353CC}">
              <c16:uniqueId val="{00000001-A12D-48B4-AC10-8A30C4178CF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2.83</c:v>
                </c:pt>
                <c:pt idx="1">
                  <c:v>1.71</c:v>
                </c:pt>
                <c:pt idx="2">
                  <c:v>-9.9700000000000006</c:v>
                </c:pt>
                <c:pt idx="3">
                  <c:v>-13.33</c:v>
                </c:pt>
                <c:pt idx="4">
                  <c:v>-13.3</c:v>
                </c:pt>
              </c:numCache>
            </c:numRef>
          </c:val>
          <c:smooth val="0"/>
          <c:extLst>
            <c:ext xmlns:c16="http://schemas.microsoft.com/office/drawing/2014/chart" uri="{C3380CC4-5D6E-409C-BE32-E72D297353CC}">
              <c16:uniqueId val="{00000002-A12D-48B4-AC10-8A30C4178CF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0.04</c:v>
                </c:pt>
                <c:pt idx="2">
                  <c:v>#N/A</c:v>
                </c:pt>
                <c:pt idx="3">
                  <c:v>0.01</c:v>
                </c:pt>
                <c:pt idx="4">
                  <c:v>#N/A</c:v>
                </c:pt>
                <c:pt idx="5">
                  <c:v>0.02</c:v>
                </c:pt>
                <c:pt idx="6">
                  <c:v>#N/A</c:v>
                </c:pt>
                <c:pt idx="7">
                  <c:v>0.01</c:v>
                </c:pt>
                <c:pt idx="8">
                  <c:v>#N/A</c:v>
                </c:pt>
                <c:pt idx="9">
                  <c:v>0.03</c:v>
                </c:pt>
              </c:numCache>
            </c:numRef>
          </c:val>
          <c:extLst>
            <c:ext xmlns:c16="http://schemas.microsoft.com/office/drawing/2014/chart" uri="{C3380CC4-5D6E-409C-BE32-E72D297353CC}">
              <c16:uniqueId val="{00000000-E78F-4EA8-94DB-71E16B491A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8F-4EA8-94DB-71E16B491A2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0.01</c:v>
                </c:pt>
                <c:pt idx="4">
                  <c:v>#N/A</c:v>
                </c:pt>
                <c:pt idx="5">
                  <c:v>0.05</c:v>
                </c:pt>
                <c:pt idx="6">
                  <c:v>#N/A</c:v>
                </c:pt>
                <c:pt idx="7">
                  <c:v>0.03</c:v>
                </c:pt>
                <c:pt idx="8">
                  <c:v>#N/A</c:v>
                </c:pt>
                <c:pt idx="9">
                  <c:v>7.0000000000000007E-2</c:v>
                </c:pt>
              </c:numCache>
            </c:numRef>
          </c:val>
          <c:extLst>
            <c:ext xmlns:c16="http://schemas.microsoft.com/office/drawing/2014/chart" uri="{C3380CC4-5D6E-409C-BE32-E72D297353CC}">
              <c16:uniqueId val="{00000002-E78F-4EA8-94DB-71E16B491A24}"/>
            </c:ext>
          </c:extLst>
        </c:ser>
        <c:ser>
          <c:idx val="3"/>
          <c:order val="3"/>
          <c:tx>
            <c:strRef>
              <c:f>データシート!$A$30</c:f>
              <c:strCache>
                <c:ptCount val="1"/>
                <c:pt idx="0">
                  <c:v>国民健康保険特別会計（事業勘定）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0.13</c:v>
                </c:pt>
                <c:pt idx="2">
                  <c:v>#N/A</c:v>
                </c:pt>
                <c:pt idx="3">
                  <c:v>0.21</c:v>
                </c:pt>
                <c:pt idx="4">
                  <c:v>#N/A</c:v>
                </c:pt>
                <c:pt idx="5">
                  <c:v>0.16</c:v>
                </c:pt>
                <c:pt idx="6">
                  <c:v>#N/A</c:v>
                </c:pt>
                <c:pt idx="7">
                  <c:v>0.14000000000000001</c:v>
                </c:pt>
                <c:pt idx="8">
                  <c:v>#N/A</c:v>
                </c:pt>
                <c:pt idx="9">
                  <c:v>0.13</c:v>
                </c:pt>
              </c:numCache>
            </c:numRef>
          </c:val>
          <c:extLst>
            <c:ext xmlns:c16="http://schemas.microsoft.com/office/drawing/2014/chart" uri="{C3380CC4-5D6E-409C-BE32-E72D297353CC}">
              <c16:uniqueId val="{00000003-E78F-4EA8-94DB-71E16B491A24}"/>
            </c:ext>
          </c:extLst>
        </c:ser>
        <c:ser>
          <c:idx val="4"/>
          <c:order val="4"/>
          <c:tx>
            <c:strRef>
              <c:f>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0.28999999999999998</c:v>
                </c:pt>
                <c:pt idx="2">
                  <c:v>#N/A</c:v>
                </c:pt>
                <c:pt idx="3">
                  <c:v>0.1</c:v>
                </c:pt>
                <c:pt idx="4">
                  <c:v>#N/A</c:v>
                </c:pt>
                <c:pt idx="5">
                  <c:v>0.11</c:v>
                </c:pt>
                <c:pt idx="6">
                  <c:v>#N/A</c:v>
                </c:pt>
                <c:pt idx="7">
                  <c:v>7.0000000000000007E-2</c:v>
                </c:pt>
                <c:pt idx="8">
                  <c:v>#N/A</c:v>
                </c:pt>
                <c:pt idx="9">
                  <c:v>0.23</c:v>
                </c:pt>
              </c:numCache>
            </c:numRef>
          </c:val>
          <c:extLst>
            <c:ext xmlns:c16="http://schemas.microsoft.com/office/drawing/2014/chart" uri="{C3380CC4-5D6E-409C-BE32-E72D297353CC}">
              <c16:uniqueId val="{00000004-E78F-4EA8-94DB-71E16B491A24}"/>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0.75</c:v>
                </c:pt>
                <c:pt idx="2">
                  <c:v>#N/A</c:v>
                </c:pt>
                <c:pt idx="3">
                  <c:v>0.5</c:v>
                </c:pt>
                <c:pt idx="4">
                  <c:v>#N/A</c:v>
                </c:pt>
                <c:pt idx="5">
                  <c:v>0.31</c:v>
                </c:pt>
                <c:pt idx="6">
                  <c:v>#N/A</c:v>
                </c:pt>
                <c:pt idx="7">
                  <c:v>0.26</c:v>
                </c:pt>
                <c:pt idx="8">
                  <c:v>#N/A</c:v>
                </c:pt>
                <c:pt idx="9">
                  <c:v>0.27</c:v>
                </c:pt>
              </c:numCache>
            </c:numRef>
          </c:val>
          <c:extLst>
            <c:ext xmlns:c16="http://schemas.microsoft.com/office/drawing/2014/chart" uri="{C3380CC4-5D6E-409C-BE32-E72D297353CC}">
              <c16:uniqueId val="{00000005-E78F-4EA8-94DB-71E16B491A24}"/>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7.0000000000000007E-2</c:v>
                </c:pt>
                <c:pt idx="2">
                  <c:v>#N/A</c:v>
                </c:pt>
                <c:pt idx="3">
                  <c:v>0.14000000000000001</c:v>
                </c:pt>
                <c:pt idx="4">
                  <c:v>#N/A</c:v>
                </c:pt>
                <c:pt idx="5">
                  <c:v>0.2</c:v>
                </c:pt>
                <c:pt idx="6">
                  <c:v>#N/A</c:v>
                </c:pt>
                <c:pt idx="7">
                  <c:v>0.24</c:v>
                </c:pt>
                <c:pt idx="8">
                  <c:v>#N/A</c:v>
                </c:pt>
                <c:pt idx="9">
                  <c:v>0.28999999999999998</c:v>
                </c:pt>
              </c:numCache>
            </c:numRef>
          </c:val>
          <c:extLst>
            <c:ext xmlns:c16="http://schemas.microsoft.com/office/drawing/2014/chart" uri="{C3380CC4-5D6E-409C-BE32-E72D297353CC}">
              <c16:uniqueId val="{00000006-E78F-4EA8-94DB-71E16B491A2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3.17</c:v>
                </c:pt>
                <c:pt idx="2">
                  <c:v>#N/A</c:v>
                </c:pt>
                <c:pt idx="3">
                  <c:v>3.17</c:v>
                </c:pt>
                <c:pt idx="4">
                  <c:v>#N/A</c:v>
                </c:pt>
                <c:pt idx="5">
                  <c:v>1.86</c:v>
                </c:pt>
                <c:pt idx="6">
                  <c:v>#N/A</c:v>
                </c:pt>
                <c:pt idx="7">
                  <c:v>1.22</c:v>
                </c:pt>
                <c:pt idx="8">
                  <c:v>#N/A</c:v>
                </c:pt>
                <c:pt idx="9">
                  <c:v>2.19</c:v>
                </c:pt>
              </c:numCache>
            </c:numRef>
          </c:val>
          <c:extLst>
            <c:ext xmlns:c16="http://schemas.microsoft.com/office/drawing/2014/chart" uri="{C3380CC4-5D6E-409C-BE32-E72D297353CC}">
              <c16:uniqueId val="{00000007-E78F-4EA8-94DB-71E16B491A2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4.5</c:v>
                </c:pt>
                <c:pt idx="2">
                  <c:v>#N/A</c:v>
                </c:pt>
                <c:pt idx="3">
                  <c:v>3.53</c:v>
                </c:pt>
                <c:pt idx="4">
                  <c:v>#N/A</c:v>
                </c:pt>
                <c:pt idx="5">
                  <c:v>3.24</c:v>
                </c:pt>
                <c:pt idx="6">
                  <c:v>#N/A</c:v>
                </c:pt>
                <c:pt idx="7">
                  <c:v>3.43</c:v>
                </c:pt>
                <c:pt idx="8">
                  <c:v>#N/A</c:v>
                </c:pt>
                <c:pt idx="9">
                  <c:v>3.59</c:v>
                </c:pt>
              </c:numCache>
            </c:numRef>
          </c:val>
          <c:extLst>
            <c:ext xmlns:c16="http://schemas.microsoft.com/office/drawing/2014/chart" uri="{C3380CC4-5D6E-409C-BE32-E72D297353CC}">
              <c16:uniqueId val="{00000008-E78F-4EA8-94DB-71E16B491A24}"/>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2.1800000000000002</c:v>
                </c:pt>
                <c:pt idx="2">
                  <c:v>#N/A</c:v>
                </c:pt>
                <c:pt idx="3">
                  <c:v>2.74</c:v>
                </c:pt>
                <c:pt idx="4">
                  <c:v>#N/A</c:v>
                </c:pt>
                <c:pt idx="5">
                  <c:v>3.2</c:v>
                </c:pt>
                <c:pt idx="6">
                  <c:v>#N/A</c:v>
                </c:pt>
                <c:pt idx="7">
                  <c:v>3.72</c:v>
                </c:pt>
                <c:pt idx="8">
                  <c:v>#N/A</c:v>
                </c:pt>
                <c:pt idx="9">
                  <c:v>3.68</c:v>
                </c:pt>
              </c:numCache>
            </c:numRef>
          </c:val>
          <c:extLst>
            <c:ext xmlns:c16="http://schemas.microsoft.com/office/drawing/2014/chart" uri="{C3380CC4-5D6E-409C-BE32-E72D297353CC}">
              <c16:uniqueId val="{00000009-E78F-4EA8-94DB-71E16B491A2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593</c:v>
                </c:pt>
                <c:pt idx="5">
                  <c:v>565</c:v>
                </c:pt>
                <c:pt idx="8">
                  <c:v>546</c:v>
                </c:pt>
                <c:pt idx="11">
                  <c:v>523</c:v>
                </c:pt>
                <c:pt idx="14">
                  <c:v>494</c:v>
                </c:pt>
              </c:numCache>
            </c:numRef>
          </c:val>
          <c:extLst>
            <c:ext xmlns:c16="http://schemas.microsoft.com/office/drawing/2014/chart" uri="{C3380CC4-5D6E-409C-BE32-E72D297353CC}">
              <c16:uniqueId val="{00000000-13EA-42B4-8FB4-A054EB1025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EA-42B4-8FB4-A054EB1025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13EA-42B4-8FB4-A054EB1025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49</c:v>
                </c:pt>
                <c:pt idx="3">
                  <c:v>49</c:v>
                </c:pt>
                <c:pt idx="6">
                  <c:v>50</c:v>
                </c:pt>
                <c:pt idx="9">
                  <c:v>44</c:v>
                </c:pt>
                <c:pt idx="12">
                  <c:v>27</c:v>
                </c:pt>
              </c:numCache>
            </c:numRef>
          </c:val>
          <c:extLst>
            <c:ext xmlns:c16="http://schemas.microsoft.com/office/drawing/2014/chart" uri="{C3380CC4-5D6E-409C-BE32-E72D297353CC}">
              <c16:uniqueId val="{00000003-13EA-42B4-8FB4-A054EB1025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324</c:v>
                </c:pt>
                <c:pt idx="3">
                  <c:v>344</c:v>
                </c:pt>
                <c:pt idx="6">
                  <c:v>343</c:v>
                </c:pt>
                <c:pt idx="9">
                  <c:v>331</c:v>
                </c:pt>
                <c:pt idx="12">
                  <c:v>327</c:v>
                </c:pt>
              </c:numCache>
            </c:numRef>
          </c:val>
          <c:extLst>
            <c:ext xmlns:c16="http://schemas.microsoft.com/office/drawing/2014/chart" uri="{C3380CC4-5D6E-409C-BE32-E72D297353CC}">
              <c16:uniqueId val="{00000004-13EA-42B4-8FB4-A054EB1025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EA-42B4-8FB4-A054EB1025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EA-42B4-8FB4-A054EB1025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633</c:v>
                </c:pt>
                <c:pt idx="3">
                  <c:v>608</c:v>
                </c:pt>
                <c:pt idx="6">
                  <c:v>572</c:v>
                </c:pt>
                <c:pt idx="9">
                  <c:v>490</c:v>
                </c:pt>
                <c:pt idx="12">
                  <c:v>431</c:v>
                </c:pt>
              </c:numCache>
            </c:numRef>
          </c:val>
          <c:extLst>
            <c:ext xmlns:c16="http://schemas.microsoft.com/office/drawing/2014/chart" uri="{C3380CC4-5D6E-409C-BE32-E72D297353CC}">
              <c16:uniqueId val="{00000007-13EA-42B4-8FB4-A054EB1025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414</c:v>
                </c:pt>
                <c:pt idx="2">
                  <c:v>#N/A</c:v>
                </c:pt>
                <c:pt idx="3">
                  <c:v>#N/A</c:v>
                </c:pt>
                <c:pt idx="4">
                  <c:v>437</c:v>
                </c:pt>
                <c:pt idx="5">
                  <c:v>#N/A</c:v>
                </c:pt>
                <c:pt idx="6">
                  <c:v>#N/A</c:v>
                </c:pt>
                <c:pt idx="7">
                  <c:v>420</c:v>
                </c:pt>
                <c:pt idx="8">
                  <c:v>#N/A</c:v>
                </c:pt>
                <c:pt idx="9">
                  <c:v>#N/A</c:v>
                </c:pt>
                <c:pt idx="10">
                  <c:v>343</c:v>
                </c:pt>
                <c:pt idx="11">
                  <c:v>#N/A</c:v>
                </c:pt>
                <c:pt idx="12">
                  <c:v>#N/A</c:v>
                </c:pt>
                <c:pt idx="13">
                  <c:v>292</c:v>
                </c:pt>
                <c:pt idx="14">
                  <c:v>#N/A</c:v>
                </c:pt>
              </c:numCache>
            </c:numRef>
          </c:val>
          <c:smooth val="0"/>
          <c:extLst>
            <c:ext xmlns:c16="http://schemas.microsoft.com/office/drawing/2014/chart" uri="{C3380CC4-5D6E-409C-BE32-E72D297353CC}">
              <c16:uniqueId val="{00000008-13EA-42B4-8FB4-A054EB1025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4937</c:v>
                </c:pt>
                <c:pt idx="5">
                  <c:v>4551</c:v>
                </c:pt>
                <c:pt idx="8">
                  <c:v>4183</c:v>
                </c:pt>
                <c:pt idx="11">
                  <c:v>3771</c:v>
                </c:pt>
                <c:pt idx="14">
                  <c:v>3382</c:v>
                </c:pt>
              </c:numCache>
            </c:numRef>
          </c:val>
          <c:extLst>
            <c:ext xmlns:c16="http://schemas.microsoft.com/office/drawing/2014/chart" uri="{C3380CC4-5D6E-409C-BE32-E72D297353CC}">
              <c16:uniqueId val="{00000000-9D14-40E5-B335-8BA2D2DD7C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214</c:v>
                </c:pt>
                <c:pt idx="5">
                  <c:v>188</c:v>
                </c:pt>
                <c:pt idx="8">
                  <c:v>161</c:v>
                </c:pt>
                <c:pt idx="11">
                  <c:v>137</c:v>
                </c:pt>
                <c:pt idx="14">
                  <c:v>122</c:v>
                </c:pt>
              </c:numCache>
            </c:numRef>
          </c:val>
          <c:extLst>
            <c:ext xmlns:c16="http://schemas.microsoft.com/office/drawing/2014/chart" uri="{C3380CC4-5D6E-409C-BE32-E72D297353CC}">
              <c16:uniqueId val="{00000001-9D14-40E5-B335-8BA2D2DD7C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12198</c:v>
                </c:pt>
                <c:pt idx="5">
                  <c:v>12683</c:v>
                </c:pt>
                <c:pt idx="8">
                  <c:v>12179</c:v>
                </c:pt>
                <c:pt idx="11">
                  <c:v>10611</c:v>
                </c:pt>
                <c:pt idx="14">
                  <c:v>9521</c:v>
                </c:pt>
              </c:numCache>
            </c:numRef>
          </c:val>
          <c:extLst>
            <c:ext xmlns:c16="http://schemas.microsoft.com/office/drawing/2014/chart" uri="{C3380CC4-5D6E-409C-BE32-E72D297353CC}">
              <c16:uniqueId val="{00000002-9D14-40E5-B335-8BA2D2DD7C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14-40E5-B335-8BA2D2DD7C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14-40E5-B335-8BA2D2DD7C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14-40E5-B335-8BA2D2DD7C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1080</c:v>
                </c:pt>
                <c:pt idx="3">
                  <c:v>1034</c:v>
                </c:pt>
                <c:pt idx="6">
                  <c:v>1008</c:v>
                </c:pt>
                <c:pt idx="9">
                  <c:v>918</c:v>
                </c:pt>
                <c:pt idx="12">
                  <c:v>932</c:v>
                </c:pt>
              </c:numCache>
            </c:numRef>
          </c:val>
          <c:extLst>
            <c:ext xmlns:c16="http://schemas.microsoft.com/office/drawing/2014/chart" uri="{C3380CC4-5D6E-409C-BE32-E72D297353CC}">
              <c16:uniqueId val="{00000006-9D14-40E5-B335-8BA2D2DD7C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199</c:v>
                </c:pt>
                <c:pt idx="3">
                  <c:v>204</c:v>
                </c:pt>
                <c:pt idx="6">
                  <c:v>166</c:v>
                </c:pt>
                <c:pt idx="9">
                  <c:v>124</c:v>
                </c:pt>
                <c:pt idx="12">
                  <c:v>98</c:v>
                </c:pt>
              </c:numCache>
            </c:numRef>
          </c:val>
          <c:extLst>
            <c:ext xmlns:c16="http://schemas.microsoft.com/office/drawing/2014/chart" uri="{C3380CC4-5D6E-409C-BE32-E72D297353CC}">
              <c16:uniqueId val="{00000007-9D14-40E5-B335-8BA2D2DD7C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5486</c:v>
                </c:pt>
                <c:pt idx="3">
                  <c:v>5185</c:v>
                </c:pt>
                <c:pt idx="6">
                  <c:v>4817</c:v>
                </c:pt>
                <c:pt idx="9">
                  <c:v>4566</c:v>
                </c:pt>
                <c:pt idx="12">
                  <c:v>4034</c:v>
                </c:pt>
              </c:numCache>
            </c:numRef>
          </c:val>
          <c:extLst>
            <c:ext xmlns:c16="http://schemas.microsoft.com/office/drawing/2014/chart" uri="{C3380CC4-5D6E-409C-BE32-E72D297353CC}">
              <c16:uniqueId val="{00000008-9D14-40E5-B335-8BA2D2DD7C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D14-40E5-B335-8BA2D2DD7C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4589</c:v>
                </c:pt>
                <c:pt idx="3">
                  <c:v>4001</c:v>
                </c:pt>
                <c:pt idx="6">
                  <c:v>3479</c:v>
                </c:pt>
                <c:pt idx="9">
                  <c:v>3033</c:v>
                </c:pt>
                <c:pt idx="12">
                  <c:v>2640</c:v>
                </c:pt>
              </c:numCache>
            </c:numRef>
          </c:val>
          <c:extLst>
            <c:ext xmlns:c16="http://schemas.microsoft.com/office/drawing/2014/chart" uri="{C3380CC4-5D6E-409C-BE32-E72D297353CC}">
              <c16:uniqueId val="{0000000A-9D14-40E5-B335-8BA2D2DD7C5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D14-40E5-B335-8BA2D2DD7C5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6916</c:v>
                </c:pt>
                <c:pt idx="1">
                  <c:v>5866</c:v>
                </c:pt>
                <c:pt idx="2">
                  <c:v>4704</c:v>
                </c:pt>
              </c:numCache>
            </c:numRef>
          </c:val>
          <c:extLst>
            <c:ext xmlns:c16="http://schemas.microsoft.com/office/drawing/2014/chart" uri="{C3380CC4-5D6E-409C-BE32-E72D297353CC}">
              <c16:uniqueId val="{00000000-AB74-4A13-8B54-8AD1F3DA46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1731</c:v>
                </c:pt>
                <c:pt idx="1">
                  <c:v>1435</c:v>
                </c:pt>
                <c:pt idx="2">
                  <c:v>1135</c:v>
                </c:pt>
              </c:numCache>
            </c:numRef>
          </c:val>
          <c:extLst>
            <c:ext xmlns:c16="http://schemas.microsoft.com/office/drawing/2014/chart" uri="{C3380CC4-5D6E-409C-BE32-E72D297353CC}">
              <c16:uniqueId val="{00000001-AB74-4A13-8B54-8AD1F3DA46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4169</c:v>
                </c:pt>
                <c:pt idx="1">
                  <c:v>3916</c:v>
                </c:pt>
                <c:pt idx="2">
                  <c:v>3902</c:v>
                </c:pt>
              </c:numCache>
            </c:numRef>
          </c:val>
          <c:extLst>
            <c:ext xmlns:c16="http://schemas.microsoft.com/office/drawing/2014/chart" uri="{C3380CC4-5D6E-409C-BE32-E72D297353CC}">
              <c16:uniqueId val="{00000002-AB74-4A13-8B54-8AD1F3DA46A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{8196CC61-B78C-48F9-AD09-076B8EC1EF72}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A80-4EF3-B93E-013B961AC7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{1F503B57-3B1B-4148-A9D3-3BB1DFE858E2}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80-4EF3-B93E-013B961AC7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{A223B8DD-9AE6-4AD1-A86C-03695BDE2EAA}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80-4EF3-B93E-013B961AC7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{438715A8-5342-4289-A12E-9AEDD1733BF5}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80-4EF3-B93E-013B961AC7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{6B0DBC5F-A001-4C20-9F89-23B7676570C5}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80-4EF3-B93E-013B961AC78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{B6E0225C-C9DB-424C-8E63-1F16E805388E}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A80-4EF3-B93E-013B961AC78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{E0AEBFE9-FBA2-430D-B65B-3694E4DB9C77}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A80-4EF3-B93E-013B961AC78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{18D89E36-0908-4CA9-81C2-CFC2191637FC}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A80-4EF3-B93E-013B961AC78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{893A9F85-F50E-468F-B5B1-F7F9BCFF6EB1}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A80-4EF3-B93E-013B961AC7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62.8</c:v>
                </c:pt>
                <c:pt idx="8">
                  <c:v>61.8</c:v>
                </c:pt>
                <c:pt idx="16">
                  <c:v>63.2</c:v>
                </c:pt>
                <c:pt idx="24">
                  <c:v>63.7</c:v>
                </c:pt>
                <c:pt idx="32">
                  <c:v>59.7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A80-4EF3-B93E-013B961AC78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{A221B846-635F-4673-8D9C-51B3A15E202B}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A80-4EF3-B93E-013B961AC78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{7F417704-2813-4AF9-90EC-0B7CB8CB50D8}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80-4EF3-B93E-013B961AC7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{1712199E-DA34-40D9-B48E-1273FA5E9487}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80-4EF3-B93E-013B961AC7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{A45AB5A1-7341-44D9-B97B-4980F389423A}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80-4EF3-B93E-013B961AC7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{0E4D2667-57AF-485F-BB9D-7EF15F838345}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80-4EF3-B93E-013B961AC78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{D0D9DFFA-3D60-46CE-8DF8-E98CC4C7B0F3}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A80-4EF3-B93E-013B961AC78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{EA789848-4314-4688-8005-8A7EF5953F7D}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A80-4EF3-B93E-013B961AC78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{FBB712EE-131D-4A3B-B9E6-BF5AE1AAC77B}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A80-4EF3-B93E-013B961AC78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{D0EBC076-31EE-46EF-B2C6-6834A15B2E0E}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A80-4EF3-B93E-013B961AC7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EA80-4EF3-B93E-013B961AC788}"/>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{25417E61-C687-4CF5-820D-C178B2C020C2}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2D7-4B4A-A975-1E76D2A097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{DFE851D3-5306-410C-BE93-957A4AB86BE9}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D7-4B4A-A975-1E76D2A097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{E466B3B6-0592-46EF-9582-D3835B117816}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D7-4B4A-A975-1E76D2A097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{06D6966C-1F99-4AAC-BDD3-C31F7C6B97FF}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D7-4B4A-A975-1E76D2A097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{BF92DC13-DC6E-4278-9FDA-5B04E68CEB92}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D7-4B4A-A975-1E76D2A097C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{A0CFB141-895F-416B-99F4-297021519F12}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2D7-4B4A-A975-1E76D2A097C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{C52FEFF6-948A-4AFE-808B-936983517858}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2D7-4B4A-A975-1E76D2A097C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{B8B20B87-8A7C-4E78-B4E5-7CEABD86F488}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2D7-4B4A-A975-1E76D2A097C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{482685D1-2E23-4A7B-AC92-B0A397A612A0}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2D7-4B4A-A975-1E76D2A097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5.4</c:v>
                </c:pt>
                <c:pt idx="16">
                  <c:v>5.0999999999999996</c:v>
                </c:pt>
                <c:pt idx="24">
                  <c:v>4.8</c:v>
                </c:pt>
                <c:pt idx="32">
                  <c:v>4.3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2D7-4B4A-A975-1E76D2A097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{2BFA3634-39F7-4051-AA56-ACEE1D01F943}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2D7-4B4A-A975-1E76D2A097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{5F51BC46-E26B-46DA-905B-40F360675648}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D7-4B4A-A975-1E76D2A097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{1DB328A6-F4F8-49ED-BAB3-BFCD2C86855E}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D7-4B4A-A975-1E76D2A097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{97888C47-3635-4CDA-9F85-CD931155D2F1}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D7-4B4A-A975-1E76D2A097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{5F2D1EF8-249C-48C1-AF20-472EA6B00C0B}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D7-4B4A-A975-1E76D2A097C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{DEF43D81-725D-4FA7-892B-EF84DAA7A819}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2D7-4B4A-A975-1E76D2A097C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{A8B404BD-C60C-42EB-9C20-2A1CB1A64CF5}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2D7-4B4A-A975-1E76D2A097C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{260FAD24-DDD9-4571-A121-EC33FF757F87}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2D7-4B4A-A975-1E76D2A097C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{DDBD60DC-097F-4149-85AE-14817033CD22}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2D7-4B4A-A975-1E76D2A097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A2D7-4B4A-A975-1E76D2A097CD}"/>
            </c:ext>
          </c:extLst>
        </c:ser>
        <c:dLbls>
          <c:showLegendKey val="0"/>
          <c:showVal val="1"/>
          <c:showCatName val="0"/>
          <c:showSerName val="0"/>
          <c:showPercent val="0"/>
          <c:showBubbleSize val="0"/>
        </c:dLbls>
        <c:axId val="84219776"/>
        <c:axId val="84234240"/>
      </c:scatterChart>
      <c:valAx>
        <c:axId val="84219776"/>
        <c:scaling>
          <c:orientation val="maxMin"/>
          <c:max val="9.2999999999999989"/>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2B3871B-21C7-403F-B0ED-5090EA1285EA}"/>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C16BA20-9BE6-4B29-9003-3BEFF5CC993A}"/>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年度から実施している起債の新規借入抑制策により、元利償還金は低減していく見込みである。今後も引き続き起債に頼らない財政運営の維持に努めていく。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に対し、充当可能財源等が上回っているため、将来負担比率は生じていないが、今後、公営企業会計において、起債の借入れを予定しており、公営企業債等繰入見込額の増加が見込まれることから、引き続き充当可能財源の確保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青森県六ケ所村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大規模施設整備や老朽化対策に係る費用が多額であったこと、新型コロナウイルス感染症対策に係る費用が多額であったことによる減。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今後、老朽化した施設の修繕等に係る費用が増加することが見込まれるため、公共施設の整備及び維持補修のための基金は減少していく見込みである。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新庁舎建設準備基金：老朽化が顕著となっている現庁舎の建替え費用に充てるための基金。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公共施設等整備基金：公共施設の新規整備及び改修工事費用に充てるための基金。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駐留軍等再編対策事業基金：駐留軍等の再編により影響を受ける住民の生活の利便性向上及び産業の振興に寄与する事業に要する経費に充てるための基金。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生活基盤整備基金：村生活基盤の整備費用に充てるための基金。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公共用施設維持補修基金：主に電源立地地域対策交付金で整備した公共用施設の維持補修に係る費用に充てるための基金。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新庁舎準備基金：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現庁舎の建替え費用に充てるための基金として約５億円を積立てたことから増となった。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公共施設等整備基金：村内の公共施設の整備事業に充てるため約１億４千万円取崩したことから減となった。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駐留軍等再編対策事業基金：乳幼児等医療給付事業費用に充てるため約１千７百万円を取崩し、次年度以降の同事業のため約５百万円を積立てたことから減となった。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新庁舎建設準備基金：約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億円の積立を目標額としているため、今後も増加する見込みである。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公共施設等整備基金：今後計画されている各種施設の整備費用に充てるため、減少していく見込みである。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駐留軍等再編対策事業基金：今後の乳幼児等医療費給付事業費用に充てることとしているため、減少する見込みである。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生活基盤整備基金：今後、村内の生活基盤整備事業が実施することとなれば財源として活用するため、減少する見込みである。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公共用施設維持補修基金：今後、村内の公共用施設の維持補修費として活用するため、減少する見込みである。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大規模施設整備や老朽化対策に係る費用が多額であったこと、新型コロナウイルス感染症対策に係る費用が多額であったことによる減。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村長期事業整備計画及び村財政運営計画を基に、他歳入の見込みを精査した上で、財政調整基金を確保していく。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毎年度、起債の償還費用に充当しているため年々減少している。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今後も引き続き、起債の償還費用に充当していくこととしており、年々減少していく見込みである。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664F96-CC42-485B-B745-CD569895F2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EE2DA69-4C28-4B55-BD61-DA2A7540B9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2C810E8-4AED-42FD-9B9B-D76AA5A5055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A5541BD-9195-4081-8C16-77113120B5BC}"/>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51FC86E-D9F4-4CF7-81B0-42D2AF51E246}"/>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78A58736-3D9C-4BDE-84EE-E6FB90B81687}"/>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DAFCF42-B7CA-4195-A4FE-5073C335AF37}"/>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7B3FDD80-9C9F-4198-87B1-699CB2B75657}"/>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B1C29240-DB77-4811-B565-7712FADAA344}"/>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1F20815-5A23-4091-89A2-26A6FE584419}"/>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738FE403-CF1D-49DD-8DE6-02FA86FA3C1B}"/>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D3EC397A-74A8-4EBA-979B-EC4F91BA69B2}"/>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873CBFE8-E2B2-467F-B80E-F5BD71486EFA}"/>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EF473576-2F33-45A4-87F2-83B405EF0744}"/>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10425008-040D-4A2A-8AFE-72BB07D050D4}"/>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33CC7AA4-0976-4E4F-A1F6-F13D1D344CB1}"/>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2741B51-9723-46C2-AED6-E37F2A39677D}"/>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80C0C61-0B22-4531-A0DE-F664E36572BB}"/>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422B80B8-406A-4FCE-B527-EB766246A46A}"/>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1309A0E2-6E85-435C-99D6-1143D82BA67C}"/>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B292823-0632-4F1D-ADCB-CF089F933265}"/>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C1C7ACD-2288-4519-A13C-FFB7756A2FA6}"/>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9,999
9,900
252.68
16,236,924
15,895,885
179,171
8,154,517
2,640,265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622E15D4-F1E9-411E-A99C-CA45AD5A8787}"/>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5F887CB-25D3-4FD5-9100-9F616A323717}"/>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CD24DD23-2703-44AD-9A2C-A5D3EEFE90AF}"/>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D0444EAF-E950-4EE4-AFFB-263821D3AC32}"/>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DD55E1FE-9C3F-4E0A-9B10-410B2C71E046}"/>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54EF603-2259-4338-88EC-6750AF873674}"/>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D80B0825-9600-4C2F-868D-7EBA9CCF579C}"/>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B0F78B08-2E2C-44B3-BD9A-6E6E414D1AE9}"/>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3A2AD23-883D-409B-BD2B-C61CEDB92BEF}"/>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D6D1A92E-1A7F-4B69-8052-ED7056E1D422}"/>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76E62D5-0AE1-4BF8-8205-6A63DA182A9D}"/>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E2847688-7743-41E1-9AF8-6778403B8DEA}"/>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E748043-596E-489A-863D-9A7944B1C49C}"/>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FFDF94D9-332E-4C60-843E-35FF968BECFC}"/>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A708068-6997-46D6-9F56-F6E4E1FE73D2}"/>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90451D79-B054-429D-A4F9-CAF6BC8CA89B}"/>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ECC3A851-984B-4E93-8EA9-12182F844ACB}"/>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1447E638-46E5-4FC3-B395-D54F8DF5BBEE}"/>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2F976BEC-81F4-40A8-83AA-A7A1F92862C1}"/>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49A9C753-4580-4552-A600-7EA61766F9D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C0C0F9B-4FF0-473A-A2E9-611E647CC6BE}"/>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79CB610-31AC-4666-868A-2035B1C450E9}"/>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2C2C6FE4-CE9D-4335-9336-5A166679B069}"/>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A19362D-4D80-4052-B393-DBA2FE04CDC4}"/>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EC7BEE19-AA19-4F53-9D83-3D9519715F72}"/>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418E9823-ACCE-4C8F-BF11-2ACF749DBF36}"/>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3A172E0-9858-4383-9A86-FA5731ED6DDF}"/>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9770CAE1-A7FA-45C7-AB8E-A919488DB0B5}"/>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452DD3FB-3CD3-4BFC-AFC3-3C208440C977}"/>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8EA0F4C5-8D07-4695-B277-942EA45F9BFC}"/>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E81F2C45-6617-47E7-B34D-F1016340360F}"/>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AD07BBD0-DF43-4B71-99C1-22C5ACF832BD}"/>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F55D94B3-D143-46E8-814C-44B4B9ABF073}"/>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39E2C92E-E845-4556-B7F1-E167C3DCFAB2}"/>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20B73649-F3DC-4902-A036-C68E06B343BD}"/>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有形固定資産減価償却率は、類似団体平均とほぼ同水準である。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当村の固定資産は、有形固定資産が大半を占めており、今後は公共施設等総合管理計画及び個別施設計画に基づいて計画的な長寿命化資産更新を行う必要がある。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9099C24A-1FFD-412E-95D4-4F3FB8F4FF6A}"/>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B9B5664C-D52A-49D9-A1EE-252CCC24F84E}"/>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7A6C43FE-7113-46A3-BB36-50B70DC30944}"/>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1A00278B-4A6E-4BA4-AFC7-A13D4C2FD0A9}"/>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C0B3CC53-3204-47FA-B841-9D820AD0AE45}"/>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B34E4C4-2810-4CCF-82CA-63993433CB56}"/>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44EC967-B8A8-4AF4-8AF9-19D1E00F39A1}"/>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784ECF19-59F7-4F82-A6D3-A09081DF0837}"/>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B4B2CBAF-F7DD-44DF-84B2-DACD8567CA15}"/>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93D2C97E-ABF9-4F05-82FE-5B695CB45AAE}"/>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248C5C6B-ABED-4A31-A2EC-C34B08A2B3A1}"/>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99182607-6636-40B5-98FD-91197FF02D3A}"/>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592C707B-52E3-4A40-92D4-23FB9283E9A3}"/>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7AC28918-5AB9-491C-83F4-F106D56842EF}"/>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C2710F75-8E6D-4D11-8115-0AA3D0DF2184}"/>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DB6FEF35-2630-4FB4-8F04-38CD3C33A781}"/>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75" name="直線コネクタ 74">
          <a:extLst>
            <a:ext uri="{FF2B5EF4-FFF2-40B4-BE49-F238E27FC236}">
              <a16:creationId xmlns:a16="http://schemas.microsoft.com/office/drawing/2014/main" id="{866679EC-A345-408F-9E85-98478129DBC1}"/>
            </a:ext>
          </a:extLst>
        </xdr:cNvPr>
        <xdr:cNvCxnSpPr/>
      </xdr:nvCxnSpPr>
      <xdr:spPr>
        <a:xfrm flipV="1">
          <a:off x="4760595" y="4656455"/>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76" name="有形固定資産減価償却率最小値テキスト">
          <a:extLst>
            <a:ext uri="{FF2B5EF4-FFF2-40B4-BE49-F238E27FC236}">
              <a16:creationId xmlns:a16="http://schemas.microsoft.com/office/drawing/2014/main" id="{20C46E9F-5445-40FB-BD2F-94C826FA775B}"/>
            </a:ext>
          </a:extLst>
        </xdr:cNvPr>
        <xdr:cNvSpPr txBox="1"/>
      </xdr:nvSpPr>
      <xdr:spPr>
        <a:xfrm>
          <a:off x="4813300"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77" name="直線コネクタ 76">
          <a:extLst>
            <a:ext uri="{FF2B5EF4-FFF2-40B4-BE49-F238E27FC236}">
              <a16:creationId xmlns:a16="http://schemas.microsoft.com/office/drawing/2014/main" id="{71F0CFDD-4EFF-48FD-B868-FAA038DE93E1}"/>
            </a:ext>
          </a:extLst>
        </xdr:cNvPr>
        <xdr:cNvCxnSpPr/>
      </xdr:nvCxnSpPr>
      <xdr:spPr>
        <a:xfrm>
          <a:off x="4673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78" name="有形固定資産減価償却率最大値テキスト">
          <a:extLst>
            <a:ext uri="{FF2B5EF4-FFF2-40B4-BE49-F238E27FC236}">
              <a16:creationId xmlns:a16="http://schemas.microsoft.com/office/drawing/2014/main" id="{A63CECD7-E45F-4ED9-8549-2B61A1DC5A2C}"/>
            </a:ext>
          </a:extLst>
        </xdr:cNvPr>
        <xdr:cNvSpPr txBox="1"/>
      </xdr:nvSpPr>
      <xdr:spPr>
        <a:xfrm>
          <a:off x="4813300" y="443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9" name="直線コネクタ 78">
          <a:extLst>
            <a:ext uri="{FF2B5EF4-FFF2-40B4-BE49-F238E27FC236}">
              <a16:creationId xmlns:a16="http://schemas.microsoft.com/office/drawing/2014/main" id="{69817842-7B4B-4B27-B062-9F5948EEBAE8}"/>
            </a:ext>
          </a:extLst>
        </xdr:cNvPr>
        <xdr:cNvCxnSpPr/>
      </xdr:nvCxnSpPr>
      <xdr:spPr>
        <a:xfrm>
          <a:off x="4673600" y="465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80" name="有形固定資産減価償却率平均値テキスト">
          <a:extLst>
            <a:ext uri="{FF2B5EF4-FFF2-40B4-BE49-F238E27FC236}">
              <a16:creationId xmlns:a16="http://schemas.microsoft.com/office/drawing/2014/main" id="{DB29DCED-9EFA-4ACC-B81D-35D3B8896108}"/>
            </a:ext>
          </a:extLst>
        </xdr:cNvPr>
        <xdr:cNvSpPr txBox="1"/>
      </xdr:nvSpPr>
      <xdr:spPr>
        <a:xfrm>
          <a:off x="4813300" y="5264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a:extLst>
            <a:ext uri="{FF2B5EF4-FFF2-40B4-BE49-F238E27FC236}">
              <a16:creationId xmlns:a16="http://schemas.microsoft.com/office/drawing/2014/main" id="{F5B5CAC8-634C-4E95-9648-10625026845A}"/>
            </a:ext>
          </a:extLst>
        </xdr:cNvPr>
        <xdr:cNvSpPr/>
      </xdr:nvSpPr>
      <xdr:spPr>
        <a:xfrm>
          <a:off x="47117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82" name="フローチャート: 判断 81">
          <a:extLst>
            <a:ext uri="{FF2B5EF4-FFF2-40B4-BE49-F238E27FC236}">
              <a16:creationId xmlns:a16="http://schemas.microsoft.com/office/drawing/2014/main" id="{0EB1B7B7-2842-4CF3-87D7-831C206C6F45}"/>
            </a:ext>
          </a:extLst>
        </xdr:cNvPr>
        <xdr:cNvSpPr/>
      </xdr:nvSpPr>
      <xdr:spPr>
        <a:xfrm>
          <a:off x="4000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83" name="フローチャート: 判断 82">
          <a:extLst>
            <a:ext uri="{FF2B5EF4-FFF2-40B4-BE49-F238E27FC236}">
              <a16:creationId xmlns:a16="http://schemas.microsoft.com/office/drawing/2014/main" id="{B254A776-4F2F-42F5-93A8-CCF1DB7BBD6B}"/>
            </a:ext>
          </a:extLst>
        </xdr:cNvPr>
        <xdr:cNvSpPr/>
      </xdr:nvSpPr>
      <xdr:spPr>
        <a:xfrm>
          <a:off x="3238500" y="526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84" name="フローチャート: 判断 83">
          <a:extLst>
            <a:ext uri="{FF2B5EF4-FFF2-40B4-BE49-F238E27FC236}">
              <a16:creationId xmlns:a16="http://schemas.microsoft.com/office/drawing/2014/main" id="{A18E7D91-8804-447F-B7A7-AAB0AFF173FF}"/>
            </a:ext>
          </a:extLst>
        </xdr:cNvPr>
        <xdr:cNvSpPr/>
      </xdr:nvSpPr>
      <xdr:spPr>
        <a:xfrm>
          <a:off x="2476500" y="522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5" name="フローチャート: 判断 84">
          <a:extLst>
            <a:ext uri="{FF2B5EF4-FFF2-40B4-BE49-F238E27FC236}">
              <a16:creationId xmlns:a16="http://schemas.microsoft.com/office/drawing/2014/main" id="{CEDF6600-422F-470F-A5AE-A15CAC1DC88A}"/>
            </a:ext>
          </a:extLst>
        </xdr:cNvPr>
        <xdr:cNvSpPr/>
      </xdr:nvSpPr>
      <xdr:spPr>
        <a:xfrm>
          <a:off x="1714500" y="517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0C93F51-BF8B-4017-99D3-6E49D3AA4F3A}"/>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5E95029A-8A45-4DA0-8FED-FBB873BE3E9C}"/>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37EAE74-7DF0-47FB-A884-FC540F2C3659}"/>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2CB55EEB-D4E5-48D2-A81D-3EA98047CD32}"/>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91F34F91-0611-4AE4-B27B-680515CC2067}"/>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91" name="楕円 90">
          <a:extLst>
            <a:ext uri="{FF2B5EF4-FFF2-40B4-BE49-F238E27FC236}">
              <a16:creationId xmlns:a16="http://schemas.microsoft.com/office/drawing/2014/main" id="{2A5DAD66-C5EE-4BE7-9F4C-010E265BD735}"/>
            </a:ext>
          </a:extLst>
        </xdr:cNvPr>
        <xdr:cNvSpPr/>
      </xdr:nvSpPr>
      <xdr:spPr>
        <a:xfrm>
          <a:off x="4711700" y="519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78757</xdr:rowOff>
    </xdr:from>
    <xdr:ext cx="405111" cy="259045"/>
    <xdr:sp macro="" textlink="">
      <xdr:nvSpPr>
        <xdr:cNvPr id="92" name="有形固定資産減価償却率該当値テキスト">
          <a:extLst>
            <a:ext uri="{FF2B5EF4-FFF2-40B4-BE49-F238E27FC236}">
              <a16:creationId xmlns:a16="http://schemas.microsoft.com/office/drawing/2014/main" id="{48D4F8EF-DC70-4FBB-BBA5-A8102C910AF4}"/>
            </a:ext>
          </a:extLst>
        </xdr:cNvPr>
        <xdr:cNvSpPr txBox="1"/>
      </xdr:nvSpPr>
      <xdr:spPr>
        <a:xfrm>
          <a:off x="4813300" y="50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28363</xdr:rowOff>
    </xdr:from>
    <xdr:to>
      <xdr:col>19</xdr:col>
      <xdr:colOff>187325</xdr:colOff>
      <xdr:row>31</xdr:row>
      <xdr:rowOff>129963</xdr:rowOff>
    </xdr:to>
    <xdr:sp macro="" textlink="">
      <xdr:nvSpPr>
        <xdr:cNvPr id="93" name="楕円 92">
          <a:extLst>
            <a:ext uri="{FF2B5EF4-FFF2-40B4-BE49-F238E27FC236}">
              <a16:creationId xmlns:a16="http://schemas.microsoft.com/office/drawing/2014/main" id="{1E60FD1C-079B-4E78-8D39-C6C1AA7AE53F}"/>
            </a:ext>
          </a:extLst>
        </xdr:cNvPr>
        <xdr:cNvSpPr/>
      </xdr:nvSpPr>
      <xdr:spPr>
        <a:xfrm>
          <a:off x="4000500" y="534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106680</xdr:rowOff>
    </xdr:from>
    <xdr:to>
      <xdr:col>23</xdr:col>
      <xdr:colOff>85725</xdr:colOff>
      <xdr:row>31</xdr:row>
      <xdr:rowOff>79163</xdr:rowOff>
    </xdr:to>
    <xdr:cxnSp macro="">
      <xdr:nvCxnSpPr>
        <xdr:cNvPr id="94" name="直線コネクタ 93">
          <a:extLst>
            <a:ext uri="{FF2B5EF4-FFF2-40B4-BE49-F238E27FC236}">
              <a16:creationId xmlns:a16="http://schemas.microsoft.com/office/drawing/2014/main" id="{4E93EF70-C5C5-4614-BD1A-CF3ED58E67F6}"/>
            </a:ext>
          </a:extLst>
        </xdr:cNvPr>
        <xdr:cNvCxnSpPr/>
      </xdr:nvCxnSpPr>
      <xdr:spPr>
        <a:xfrm flipV="1">
          <a:off x="4051300" y="5250180"/>
          <a:ext cx="711200" cy="14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10372</xdr:rowOff>
    </xdr:from>
    <xdr:to>
      <xdr:col>15</xdr:col>
      <xdr:colOff>187325</xdr:colOff>
      <xdr:row>31</xdr:row>
      <xdr:rowOff>111972</xdr:rowOff>
    </xdr:to>
    <xdr:sp macro="" textlink="">
      <xdr:nvSpPr>
        <xdr:cNvPr id="95" name="楕円 94">
          <a:extLst>
            <a:ext uri="{FF2B5EF4-FFF2-40B4-BE49-F238E27FC236}">
              <a16:creationId xmlns:a16="http://schemas.microsoft.com/office/drawing/2014/main" id="{893F3A88-87F2-4A81-A3E3-5199F6A0B627}"/>
            </a:ext>
          </a:extLst>
        </xdr:cNvPr>
        <xdr:cNvSpPr/>
      </xdr:nvSpPr>
      <xdr:spPr>
        <a:xfrm>
          <a:off x="3238500" y="532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61172</xdr:rowOff>
    </xdr:from>
    <xdr:to>
      <xdr:col>19</xdr:col>
      <xdr:colOff>136525</xdr:colOff>
      <xdr:row>31</xdr:row>
      <xdr:rowOff>79163</xdr:rowOff>
    </xdr:to>
    <xdr:cxnSp macro="">
      <xdr:nvCxnSpPr>
        <xdr:cNvPr id="96" name="直線コネクタ 95">
          <a:extLst>
            <a:ext uri="{FF2B5EF4-FFF2-40B4-BE49-F238E27FC236}">
              <a16:creationId xmlns:a16="http://schemas.microsoft.com/office/drawing/2014/main" id="{5A47E607-F68A-45B6-B813-9F5AFDF503D2}"/>
            </a:ext>
          </a:extLst>
        </xdr:cNvPr>
        <xdr:cNvCxnSpPr/>
      </xdr:nvCxnSpPr>
      <xdr:spPr>
        <a:xfrm>
          <a:off x="3289300" y="5376122"/>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131445</xdr:rowOff>
    </xdr:from>
    <xdr:to>
      <xdr:col>11</xdr:col>
      <xdr:colOff>187325</xdr:colOff>
      <xdr:row>31</xdr:row>
      <xdr:rowOff>61595</xdr:rowOff>
    </xdr:to>
    <xdr:sp macro="" textlink="">
      <xdr:nvSpPr>
        <xdr:cNvPr id="97" name="楕円 96">
          <a:extLst>
            <a:ext uri="{FF2B5EF4-FFF2-40B4-BE49-F238E27FC236}">
              <a16:creationId xmlns:a16="http://schemas.microsoft.com/office/drawing/2014/main" id="{FF82BE8A-2B98-4205-94A2-6DD61D3A1C5C}"/>
            </a:ext>
          </a:extLst>
        </xdr:cNvPr>
        <xdr:cNvSpPr/>
      </xdr:nvSpPr>
      <xdr:spPr>
        <a:xfrm>
          <a:off x="2476500" y="52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10795</xdr:rowOff>
    </xdr:from>
    <xdr:to>
      <xdr:col>15</xdr:col>
      <xdr:colOff>136525</xdr:colOff>
      <xdr:row>31</xdr:row>
      <xdr:rowOff>61172</xdr:rowOff>
    </xdr:to>
    <xdr:cxnSp macro="">
      <xdr:nvCxnSpPr>
        <xdr:cNvPr id="98" name="直線コネクタ 97">
          <a:extLst>
            <a:ext uri="{FF2B5EF4-FFF2-40B4-BE49-F238E27FC236}">
              <a16:creationId xmlns:a16="http://schemas.microsoft.com/office/drawing/2014/main" id="{66E8E176-0C59-4FF4-93A0-D6F61C6156D5}"/>
            </a:ext>
          </a:extLst>
        </xdr:cNvPr>
        <xdr:cNvCxnSpPr/>
      </xdr:nvCxnSpPr>
      <xdr:spPr>
        <a:xfrm>
          <a:off x="2527300" y="5325745"/>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167428</xdr:rowOff>
    </xdr:from>
    <xdr:to>
      <xdr:col>7</xdr:col>
      <xdr:colOff>187325</xdr:colOff>
      <xdr:row>31</xdr:row>
      <xdr:rowOff>97578</xdr:rowOff>
    </xdr:to>
    <xdr:sp macro="" textlink="">
      <xdr:nvSpPr>
        <xdr:cNvPr id="99" name="楕円 98">
          <a:extLst>
            <a:ext uri="{FF2B5EF4-FFF2-40B4-BE49-F238E27FC236}">
              <a16:creationId xmlns:a16="http://schemas.microsoft.com/office/drawing/2014/main" id="{6889A6A4-3020-4852-894C-1FDC23880C30}"/>
            </a:ext>
          </a:extLst>
        </xdr:cNvPr>
        <xdr:cNvSpPr/>
      </xdr:nvSpPr>
      <xdr:spPr>
        <a:xfrm>
          <a:off x="1714500" y="531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10795</xdr:rowOff>
    </xdr:from>
    <xdr:to>
      <xdr:col>11</xdr:col>
      <xdr:colOff>136525</xdr:colOff>
      <xdr:row>31</xdr:row>
      <xdr:rowOff>46778</xdr:rowOff>
    </xdr:to>
    <xdr:cxnSp macro="">
      <xdr:nvCxnSpPr>
        <xdr:cNvPr id="100" name="直線コネクタ 99">
          <a:extLst>
            <a:ext uri="{FF2B5EF4-FFF2-40B4-BE49-F238E27FC236}">
              <a16:creationId xmlns:a16="http://schemas.microsoft.com/office/drawing/2014/main" id="{227AB38D-F942-49E6-BF2E-C0BFD2424D3B}"/>
            </a:ext>
          </a:extLst>
        </xdr:cNvPr>
        <xdr:cNvCxnSpPr/>
      </xdr:nvCxnSpPr>
      <xdr:spPr>
        <a:xfrm flipV="1">
          <a:off x="1765300" y="5325745"/>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101" name="n_1aveValue有形固定資産減価償却率">
          <a:extLst>
            <a:ext uri="{FF2B5EF4-FFF2-40B4-BE49-F238E27FC236}">
              <a16:creationId xmlns:a16="http://schemas.microsoft.com/office/drawing/2014/main" id="{B79DEF08-52D2-4921-8C0E-96BF71203D40}"/>
            </a:ext>
          </a:extLst>
        </xdr:cNvPr>
        <xdr:cNvSpPr txBox="1"/>
      </xdr:nvSpPr>
      <xdr:spPr>
        <a:xfrm>
          <a:off x="3836044" y="505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67327</xdr:rowOff>
    </xdr:from>
    <xdr:ext cx="405111" cy="259045"/>
    <xdr:sp macro="" textlink="">
      <xdr:nvSpPr>
        <xdr:cNvPr id="102" name="n_2aveValue有形固定資産減価償却率">
          <a:extLst>
            <a:ext uri="{FF2B5EF4-FFF2-40B4-BE49-F238E27FC236}">
              <a16:creationId xmlns:a16="http://schemas.microsoft.com/office/drawing/2014/main" id="{AB027940-9CBA-46D6-BEA0-67F8C8BE00F3}"/>
            </a:ext>
          </a:extLst>
        </xdr:cNvPr>
        <xdr:cNvSpPr txBox="1"/>
      </xdr:nvSpPr>
      <xdr:spPr>
        <a:xfrm>
          <a:off x="3086744" y="503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31344</xdr:rowOff>
    </xdr:from>
    <xdr:ext cx="405111" cy="259045"/>
    <xdr:sp macro="" textlink="">
      <xdr:nvSpPr>
        <xdr:cNvPr id="103" name="n_3aveValue有形固定資産減価償却率">
          <a:extLst>
            <a:ext uri="{FF2B5EF4-FFF2-40B4-BE49-F238E27FC236}">
              <a16:creationId xmlns:a16="http://schemas.microsoft.com/office/drawing/2014/main" id="{C0BE65C6-0DEC-4EA3-80D4-275F71B4579A}"/>
            </a:ext>
          </a:extLst>
        </xdr:cNvPr>
        <xdr:cNvSpPr txBox="1"/>
      </xdr:nvSpPr>
      <xdr:spPr>
        <a:xfrm>
          <a:off x="2324744" y="5003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104" name="n_4aveValue有形固定資産減価償却率">
          <a:extLst>
            <a:ext uri="{FF2B5EF4-FFF2-40B4-BE49-F238E27FC236}">
              <a16:creationId xmlns:a16="http://schemas.microsoft.com/office/drawing/2014/main" id="{38E53884-DA3E-4748-AD9C-510A1C581580}"/>
            </a:ext>
          </a:extLst>
        </xdr:cNvPr>
        <xdr:cNvSpPr txBox="1"/>
      </xdr:nvSpPr>
      <xdr:spPr>
        <a:xfrm>
          <a:off x="1562744" y="494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121090</xdr:rowOff>
    </xdr:from>
    <xdr:ext cx="405111" cy="259045"/>
    <xdr:sp macro="" textlink="">
      <xdr:nvSpPr>
        <xdr:cNvPr id="105" name="n_1mainValue有形固定資産減価償却率">
          <a:extLst>
            <a:ext uri="{FF2B5EF4-FFF2-40B4-BE49-F238E27FC236}">
              <a16:creationId xmlns:a16="http://schemas.microsoft.com/office/drawing/2014/main" id="{34FF9A3B-EAF1-4D04-B7E8-006FB19ED299}"/>
            </a:ext>
          </a:extLst>
        </xdr:cNvPr>
        <xdr:cNvSpPr txBox="1"/>
      </xdr:nvSpPr>
      <xdr:spPr>
        <a:xfrm>
          <a:off x="3836044" y="5436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103099</xdr:rowOff>
    </xdr:from>
    <xdr:ext cx="405111" cy="259045"/>
    <xdr:sp macro="" textlink="">
      <xdr:nvSpPr>
        <xdr:cNvPr id="106" name="n_2mainValue有形固定資産減価償却率">
          <a:extLst>
            <a:ext uri="{FF2B5EF4-FFF2-40B4-BE49-F238E27FC236}">
              <a16:creationId xmlns:a16="http://schemas.microsoft.com/office/drawing/2014/main" id="{D685F830-2CD0-4B2E-9460-DEF045033B2C}"/>
            </a:ext>
          </a:extLst>
        </xdr:cNvPr>
        <xdr:cNvSpPr txBox="1"/>
      </xdr:nvSpPr>
      <xdr:spPr>
        <a:xfrm>
          <a:off x="3086744" y="5418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107" name="n_3mainValue有形固定資産減価償却率">
          <a:extLst>
            <a:ext uri="{FF2B5EF4-FFF2-40B4-BE49-F238E27FC236}">
              <a16:creationId xmlns:a16="http://schemas.microsoft.com/office/drawing/2014/main" id="{2D95DECB-5703-4BE0-BA22-44DA7EE2BD0B}"/>
            </a:ext>
          </a:extLst>
        </xdr:cNvPr>
        <xdr:cNvSpPr txBox="1"/>
      </xdr:nvSpPr>
      <xdr:spPr>
        <a:xfrm>
          <a:off x="2324744" y="5367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88705</xdr:rowOff>
    </xdr:from>
    <xdr:ext cx="405111" cy="259045"/>
    <xdr:sp macro="" textlink="">
      <xdr:nvSpPr>
        <xdr:cNvPr id="108" name="n_4mainValue有形固定資産減価償却率">
          <a:extLst>
            <a:ext uri="{FF2B5EF4-FFF2-40B4-BE49-F238E27FC236}">
              <a16:creationId xmlns:a16="http://schemas.microsoft.com/office/drawing/2014/main" id="{930B5AC2-3F7E-45E5-81C6-6741AD1CBE90}"/>
            </a:ext>
          </a:extLst>
        </xdr:cNvPr>
        <xdr:cNvSpPr txBox="1"/>
      </xdr:nvSpPr>
      <xdr:spPr>
        <a:xfrm>
          <a:off x="1562744" y="5403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C4E4E408-2FFB-4DFA-9324-17B36FC08423}"/>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8B4CE055-7460-4380-8339-9141B64B92B7}"/>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a:extLst>
            <a:ext uri="{FF2B5EF4-FFF2-40B4-BE49-F238E27FC236}">
              <a16:creationId xmlns:a16="http://schemas.microsoft.com/office/drawing/2014/main" id="{89ACF52E-CBB5-422E-9556-5418F898D5C3}"/>
            </a:ext>
          </a:extLst>
        </xdr:cNvPr>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A6FDB3B4-6A13-474F-BAA3-0BD5A56E217F}"/>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8846F2F1-437E-436C-AB55-566EAA169EB9}"/>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AE2D6E7C-18C2-4BF6-B3ED-74B1EBAE80F1}"/>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40021864-5B4C-40A3-8209-D0DA607C6D01}"/>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C35B17D6-0E51-4882-A1BB-0FBE5A0FBC3E}"/>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7C6A0FB3-4FBD-4432-9749-676556BF74EF}"/>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57417FBD-F820-4688-B64F-F60F46E5625E}"/>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747B3478-2F7F-463C-BBEB-93B8912E27E4}"/>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C8C543E3-00D4-4163-8E5E-6C1F09B0A6F8}"/>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269D5802-103E-4E71-85BF-BD15DBB0CABF}"/>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債務償還可能年数は、令和元年度は</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年、令和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5.1</a:t>
          </a:r>
          <a:r>
            <a:rPr kumimoji="1" lang="ja-JP" altLang="en-US" sz="1100">
              <a:latin typeface="ＭＳ Ｐゴシック" panose="020B0600070205080204" pitchFamily="50" charset="-128"/>
              <a:ea typeface="ＭＳ Ｐゴシック" panose="020B0600070205080204" pitchFamily="50" charset="-128"/>
            </a:rPr>
            <a:t>年、令和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年であった。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年度は業務支出のうち、移転費用支出が令和元年度よりも高かったため年数が増えているが、令和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年度は移転費用支出が令和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年度と比較して減少しており、それに伴って年数も減少した。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また、当村は普通会計における起債の借入制限策を実施していることから、今後も年数は減少していく見込みである。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389E7958-15A4-4204-91DE-901AA137625E}"/>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57331DBF-FB9E-48CB-ADB9-B098ADCBE686}"/>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F3AF85A4-DB43-46B8-B9D5-CDEA757E729C}"/>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CE3223E7-4CFD-4064-A7D9-1F3F41171519}"/>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6" name="テキスト ボックス 125">
          <a:extLst>
            <a:ext uri="{FF2B5EF4-FFF2-40B4-BE49-F238E27FC236}">
              <a16:creationId xmlns:a16="http://schemas.microsoft.com/office/drawing/2014/main" id="{E1BF487E-933D-4390-8332-E0B3E70F523E}"/>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699B587B-0115-4E8A-9FBE-DB5C5C1758DC}"/>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A1F41920-4E39-4BE9-8A35-D6A7A9E7A774}"/>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8F088A16-87A2-42CB-9ABB-6645D24D8205}"/>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1639CD58-2B56-4AD0-8CA4-00FB3C4A8111}"/>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7FF9B13B-7F9B-48A3-A61B-49D3BF581924}"/>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CFB7A8E7-168D-40E1-8581-62E49E309A04}"/>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F67E0E32-F1ED-4AD8-A9C2-DFF37A616FB5}"/>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A7D2A50E-0F5E-4E1A-A904-A46FF32EC1BE}"/>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B8CF7DB-A8EB-4DB5-BA56-82F213E0FF41}"/>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646AB846-5377-4A1A-9813-7CEFD62AD123}"/>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37" name="直線コネクタ 136">
          <a:extLst>
            <a:ext uri="{FF2B5EF4-FFF2-40B4-BE49-F238E27FC236}">
              <a16:creationId xmlns:a16="http://schemas.microsoft.com/office/drawing/2014/main" id="{391F3829-1B6A-46AB-BBC4-29A0FF9FD00E}"/>
            </a:ext>
          </a:extLst>
        </xdr:cNvPr>
        <xdr:cNvCxnSpPr/>
      </xdr:nvCxnSpPr>
      <xdr:spPr>
        <a:xfrm flipV="1">
          <a:off x="14793595" y="4541308"/>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38" name="債務償還比率最小値テキスト">
          <a:extLst>
            <a:ext uri="{FF2B5EF4-FFF2-40B4-BE49-F238E27FC236}">
              <a16:creationId xmlns:a16="http://schemas.microsoft.com/office/drawing/2014/main" id="{57235AC5-84D8-4C52-9D53-C50EF538935F}"/>
            </a:ext>
          </a:extLst>
        </xdr:cNvPr>
        <xdr:cNvSpPr txBox="1"/>
      </xdr:nvSpPr>
      <xdr:spPr>
        <a:xfrm>
          <a:off x="14846300" y="592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39" name="直線コネクタ 138">
          <a:extLst>
            <a:ext uri="{FF2B5EF4-FFF2-40B4-BE49-F238E27FC236}">
              <a16:creationId xmlns:a16="http://schemas.microsoft.com/office/drawing/2014/main" id="{2356EE2A-7F07-4820-BC73-206507973086}"/>
            </a:ext>
          </a:extLst>
        </xdr:cNvPr>
        <xdr:cNvCxnSpPr/>
      </xdr:nvCxnSpPr>
      <xdr:spPr>
        <a:xfrm>
          <a:off x="14706600" y="592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218CBA0A-3B00-41C0-9365-5EBAF3EA0664}"/>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C2706817-BFFB-43BE-979E-808C907D43AA}"/>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43843</xdr:rowOff>
    </xdr:from>
    <xdr:ext cx="469744" cy="259045"/>
    <xdr:sp macro="" textlink="">
      <xdr:nvSpPr>
        <xdr:cNvPr id="142" name="債務償還比率平均値テキスト">
          <a:extLst>
            <a:ext uri="{FF2B5EF4-FFF2-40B4-BE49-F238E27FC236}">
              <a16:creationId xmlns:a16="http://schemas.microsoft.com/office/drawing/2014/main" id="{99F5D6C6-3706-4600-9918-84E3CE3C28E1}"/>
            </a:ext>
          </a:extLst>
        </xdr:cNvPr>
        <xdr:cNvSpPr txBox="1"/>
      </xdr:nvSpPr>
      <xdr:spPr>
        <a:xfrm>
          <a:off x="14846300" y="5187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43" name="フローチャート: 判断 142">
          <a:extLst>
            <a:ext uri="{FF2B5EF4-FFF2-40B4-BE49-F238E27FC236}">
              <a16:creationId xmlns:a16="http://schemas.microsoft.com/office/drawing/2014/main" id="{C9048C98-C195-4C4C-8A05-B8863F6A6C2F}"/>
            </a:ext>
          </a:extLst>
        </xdr:cNvPr>
        <xdr:cNvSpPr/>
      </xdr:nvSpPr>
      <xdr:spPr>
        <a:xfrm>
          <a:off x="14744700" y="5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44" name="フローチャート: 判断 143">
          <a:extLst>
            <a:ext uri="{FF2B5EF4-FFF2-40B4-BE49-F238E27FC236}">
              <a16:creationId xmlns:a16="http://schemas.microsoft.com/office/drawing/2014/main" id="{D4C5B86D-4D9C-49F6-8213-D9B0E9782506}"/>
            </a:ext>
          </a:extLst>
        </xdr:cNvPr>
        <xdr:cNvSpPr/>
      </xdr:nvSpPr>
      <xdr:spPr>
        <a:xfrm>
          <a:off x="14033500" y="544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45" name="フローチャート: 判断 144">
          <a:extLst>
            <a:ext uri="{FF2B5EF4-FFF2-40B4-BE49-F238E27FC236}">
              <a16:creationId xmlns:a16="http://schemas.microsoft.com/office/drawing/2014/main" id="{44499D2D-9381-4A98-836D-76B02D082891}"/>
            </a:ext>
          </a:extLst>
        </xdr:cNvPr>
        <xdr:cNvSpPr/>
      </xdr:nvSpPr>
      <xdr:spPr>
        <a:xfrm>
          <a:off x="13271500" y="541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46" name="フローチャート: 判断 145">
          <a:extLst>
            <a:ext uri="{FF2B5EF4-FFF2-40B4-BE49-F238E27FC236}">
              <a16:creationId xmlns:a16="http://schemas.microsoft.com/office/drawing/2014/main" id="{0A8496C3-C632-43C6-97A9-9ACA9D01EA5B}"/>
            </a:ext>
          </a:extLst>
        </xdr:cNvPr>
        <xdr:cNvSpPr/>
      </xdr:nvSpPr>
      <xdr:spPr>
        <a:xfrm>
          <a:off x="12509500" y="542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47" name="フローチャート: 判断 146">
          <a:extLst>
            <a:ext uri="{FF2B5EF4-FFF2-40B4-BE49-F238E27FC236}">
              <a16:creationId xmlns:a16="http://schemas.microsoft.com/office/drawing/2014/main" id="{6ADE1EAB-DDFD-43AD-A59D-95AFEB94FF8E}"/>
            </a:ext>
          </a:extLst>
        </xdr:cNvPr>
        <xdr:cNvSpPr/>
      </xdr:nvSpPr>
      <xdr:spPr>
        <a:xfrm>
          <a:off x="11747500" y="54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4DC47DC7-1A81-4AB8-8C4D-4AA928F9E837}"/>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C8E1F586-F62A-4419-981F-4F553CB6C057}"/>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1B8C005A-B105-486B-B743-44148C4007CF}"/>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92D4602B-D67C-429B-9F2C-8E1102D30311}"/>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1E5ACB4-C10B-4166-AE1D-38D522DFB478}"/>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73994</xdr:rowOff>
    </xdr:from>
    <xdr:ext cx="469744" cy="259045"/>
    <xdr:sp macro="" textlink="">
      <xdr:nvSpPr>
        <xdr:cNvPr id="153" name="n_1aveValue債務償還比率">
          <a:extLst>
            <a:ext uri="{FF2B5EF4-FFF2-40B4-BE49-F238E27FC236}">
              <a16:creationId xmlns:a16="http://schemas.microsoft.com/office/drawing/2014/main" id="{CAFF8637-332D-4429-8F81-A4737601891C}"/>
            </a:ext>
          </a:extLst>
        </xdr:cNvPr>
        <xdr:cNvSpPr txBox="1"/>
      </xdr:nvSpPr>
      <xdr:spPr>
        <a:xfrm>
          <a:off x="13836727" y="521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49706</xdr:rowOff>
    </xdr:from>
    <xdr:ext cx="469744" cy="259045"/>
    <xdr:sp macro="" textlink="">
      <xdr:nvSpPr>
        <xdr:cNvPr id="154" name="n_2aveValue債務償還比率">
          <a:extLst>
            <a:ext uri="{FF2B5EF4-FFF2-40B4-BE49-F238E27FC236}">
              <a16:creationId xmlns:a16="http://schemas.microsoft.com/office/drawing/2014/main" id="{321B4444-494E-4995-8112-12730E924F85}"/>
            </a:ext>
          </a:extLst>
        </xdr:cNvPr>
        <xdr:cNvSpPr txBox="1"/>
      </xdr:nvSpPr>
      <xdr:spPr>
        <a:xfrm>
          <a:off x="13087427" y="519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56723</xdr:rowOff>
    </xdr:from>
    <xdr:ext cx="469744" cy="259045"/>
    <xdr:sp macro="" textlink="">
      <xdr:nvSpPr>
        <xdr:cNvPr id="155" name="n_3aveValue債務償還比率">
          <a:extLst>
            <a:ext uri="{FF2B5EF4-FFF2-40B4-BE49-F238E27FC236}">
              <a16:creationId xmlns:a16="http://schemas.microsoft.com/office/drawing/2014/main" id="{04696F5D-A22E-461C-B42F-810BBB929573}"/>
            </a:ext>
          </a:extLst>
        </xdr:cNvPr>
        <xdr:cNvSpPr txBox="1"/>
      </xdr:nvSpPr>
      <xdr:spPr>
        <a:xfrm>
          <a:off x="12325427" y="520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84969</xdr:rowOff>
    </xdr:from>
    <xdr:ext cx="469744" cy="259045"/>
    <xdr:sp macro="" textlink="">
      <xdr:nvSpPr>
        <xdr:cNvPr id="156" name="n_4aveValue債務償還比率">
          <a:extLst>
            <a:ext uri="{FF2B5EF4-FFF2-40B4-BE49-F238E27FC236}">
              <a16:creationId xmlns:a16="http://schemas.microsoft.com/office/drawing/2014/main" id="{75636FD9-2898-43DF-A53B-783CCBE26D12}"/>
            </a:ext>
          </a:extLst>
        </xdr:cNvPr>
        <xdr:cNvSpPr txBox="1"/>
      </xdr:nvSpPr>
      <xdr:spPr>
        <a:xfrm>
          <a:off x="11563427" y="522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F60F05E1-2D0D-4F8A-A78B-902B5AFA516D}"/>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B72D3A31-AF98-4BDD-BC1D-945E3FA5769C}"/>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A6D62F4E-3CBE-4980-B09E-5D90FAEC3E3C}"/>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D2995C6F-C2D2-46CC-8808-A800476E5A25}"/>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E6886E30-A275-420A-ACE0-4FE4C282C928}"/>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6F1CDE48-797E-4366-BEB4-927576C71E13}"/>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FDE0BF6-EBA9-4EDA-B9BC-2A7B75EFB44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CDCD631-1889-4268-9EAF-444C4833BC8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8EF0034-21A6-48E4-9961-762706D86EE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16A89A4-24D7-4FF2-B89F-1FB17779576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B2B6D44-DF62-4ADA-9A40-7D54FA9D5DD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FB7055B-A60E-446D-924B-23DBFA4DA12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5E446F8-6048-488D-9840-1CAA1D2C942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AC5025F-51FF-4F68-B539-8BE521C8A97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1CCB9A2-54A8-4F96-B71C-96BF3B4D0E2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CC7C9AC-6BDA-4BDC-998C-33842C7B459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9,999
9,900
252.68
16,236,924
15,895,885
179,171
8,154,517
2,640,265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1E7AE26-0EBB-44C1-BD28-D0AD892C335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9A22DAF-213E-4AEC-9BBD-5F9BECF273F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16E049B-3F87-4E7B-8235-3FFE253F3D6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7823D0C-9195-46CA-BCC9-0F31210F312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98978CE-AC8D-40FE-9F34-248F93EB774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112857F-32B0-49EC-878A-8B4B254A459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B812B5C-9B41-49D3-8546-A4C20C0A671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3CD55D4-65AB-45CF-A755-8EEB7ACEB78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E826D1F-89F2-4447-B096-F444D7DFCCB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87CED44-8FF7-4BC0-A878-EDA86834BF7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022A073-B0FC-48C0-93B3-7F910AF2E03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CBA812D-9BD3-4CAD-9BF9-3CD9C6B8D69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2ED753C-7F7A-43D8-ACA3-835AC8C9C96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032C036-FB7A-40EA-A3B7-4AB6524A5E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F38159A-E9B2-4345-96B1-1306B89BCE0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6243439-438B-4177-A3DC-062279E6259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CA3A251-C11B-4A51-B1B6-791146EFCE2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397AD9F-8546-465D-9339-A1E4310913E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9465BB2-D507-4788-BE83-B5597FD9DC5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8245BCC-CB79-4EAC-847C-28CCF7876BA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8817F80-9FE5-4C4D-86B9-A057A3D1E33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A214543-AC27-4984-96B0-95CCF4A581D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8F5A3D4-313A-4EC4-A83A-C7C90F187CA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C029B40-E3AA-4B8E-8ED3-0A0B5541A08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4E1B196-C845-4979-9662-2A460E4291E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88114B3-DC84-4B1A-BBA5-1044751E74A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8CE65BC-CB1B-465B-A3ED-573EC0824E0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2B80690-A417-46E0-BECA-6EA5A808844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73EFFE5-7A51-49CB-8EE1-F9C1B57EF7A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A0B53BE-90C6-4985-8B25-AF64139C737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6290123-E2ED-4566-BFE9-1686A327AF9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EB0F082-9A85-4401-BC66-4C68690737B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43F7E35-78B3-437F-855F-250D1192D86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108D03D-1E19-4562-9249-847C8D2782A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90F8209-C45B-4A0C-82D3-4D24286EA6D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C468C6C-3F0F-485E-BA37-CD69C230844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90D226B-661A-4A00-A8D0-F98F1B6BDE5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1C0BF99-D56B-4E5C-8C0A-3B89E11C339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1E49AF6-F35E-45EA-A7D0-09195539F3B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909727B-E359-428B-9D85-BF6AE63276C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8869A87-014F-45DF-99FA-62F83B3CCC2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EF668AC-89A0-4FCF-9B41-8739F4023B1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9A438C0-BC80-4BB6-B936-F4E5CD511FF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A660875-61A8-4D05-87B9-8D20E896672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E746CBA-C54E-471B-8AD8-5747BB4629A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4A0B3115-9269-4CA7-8AE3-C21D1E67A3CD}"/>
            </a:ext>
          </a:extLst>
        </xdr:cNvPr>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9C65B50F-A782-4539-BA94-769377A050C2}"/>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B6159672-280A-45FD-8C18-67278B6407BF}"/>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3416954E-B1FB-4B24-A6F7-1ED2BEE3CE26}"/>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02A5CE9D-524A-4113-B7E7-05B44454E2FC}"/>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B9400186-34D6-418F-B7CD-03F6CA40D3F5}"/>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223CA212-B5A4-4240-B5A7-860D6A9785DF}"/>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46C0C2DB-7674-478E-9704-BBE1E5C44245}"/>
            </a:ext>
          </a:extLst>
        </xdr:cNvPr>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1ACCAEF7-0A10-4BCB-A9CF-AAE40800C99E}"/>
            </a:ext>
          </a:extLst>
        </xdr:cNvPr>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3B42D447-E046-4DA7-91BD-A78FC2B0F0DF}"/>
            </a:ext>
          </a:extLst>
        </xdr:cNvPr>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66F42F20-6489-418D-B6B0-69640FBC6F74}"/>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3144DA5-725D-41DD-AF4E-8D5B5DEF48B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E8B6845-2549-4F62-B3DE-312F1418613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190C0BC-0C73-4D52-A92A-933B8EFF2CD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968A848-8675-4B3A-BB37-3717B78B47C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EF2A0F2-123F-4B72-BC5C-D4D4B56C40A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137795</xdr:rowOff>
    </xdr:from>
    <xdr:to>
      <xdr:col>24</xdr:col>
      <xdr:colOff>114300</xdr:colOff>
      <xdr:row>41</xdr:row>
      <xdr:rowOff>67945</xdr:rowOff>
    </xdr:to>
    <xdr:sp macro="" textlink="">
      <xdr:nvSpPr>
        <xdr:cNvPr id="73" name="楕円 72">
          <a:extLst>
            <a:ext uri="{FF2B5EF4-FFF2-40B4-BE49-F238E27FC236}">
              <a16:creationId xmlns:a16="http://schemas.microsoft.com/office/drawing/2014/main" id="{B2374F21-04CC-443E-A5DC-969386F7D36F}"/>
            </a:ext>
          </a:extLst>
        </xdr:cNvPr>
        <xdr:cNvSpPr/>
      </xdr:nvSpPr>
      <xdr:spPr>
        <a:xfrm>
          <a:off x="45847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116222</xdr:rowOff>
    </xdr:from>
    <xdr:ext cx="405111" cy="259045"/>
    <xdr:sp macro="" textlink="">
      <xdr:nvSpPr>
        <xdr:cNvPr id="74" name="【道路】&#10;有形固定資産減価償却率該当値テキスト">
          <a:extLst>
            <a:ext uri="{FF2B5EF4-FFF2-40B4-BE49-F238E27FC236}">
              <a16:creationId xmlns:a16="http://schemas.microsoft.com/office/drawing/2014/main" id="{1BD8CE0D-510F-48A1-BBA5-A670D59F9BF6}"/>
            </a:ext>
          </a:extLst>
        </xdr:cNvPr>
        <xdr:cNvSpPr txBox="1"/>
      </xdr:nvSpPr>
      <xdr:spPr>
        <a:xfrm>
          <a:off x="4673600"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139700</xdr:rowOff>
    </xdr:from>
    <xdr:to>
      <xdr:col>20</xdr:col>
      <xdr:colOff>38100</xdr:colOff>
      <xdr:row>41</xdr:row>
      <xdr:rowOff>69850</xdr:rowOff>
    </xdr:to>
    <xdr:sp macro="" textlink="">
      <xdr:nvSpPr>
        <xdr:cNvPr id="75" name="楕円 74">
          <a:extLst>
            <a:ext uri="{FF2B5EF4-FFF2-40B4-BE49-F238E27FC236}">
              <a16:creationId xmlns:a16="http://schemas.microsoft.com/office/drawing/2014/main" id="{2C36E672-1200-44C4-8C20-A9A7B15B79F2}"/>
            </a:ext>
          </a:extLst>
        </xdr:cNvPr>
        <xdr:cNvSpPr/>
      </xdr:nvSpPr>
      <xdr:spPr>
        <a:xfrm>
          <a:off x="3746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17145</xdr:rowOff>
    </xdr:from>
    <xdr:to>
      <xdr:col>24</xdr:col>
      <xdr:colOff>63500</xdr:colOff>
      <xdr:row>41</xdr:row>
      <xdr:rowOff>19050</xdr:rowOff>
    </xdr:to>
    <xdr:cxnSp macro="">
      <xdr:nvCxnSpPr>
        <xdr:cNvPr id="76" name="直線コネクタ 75">
          <a:extLst>
            <a:ext uri="{FF2B5EF4-FFF2-40B4-BE49-F238E27FC236}">
              <a16:creationId xmlns:a16="http://schemas.microsoft.com/office/drawing/2014/main" id="{4F9F4B43-FE0C-43EA-9F2F-6CF8F4AEAE76}"/>
            </a:ext>
          </a:extLst>
        </xdr:cNvPr>
        <xdr:cNvCxnSpPr/>
      </xdr:nvCxnSpPr>
      <xdr:spPr>
        <a:xfrm flipV="1">
          <a:off x="3797300" y="70465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143510</xdr:rowOff>
    </xdr:from>
    <xdr:to>
      <xdr:col>15</xdr:col>
      <xdr:colOff>101600</xdr:colOff>
      <xdr:row>41</xdr:row>
      <xdr:rowOff>73660</xdr:rowOff>
    </xdr:to>
    <xdr:sp macro="" textlink="">
      <xdr:nvSpPr>
        <xdr:cNvPr id="77" name="楕円 76">
          <a:extLst>
            <a:ext uri="{FF2B5EF4-FFF2-40B4-BE49-F238E27FC236}">
              <a16:creationId xmlns:a16="http://schemas.microsoft.com/office/drawing/2014/main" id="{18AF5EB4-533A-4F38-9D1A-EB52286D749C}"/>
            </a:ext>
          </a:extLst>
        </xdr:cNvPr>
        <xdr:cNvSpPr/>
      </xdr:nvSpPr>
      <xdr:spPr>
        <a:xfrm>
          <a:off x="2857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19050</xdr:rowOff>
    </xdr:from>
    <xdr:to>
      <xdr:col>19</xdr:col>
      <xdr:colOff>177800</xdr:colOff>
      <xdr:row>41</xdr:row>
      <xdr:rowOff>22860</xdr:rowOff>
    </xdr:to>
    <xdr:cxnSp macro="">
      <xdr:nvCxnSpPr>
        <xdr:cNvPr id="78" name="直線コネクタ 77">
          <a:extLst>
            <a:ext uri="{FF2B5EF4-FFF2-40B4-BE49-F238E27FC236}">
              <a16:creationId xmlns:a16="http://schemas.microsoft.com/office/drawing/2014/main" id="{250EA502-9580-44FE-82CF-7AEC2CE00202}"/>
            </a:ext>
          </a:extLst>
        </xdr:cNvPr>
        <xdr:cNvCxnSpPr/>
      </xdr:nvCxnSpPr>
      <xdr:spPr>
        <a:xfrm flipV="1">
          <a:off x="2908300" y="7048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141605</xdr:rowOff>
    </xdr:from>
    <xdr:to>
      <xdr:col>10</xdr:col>
      <xdr:colOff>165100</xdr:colOff>
      <xdr:row>41</xdr:row>
      <xdr:rowOff>71755</xdr:rowOff>
    </xdr:to>
    <xdr:sp macro="" textlink="">
      <xdr:nvSpPr>
        <xdr:cNvPr id="79" name="楕円 78">
          <a:extLst>
            <a:ext uri="{FF2B5EF4-FFF2-40B4-BE49-F238E27FC236}">
              <a16:creationId xmlns:a16="http://schemas.microsoft.com/office/drawing/2014/main" id="{03E184F2-6AB7-4DA5-9787-4AD4EFC0B1EB}"/>
            </a:ext>
          </a:extLst>
        </xdr:cNvPr>
        <xdr:cNvSpPr/>
      </xdr:nvSpPr>
      <xdr:spPr>
        <a:xfrm>
          <a:off x="1968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20955</xdr:rowOff>
    </xdr:from>
    <xdr:to>
      <xdr:col>15</xdr:col>
      <xdr:colOff>50800</xdr:colOff>
      <xdr:row>41</xdr:row>
      <xdr:rowOff>22860</xdr:rowOff>
    </xdr:to>
    <xdr:cxnSp macro="">
      <xdr:nvCxnSpPr>
        <xdr:cNvPr id="80" name="直線コネクタ 79">
          <a:extLst>
            <a:ext uri="{FF2B5EF4-FFF2-40B4-BE49-F238E27FC236}">
              <a16:creationId xmlns:a16="http://schemas.microsoft.com/office/drawing/2014/main" id="{764A4A48-FD90-41A4-A15E-C29974343836}"/>
            </a:ext>
          </a:extLst>
        </xdr:cNvPr>
        <xdr:cNvCxnSpPr/>
      </xdr:nvCxnSpPr>
      <xdr:spPr>
        <a:xfrm>
          <a:off x="2019300" y="70504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149225</xdr:rowOff>
    </xdr:from>
    <xdr:to>
      <xdr:col>6</xdr:col>
      <xdr:colOff>38100</xdr:colOff>
      <xdr:row>41</xdr:row>
      <xdr:rowOff>79375</xdr:rowOff>
    </xdr:to>
    <xdr:sp macro="" textlink="">
      <xdr:nvSpPr>
        <xdr:cNvPr id="81" name="楕円 80">
          <a:extLst>
            <a:ext uri="{FF2B5EF4-FFF2-40B4-BE49-F238E27FC236}">
              <a16:creationId xmlns:a16="http://schemas.microsoft.com/office/drawing/2014/main" id="{A6C0EDDF-737F-4B85-A2B9-05BB5C14CC97}"/>
            </a:ext>
          </a:extLst>
        </xdr:cNvPr>
        <xdr:cNvSpPr/>
      </xdr:nvSpPr>
      <xdr:spPr>
        <a:xfrm>
          <a:off x="1079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20955</xdr:rowOff>
    </xdr:from>
    <xdr:to>
      <xdr:col>10</xdr:col>
      <xdr:colOff>114300</xdr:colOff>
      <xdr:row>41</xdr:row>
      <xdr:rowOff>28575</xdr:rowOff>
    </xdr:to>
    <xdr:cxnSp macro="">
      <xdr:nvCxnSpPr>
        <xdr:cNvPr id="82" name="直線コネクタ 81">
          <a:extLst>
            <a:ext uri="{FF2B5EF4-FFF2-40B4-BE49-F238E27FC236}">
              <a16:creationId xmlns:a16="http://schemas.microsoft.com/office/drawing/2014/main" id="{1AD7FA86-270B-4E40-BB3A-114CE73DBC51}"/>
            </a:ext>
          </a:extLst>
        </xdr:cNvPr>
        <xdr:cNvCxnSpPr/>
      </xdr:nvCxnSpPr>
      <xdr:spPr>
        <a:xfrm flipV="1">
          <a:off x="1130300" y="70504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95902</xdr:rowOff>
    </xdr:from>
    <xdr:ext cx="405111" cy="259045"/>
    <xdr:sp macro="" textlink="">
      <xdr:nvSpPr>
        <xdr:cNvPr id="83" name="n_1aveValue【道路】&#10;有形固定資産減価償却率">
          <a:extLst>
            <a:ext uri="{FF2B5EF4-FFF2-40B4-BE49-F238E27FC236}">
              <a16:creationId xmlns:a16="http://schemas.microsoft.com/office/drawing/2014/main" id="{11499BCD-582F-4E71-87A1-3529AB6BB24C}"/>
            </a:ext>
          </a:extLst>
        </xdr:cNvPr>
        <xdr:cNvSpPr txBox="1"/>
      </xdr:nvSpPr>
      <xdr:spPr>
        <a:xfrm>
          <a:off x="3582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4" name="n_2aveValue【道路】&#10;有形固定資産減価償却率">
          <a:extLst>
            <a:ext uri="{FF2B5EF4-FFF2-40B4-BE49-F238E27FC236}">
              <a16:creationId xmlns:a16="http://schemas.microsoft.com/office/drawing/2014/main" id="{ECCB1A1C-323C-4838-A602-CAEC2F066B8A}"/>
            </a:ext>
          </a:extLst>
        </xdr:cNvPr>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85" name="n_3aveValue【道路】&#10;有形固定資産減価償却率">
          <a:extLst>
            <a:ext uri="{FF2B5EF4-FFF2-40B4-BE49-F238E27FC236}">
              <a16:creationId xmlns:a16="http://schemas.microsoft.com/office/drawing/2014/main" id="{45A31AA6-ACB3-4BD6-8729-0CA000142518}"/>
            </a:ext>
          </a:extLst>
        </xdr:cNvPr>
        <xdr:cNvSpPr txBox="1"/>
      </xdr:nvSpPr>
      <xdr:spPr>
        <a:xfrm>
          <a:off x="1816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a:extLst>
            <a:ext uri="{FF2B5EF4-FFF2-40B4-BE49-F238E27FC236}">
              <a16:creationId xmlns:a16="http://schemas.microsoft.com/office/drawing/2014/main" id="{0CA02984-1A7C-4E7D-8565-5EEF2A863A02}"/>
            </a:ext>
          </a:extLst>
        </xdr:cNvPr>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60977</xdr:rowOff>
    </xdr:from>
    <xdr:ext cx="405111" cy="259045"/>
    <xdr:sp macro="" textlink="">
      <xdr:nvSpPr>
        <xdr:cNvPr id="87" name="n_1mainValue【道路】&#10;有形固定資産減価償却率">
          <a:extLst>
            <a:ext uri="{FF2B5EF4-FFF2-40B4-BE49-F238E27FC236}">
              <a16:creationId xmlns:a16="http://schemas.microsoft.com/office/drawing/2014/main" id="{BDFB0803-1100-414D-BEEE-6411F4B5D9FB}"/>
            </a:ext>
          </a:extLst>
        </xdr:cNvPr>
        <xdr:cNvSpPr txBox="1"/>
      </xdr:nvSpPr>
      <xdr:spPr>
        <a:xfrm>
          <a:off x="3582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64787</xdr:rowOff>
    </xdr:from>
    <xdr:ext cx="405111" cy="259045"/>
    <xdr:sp macro="" textlink="">
      <xdr:nvSpPr>
        <xdr:cNvPr id="88" name="n_2mainValue【道路】&#10;有形固定資産減価償却率">
          <a:extLst>
            <a:ext uri="{FF2B5EF4-FFF2-40B4-BE49-F238E27FC236}">
              <a16:creationId xmlns:a16="http://schemas.microsoft.com/office/drawing/2014/main" id="{7181ADE4-BC56-4306-939C-6B13316A2E02}"/>
            </a:ext>
          </a:extLst>
        </xdr:cNvPr>
        <xdr:cNvSpPr txBox="1"/>
      </xdr:nvSpPr>
      <xdr:spPr>
        <a:xfrm>
          <a:off x="270574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62882</xdr:rowOff>
    </xdr:from>
    <xdr:ext cx="405111" cy="259045"/>
    <xdr:sp macro="" textlink="">
      <xdr:nvSpPr>
        <xdr:cNvPr id="89" name="n_3mainValue【道路】&#10;有形固定資産減価償却率">
          <a:extLst>
            <a:ext uri="{FF2B5EF4-FFF2-40B4-BE49-F238E27FC236}">
              <a16:creationId xmlns:a16="http://schemas.microsoft.com/office/drawing/2014/main" id="{338298D2-072F-4EBA-8000-F2A6D88A6C7F}"/>
            </a:ext>
          </a:extLst>
        </xdr:cNvPr>
        <xdr:cNvSpPr txBox="1"/>
      </xdr:nvSpPr>
      <xdr:spPr>
        <a:xfrm>
          <a:off x="1816744" y="709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70502</xdr:rowOff>
    </xdr:from>
    <xdr:ext cx="405111" cy="259045"/>
    <xdr:sp macro="" textlink="">
      <xdr:nvSpPr>
        <xdr:cNvPr id="90" name="n_4mainValue【道路】&#10;有形固定資産減価償却率">
          <a:extLst>
            <a:ext uri="{FF2B5EF4-FFF2-40B4-BE49-F238E27FC236}">
              <a16:creationId xmlns:a16="http://schemas.microsoft.com/office/drawing/2014/main" id="{DDCC0A9A-673B-4456-B5E4-915E5BF549B3}"/>
            </a:ext>
          </a:extLst>
        </xdr:cNvPr>
        <xdr:cNvSpPr txBox="1"/>
      </xdr:nvSpPr>
      <xdr:spPr>
        <a:xfrm>
          <a:off x="9277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C1237E0-06AF-4EE0-B150-4F276A5B8AA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D2436D5-E7B1-4429-8631-F7DDA02E934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2895B0B-F2A5-4025-8DA1-6DCDB82F384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56556DA-929E-46C1-9E7A-67BB223B8A4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7EA558FD-F1FD-43AA-A286-C379AE463A4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AE203D6-E42C-4EE6-8C3A-5A9ECE344C7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E17B90E-01F8-4E3F-BD08-495DA78318C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D7943873-43AB-4E4A-8C8C-8496F388839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AB7E0CB-FDB1-4D50-A164-2014E0B062C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0025253-2A29-45EC-8C2F-E6A9965CAFB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3E7390C6-73AF-4E10-9367-7DD3AB48B47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79877A5F-407D-4917-9928-694F61D64ED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2EABC7F4-66C7-4CE8-BAA4-B4E3D89D1F4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B94C3096-3862-48FC-A36B-CA9219E1D61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53F67CF9-5A8D-4C9E-837A-FC3CF2B59E2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CED12ADD-BB15-4E67-AE98-4AF04A85AD2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81BF3F82-AF61-4477-8C6F-13D13766FE7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83FD8738-93E7-4F39-B4F3-06705F2CA973}"/>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EB22775B-FE95-4197-96AF-D6BFB3CBEDF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C095EFAE-5F5D-48D1-9BB5-E744F63C0B8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6F7EAA96-5964-432B-AE6A-0CC7026A426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1934EC1A-F52E-4EF4-8D3E-993FF63E799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5126965-2613-4A43-A057-3F5598D38DD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ED04B6AF-AA0A-46F7-8A2A-9C114B60C637}"/>
            </a:ext>
          </a:extLst>
        </xdr:cNvPr>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DCE0249C-787D-4D4A-A4B4-15AE3366AD0E}"/>
            </a:ext>
          </a:extLst>
        </xdr:cNvPr>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B1C095BA-B514-4A90-B2F6-A72B1873EB68}"/>
            </a:ext>
          </a:extLst>
        </xdr:cNvPr>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CBAC719F-A7FA-4AA7-98A9-D9F62BF2C63F}"/>
            </a:ext>
          </a:extLst>
        </xdr:cNvPr>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1A0347F6-2B07-42C4-BBAE-2BEB09F6EDC7}"/>
            </a:ext>
          </a:extLst>
        </xdr:cNvPr>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117562</xdr:rowOff>
    </xdr:from>
    <xdr:ext cx="534377" cy="259045"/>
    <xdr:sp macro="" textlink="">
      <xdr:nvSpPr>
        <xdr:cNvPr id="119" name="【道路】&#10;一人当たり延長平均値テキスト">
          <a:extLst>
            <a:ext uri="{FF2B5EF4-FFF2-40B4-BE49-F238E27FC236}">
              <a16:creationId xmlns:a16="http://schemas.microsoft.com/office/drawing/2014/main" id="{6A3726EE-3126-4A23-866B-FEE2177356A4}"/>
            </a:ext>
          </a:extLst>
        </xdr:cNvPr>
        <xdr:cNvSpPr txBox="1"/>
      </xdr:nvSpPr>
      <xdr:spPr>
        <a:xfrm>
          <a:off x="10515600" y="6461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9E2DFCA1-756D-472D-9123-05646AE76EA7}"/>
            </a:ext>
          </a:extLst>
        </xdr:cNvPr>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a:extLst>
            <a:ext uri="{FF2B5EF4-FFF2-40B4-BE49-F238E27FC236}">
              <a16:creationId xmlns:a16="http://schemas.microsoft.com/office/drawing/2014/main" id="{096633F1-BC5C-42F2-B7A2-D1E53AE7F4B3}"/>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a:extLst>
            <a:ext uri="{FF2B5EF4-FFF2-40B4-BE49-F238E27FC236}">
              <a16:creationId xmlns:a16="http://schemas.microsoft.com/office/drawing/2014/main" id="{12770EA6-6757-47FE-B411-745C8C67A992}"/>
            </a:ext>
          </a:extLst>
        </xdr:cNvPr>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a:extLst>
            <a:ext uri="{FF2B5EF4-FFF2-40B4-BE49-F238E27FC236}">
              <a16:creationId xmlns:a16="http://schemas.microsoft.com/office/drawing/2014/main" id="{FA2AAB90-16CD-479D-95A0-6F908ACBF345}"/>
            </a:ext>
          </a:extLst>
        </xdr:cNvPr>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a:extLst>
            <a:ext uri="{FF2B5EF4-FFF2-40B4-BE49-F238E27FC236}">
              <a16:creationId xmlns:a16="http://schemas.microsoft.com/office/drawing/2014/main" id="{3F39F044-CB0B-475D-B29A-95B6B66AF3A3}"/>
            </a:ext>
          </a:extLst>
        </xdr:cNvPr>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4493498-99E1-4BA1-9C24-8A80DBB0063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D19C44C-0997-41B7-90F2-6D6A4AD2CB0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831EEA5-6F19-49DC-BA7E-3512B4BDE20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4266A26-1438-4A46-8F81-00A3280A4A9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0F028E9-A297-46C0-B625-3E53498B2C1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6007</xdr:rowOff>
    </xdr:from>
    <xdr:to>
      <xdr:col>55</xdr:col>
      <xdr:colOff>50800</xdr:colOff>
      <xdr:row>39</xdr:row>
      <xdr:rowOff>107607</xdr:rowOff>
    </xdr:to>
    <xdr:sp macro="" textlink="">
      <xdr:nvSpPr>
        <xdr:cNvPr id="130" name="楕円 129">
          <a:extLst>
            <a:ext uri="{FF2B5EF4-FFF2-40B4-BE49-F238E27FC236}">
              <a16:creationId xmlns:a16="http://schemas.microsoft.com/office/drawing/2014/main" id="{A272252B-5C38-4387-AA5A-19B349C3812C}"/>
            </a:ext>
          </a:extLst>
        </xdr:cNvPr>
        <xdr:cNvSpPr/>
      </xdr:nvSpPr>
      <xdr:spPr>
        <a:xfrm>
          <a:off x="10426700" y="669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155884</xdr:rowOff>
    </xdr:from>
    <xdr:ext cx="534377" cy="259045"/>
    <xdr:sp macro="" textlink="">
      <xdr:nvSpPr>
        <xdr:cNvPr id="131" name="【道路】&#10;一人当たり延長該当値テキスト">
          <a:extLst>
            <a:ext uri="{FF2B5EF4-FFF2-40B4-BE49-F238E27FC236}">
              <a16:creationId xmlns:a16="http://schemas.microsoft.com/office/drawing/2014/main" id="{5E922AFB-94B2-4CFA-8ECA-45BD35A373C9}"/>
            </a:ext>
          </a:extLst>
        </xdr:cNvPr>
        <xdr:cNvSpPr txBox="1"/>
      </xdr:nvSpPr>
      <xdr:spPr>
        <a:xfrm>
          <a:off x="10515600" y="667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11799</xdr:rowOff>
    </xdr:from>
    <xdr:to>
      <xdr:col>50</xdr:col>
      <xdr:colOff>165100</xdr:colOff>
      <xdr:row>39</xdr:row>
      <xdr:rowOff>113399</xdr:rowOff>
    </xdr:to>
    <xdr:sp macro="" textlink="">
      <xdr:nvSpPr>
        <xdr:cNvPr id="132" name="楕円 131">
          <a:extLst>
            <a:ext uri="{FF2B5EF4-FFF2-40B4-BE49-F238E27FC236}">
              <a16:creationId xmlns:a16="http://schemas.microsoft.com/office/drawing/2014/main" id="{625108C5-12E8-48D7-B266-98FDFFDFFEDB}"/>
            </a:ext>
          </a:extLst>
        </xdr:cNvPr>
        <xdr:cNvSpPr/>
      </xdr:nvSpPr>
      <xdr:spPr>
        <a:xfrm>
          <a:off x="9588500" y="669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56807</xdr:rowOff>
    </xdr:from>
    <xdr:to>
      <xdr:col>55</xdr:col>
      <xdr:colOff>0</xdr:colOff>
      <xdr:row>39</xdr:row>
      <xdr:rowOff>62599</xdr:rowOff>
    </xdr:to>
    <xdr:cxnSp macro="">
      <xdr:nvCxnSpPr>
        <xdr:cNvPr id="133" name="直線コネクタ 132">
          <a:extLst>
            <a:ext uri="{FF2B5EF4-FFF2-40B4-BE49-F238E27FC236}">
              <a16:creationId xmlns:a16="http://schemas.microsoft.com/office/drawing/2014/main" id="{EF99391E-17DB-4640-9833-B4EAD2FA75B8}"/>
            </a:ext>
          </a:extLst>
        </xdr:cNvPr>
        <xdr:cNvCxnSpPr/>
      </xdr:nvCxnSpPr>
      <xdr:spPr>
        <a:xfrm flipV="1">
          <a:off x="9639300" y="6743357"/>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25705</xdr:rowOff>
    </xdr:from>
    <xdr:to>
      <xdr:col>46</xdr:col>
      <xdr:colOff>38100</xdr:colOff>
      <xdr:row>39</xdr:row>
      <xdr:rowOff>127305</xdr:rowOff>
    </xdr:to>
    <xdr:sp macro="" textlink="">
      <xdr:nvSpPr>
        <xdr:cNvPr id="134" name="楕円 133">
          <a:extLst>
            <a:ext uri="{FF2B5EF4-FFF2-40B4-BE49-F238E27FC236}">
              <a16:creationId xmlns:a16="http://schemas.microsoft.com/office/drawing/2014/main" id="{DBC9B912-7C3F-468C-8334-9B54FE56CDE2}"/>
            </a:ext>
          </a:extLst>
        </xdr:cNvPr>
        <xdr:cNvSpPr/>
      </xdr:nvSpPr>
      <xdr:spPr>
        <a:xfrm>
          <a:off x="8699500" y="671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62599</xdr:rowOff>
    </xdr:from>
    <xdr:to>
      <xdr:col>50</xdr:col>
      <xdr:colOff>114300</xdr:colOff>
      <xdr:row>39</xdr:row>
      <xdr:rowOff>76505</xdr:rowOff>
    </xdr:to>
    <xdr:cxnSp macro="">
      <xdr:nvCxnSpPr>
        <xdr:cNvPr id="135" name="直線コネクタ 134">
          <a:extLst>
            <a:ext uri="{FF2B5EF4-FFF2-40B4-BE49-F238E27FC236}">
              <a16:creationId xmlns:a16="http://schemas.microsoft.com/office/drawing/2014/main" id="{4F94A5DD-64CE-4EAF-B1AD-F6EBD4A8D970}"/>
            </a:ext>
          </a:extLst>
        </xdr:cNvPr>
        <xdr:cNvCxnSpPr/>
      </xdr:nvCxnSpPr>
      <xdr:spPr>
        <a:xfrm flipV="1">
          <a:off x="8750300" y="6749149"/>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78759</xdr:rowOff>
    </xdr:from>
    <xdr:to>
      <xdr:col>41</xdr:col>
      <xdr:colOff>101600</xdr:colOff>
      <xdr:row>40</xdr:row>
      <xdr:rowOff>8909</xdr:rowOff>
    </xdr:to>
    <xdr:sp macro="" textlink="">
      <xdr:nvSpPr>
        <xdr:cNvPr id="136" name="楕円 135">
          <a:extLst>
            <a:ext uri="{FF2B5EF4-FFF2-40B4-BE49-F238E27FC236}">
              <a16:creationId xmlns:a16="http://schemas.microsoft.com/office/drawing/2014/main" id="{C17E9D57-65DB-4487-8B30-FCFDA13709DC}"/>
            </a:ext>
          </a:extLst>
        </xdr:cNvPr>
        <xdr:cNvSpPr/>
      </xdr:nvSpPr>
      <xdr:spPr>
        <a:xfrm>
          <a:off x="7810500" y="67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76505</xdr:rowOff>
    </xdr:from>
    <xdr:to>
      <xdr:col>45</xdr:col>
      <xdr:colOff>177800</xdr:colOff>
      <xdr:row>39</xdr:row>
      <xdr:rowOff>129559</xdr:rowOff>
    </xdr:to>
    <xdr:cxnSp macro="">
      <xdr:nvCxnSpPr>
        <xdr:cNvPr id="137" name="直線コネクタ 136">
          <a:extLst>
            <a:ext uri="{FF2B5EF4-FFF2-40B4-BE49-F238E27FC236}">
              <a16:creationId xmlns:a16="http://schemas.microsoft.com/office/drawing/2014/main" id="{BC3702B8-7585-4B05-ACC5-88340CAC0EF5}"/>
            </a:ext>
          </a:extLst>
        </xdr:cNvPr>
        <xdr:cNvCxnSpPr/>
      </xdr:nvCxnSpPr>
      <xdr:spPr>
        <a:xfrm flipV="1">
          <a:off x="7861300" y="6763055"/>
          <a:ext cx="889000" cy="5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81197</xdr:rowOff>
    </xdr:from>
    <xdr:to>
      <xdr:col>36</xdr:col>
      <xdr:colOff>165100</xdr:colOff>
      <xdr:row>40</xdr:row>
      <xdr:rowOff>11347</xdr:rowOff>
    </xdr:to>
    <xdr:sp macro="" textlink="">
      <xdr:nvSpPr>
        <xdr:cNvPr id="138" name="楕円 137">
          <a:extLst>
            <a:ext uri="{FF2B5EF4-FFF2-40B4-BE49-F238E27FC236}">
              <a16:creationId xmlns:a16="http://schemas.microsoft.com/office/drawing/2014/main" id="{3DE0FC09-D0AD-4800-92F9-BA000A01A923}"/>
            </a:ext>
          </a:extLst>
        </xdr:cNvPr>
        <xdr:cNvSpPr/>
      </xdr:nvSpPr>
      <xdr:spPr>
        <a:xfrm>
          <a:off x="6921500" y="67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129559</xdr:rowOff>
    </xdr:from>
    <xdr:to>
      <xdr:col>41</xdr:col>
      <xdr:colOff>50800</xdr:colOff>
      <xdr:row>39</xdr:row>
      <xdr:rowOff>131997</xdr:rowOff>
    </xdr:to>
    <xdr:cxnSp macro="">
      <xdr:nvCxnSpPr>
        <xdr:cNvPr id="139" name="直線コネクタ 138">
          <a:extLst>
            <a:ext uri="{FF2B5EF4-FFF2-40B4-BE49-F238E27FC236}">
              <a16:creationId xmlns:a16="http://schemas.microsoft.com/office/drawing/2014/main" id="{BF9A37A1-6128-4EBB-8D9A-6493A7497BC8}"/>
            </a:ext>
          </a:extLst>
        </xdr:cNvPr>
        <xdr:cNvCxnSpPr/>
      </xdr:nvCxnSpPr>
      <xdr:spPr>
        <a:xfrm flipV="1">
          <a:off x="6972300" y="6816109"/>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33151</xdr:rowOff>
    </xdr:from>
    <xdr:ext cx="534377" cy="259045"/>
    <xdr:sp macro="" textlink="">
      <xdr:nvSpPr>
        <xdr:cNvPr id="140" name="n_1aveValue【道路】&#10;一人当たり延長">
          <a:extLst>
            <a:ext uri="{FF2B5EF4-FFF2-40B4-BE49-F238E27FC236}">
              <a16:creationId xmlns:a16="http://schemas.microsoft.com/office/drawing/2014/main" id="{67BC3F18-2D48-4174-A9C1-1B41642C7A3B}"/>
            </a:ext>
          </a:extLst>
        </xdr:cNvPr>
        <xdr:cNvSpPr txBox="1"/>
      </xdr:nvSpPr>
      <xdr:spPr>
        <a:xfrm>
          <a:off x="93594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55192</xdr:rowOff>
    </xdr:from>
    <xdr:ext cx="534377" cy="259045"/>
    <xdr:sp macro="" textlink="">
      <xdr:nvSpPr>
        <xdr:cNvPr id="141" name="n_2aveValue【道路】&#10;一人当たり延長">
          <a:extLst>
            <a:ext uri="{FF2B5EF4-FFF2-40B4-BE49-F238E27FC236}">
              <a16:creationId xmlns:a16="http://schemas.microsoft.com/office/drawing/2014/main" id="{54522F7D-8779-4148-BA85-EA20ED32769E}"/>
            </a:ext>
          </a:extLst>
        </xdr:cNvPr>
        <xdr:cNvSpPr txBox="1"/>
      </xdr:nvSpPr>
      <xdr:spPr>
        <a:xfrm>
          <a:off x="84831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65003</xdr:rowOff>
    </xdr:from>
    <xdr:ext cx="534377" cy="259045"/>
    <xdr:sp macro="" textlink="">
      <xdr:nvSpPr>
        <xdr:cNvPr id="142" name="n_3aveValue【道路】&#10;一人当たり延長">
          <a:extLst>
            <a:ext uri="{FF2B5EF4-FFF2-40B4-BE49-F238E27FC236}">
              <a16:creationId xmlns:a16="http://schemas.microsoft.com/office/drawing/2014/main" id="{35EC62D7-5C92-4D25-B9F3-AFB78E3F6207}"/>
            </a:ext>
          </a:extLst>
        </xdr:cNvPr>
        <xdr:cNvSpPr txBox="1"/>
      </xdr:nvSpPr>
      <xdr:spPr>
        <a:xfrm>
          <a:off x="7594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73556</xdr:rowOff>
    </xdr:from>
    <xdr:ext cx="534377" cy="259045"/>
    <xdr:sp macro="" textlink="">
      <xdr:nvSpPr>
        <xdr:cNvPr id="143" name="n_4aveValue【道路】&#10;一人当たり延長">
          <a:extLst>
            <a:ext uri="{FF2B5EF4-FFF2-40B4-BE49-F238E27FC236}">
              <a16:creationId xmlns:a16="http://schemas.microsoft.com/office/drawing/2014/main" id="{17D5219B-3ED1-451B-8D6F-1454DD0A4053}"/>
            </a:ext>
          </a:extLst>
        </xdr:cNvPr>
        <xdr:cNvSpPr txBox="1"/>
      </xdr:nvSpPr>
      <xdr:spPr>
        <a:xfrm>
          <a:off x="6705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104526</xdr:rowOff>
    </xdr:from>
    <xdr:ext cx="534377" cy="259045"/>
    <xdr:sp macro="" textlink="">
      <xdr:nvSpPr>
        <xdr:cNvPr id="144" name="n_1mainValue【道路】&#10;一人当たり延長">
          <a:extLst>
            <a:ext uri="{FF2B5EF4-FFF2-40B4-BE49-F238E27FC236}">
              <a16:creationId xmlns:a16="http://schemas.microsoft.com/office/drawing/2014/main" id="{D52C6EEC-789E-4F4A-8836-7B272A07BB4A}"/>
            </a:ext>
          </a:extLst>
        </xdr:cNvPr>
        <xdr:cNvSpPr txBox="1"/>
      </xdr:nvSpPr>
      <xdr:spPr>
        <a:xfrm>
          <a:off x="9359411" y="67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118432</xdr:rowOff>
    </xdr:from>
    <xdr:ext cx="534377" cy="259045"/>
    <xdr:sp macro="" textlink="">
      <xdr:nvSpPr>
        <xdr:cNvPr id="145" name="n_2mainValue【道路】&#10;一人当たり延長">
          <a:extLst>
            <a:ext uri="{FF2B5EF4-FFF2-40B4-BE49-F238E27FC236}">
              <a16:creationId xmlns:a16="http://schemas.microsoft.com/office/drawing/2014/main" id="{159538FD-1CB6-4278-BEB0-A97F8154F1E5}"/>
            </a:ext>
          </a:extLst>
        </xdr:cNvPr>
        <xdr:cNvSpPr txBox="1"/>
      </xdr:nvSpPr>
      <xdr:spPr>
        <a:xfrm>
          <a:off x="8483111" y="680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36</xdr:rowOff>
    </xdr:from>
    <xdr:ext cx="534377" cy="259045"/>
    <xdr:sp macro="" textlink="">
      <xdr:nvSpPr>
        <xdr:cNvPr id="146" name="n_3mainValue【道路】&#10;一人当たり延長">
          <a:extLst>
            <a:ext uri="{FF2B5EF4-FFF2-40B4-BE49-F238E27FC236}">
              <a16:creationId xmlns:a16="http://schemas.microsoft.com/office/drawing/2014/main" id="{0AC72040-2C19-42A7-AC0E-ADA6FD000BDD}"/>
            </a:ext>
          </a:extLst>
        </xdr:cNvPr>
        <xdr:cNvSpPr txBox="1"/>
      </xdr:nvSpPr>
      <xdr:spPr>
        <a:xfrm>
          <a:off x="7594111" y="685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2474</xdr:rowOff>
    </xdr:from>
    <xdr:ext cx="534377" cy="259045"/>
    <xdr:sp macro="" textlink="">
      <xdr:nvSpPr>
        <xdr:cNvPr id="147" name="n_4mainValue【道路】&#10;一人当たり延長">
          <a:extLst>
            <a:ext uri="{FF2B5EF4-FFF2-40B4-BE49-F238E27FC236}">
              <a16:creationId xmlns:a16="http://schemas.microsoft.com/office/drawing/2014/main" id="{8AC3B1C5-19EB-4E29-83FC-AE4000A58423}"/>
            </a:ext>
          </a:extLst>
        </xdr:cNvPr>
        <xdr:cNvSpPr txBox="1"/>
      </xdr:nvSpPr>
      <xdr:spPr>
        <a:xfrm>
          <a:off x="6705111" y="686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52B3A9B2-7678-4CD1-87BC-5B9E3BAA7E6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60109EE6-8D16-427A-BF58-689B4DA57F3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80CEF3FE-73FD-4D62-9B38-45B84AB8C68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F82D7156-BF3A-4B1B-9DA5-4E0C058CE62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6F58B2A7-B643-49BC-8B1D-2EE7208F1B6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D5AB38EA-2816-4F85-9520-1BF458FEFF1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B88F2935-69AD-4F64-911F-D1062577A20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59DBFE7-242F-4700-A504-A27540CBC83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DE6CF81B-DA30-4BBB-B49B-9A8C7BD6530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3D588AB4-D959-449E-8A1A-755BF278949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77886F42-E740-4884-9C92-8663277B1DE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6777490A-2B9A-4A0C-B9BF-28EAD5F3FDD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236E01B9-D926-43BF-8557-8DE529EA3BF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2DC72616-3174-44F8-8463-2380A793115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FB539775-B243-4F92-A967-70307284345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B410E011-8940-45ED-A85E-43D69DADB75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7841A973-77DD-46CF-935C-31C53991622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8CD3CAA1-07C3-4632-AD64-4B2EB5B49BF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31634A72-B1E8-4D20-AB26-AB434FEB2BA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80942BF6-0CEB-46F5-BF30-0107BE97CEC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D9087F1A-D75E-4B52-BBDB-3EB2E89A692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6C6668AA-F7CB-47A9-8FFF-6052AE0D99A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7AA237F4-D0C9-4BBF-947F-719A2443738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F19B36BE-6244-47AA-B81D-FE24E91E395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C09A8C8E-EDC8-47BA-B029-3C93A7D3709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F232074B-4E18-4546-B947-76C3798AF1BC}"/>
            </a:ext>
          </a:extLst>
        </xdr:cNvPr>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A4E04AD0-AE31-471A-BB5D-5798E6251DB3}"/>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C2B18A39-3EE9-466C-AA2F-567B5716CE6D}"/>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B3F7CC12-1B1D-4EEE-8138-4AA38E079282}"/>
            </a:ext>
          </a:extLst>
        </xdr:cNvPr>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a:extLst>
            <a:ext uri="{FF2B5EF4-FFF2-40B4-BE49-F238E27FC236}">
              <a16:creationId xmlns:a16="http://schemas.microsoft.com/office/drawing/2014/main" id="{03F1CE25-ADFC-4B6E-B28D-CE73ACF28F24}"/>
            </a:ext>
          </a:extLst>
        </xdr:cNvPr>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4D5824E3-A7AC-4459-964B-BBAA5C8B0DFA}"/>
            </a:ext>
          </a:extLst>
        </xdr:cNvPr>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9D9D4A62-DAEB-4B60-91ED-4AAF82EA3139}"/>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a:extLst>
            <a:ext uri="{FF2B5EF4-FFF2-40B4-BE49-F238E27FC236}">
              <a16:creationId xmlns:a16="http://schemas.microsoft.com/office/drawing/2014/main" id="{A4D63B09-8A46-4D5D-84DD-E7F05F136F9E}"/>
            </a:ext>
          </a:extLst>
        </xdr:cNvPr>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a:extLst>
            <a:ext uri="{FF2B5EF4-FFF2-40B4-BE49-F238E27FC236}">
              <a16:creationId xmlns:a16="http://schemas.microsoft.com/office/drawing/2014/main" id="{B0325334-8B96-4705-B230-7639EFF89714}"/>
            </a:ext>
          </a:extLst>
        </xdr:cNvPr>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a:extLst>
            <a:ext uri="{FF2B5EF4-FFF2-40B4-BE49-F238E27FC236}">
              <a16:creationId xmlns:a16="http://schemas.microsoft.com/office/drawing/2014/main" id="{075ABD60-B63D-4D5C-B133-6BC0B3198196}"/>
            </a:ext>
          </a:extLst>
        </xdr:cNvPr>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20011B53-E9CA-4325-97B8-1664B485E7F4}"/>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DC9487A-FF7A-4445-80EF-2633E453CC8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F1C3C58-9CF3-4F6F-B777-B569260D427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CBAC091-0AC9-4F6D-9968-2A3082D240B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4C17B5A-60DC-4883-8FA2-65419469267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AF72DC7-3D59-4E15-AA93-34B7DFC4C4C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32476</xdr:rowOff>
    </xdr:from>
    <xdr:to>
      <xdr:col>24</xdr:col>
      <xdr:colOff>114300</xdr:colOff>
      <xdr:row>60</xdr:row>
      <xdr:rowOff>134076</xdr:rowOff>
    </xdr:to>
    <xdr:sp macro="" textlink="">
      <xdr:nvSpPr>
        <xdr:cNvPr id="189" name="楕円 188">
          <a:extLst>
            <a:ext uri="{FF2B5EF4-FFF2-40B4-BE49-F238E27FC236}">
              <a16:creationId xmlns:a16="http://schemas.microsoft.com/office/drawing/2014/main" id="{82C788EE-9EBE-49AE-9C2B-1FB54941734C}"/>
            </a:ext>
          </a:extLst>
        </xdr:cNvPr>
        <xdr:cNvSpPr/>
      </xdr:nvSpPr>
      <xdr:spPr>
        <a:xfrm>
          <a:off x="45847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55353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D39A28F8-987C-4275-9001-A8510FD5B60E}"/>
            </a:ext>
          </a:extLst>
        </xdr:cNvPr>
        <xdr:cNvSpPr txBox="1"/>
      </xdr:nvSpPr>
      <xdr:spPr>
        <a:xfrm>
          <a:off x="4673600" y="1017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32476</xdr:rowOff>
    </xdr:from>
    <xdr:to>
      <xdr:col>20</xdr:col>
      <xdr:colOff>38100</xdr:colOff>
      <xdr:row>60</xdr:row>
      <xdr:rowOff>134076</xdr:rowOff>
    </xdr:to>
    <xdr:sp macro="" textlink="">
      <xdr:nvSpPr>
        <xdr:cNvPr id="191" name="楕円 190">
          <a:extLst>
            <a:ext uri="{FF2B5EF4-FFF2-40B4-BE49-F238E27FC236}">
              <a16:creationId xmlns:a16="http://schemas.microsoft.com/office/drawing/2014/main" id="{5D227B0A-AF3D-4FE3-871B-D2834CB841EA}"/>
            </a:ext>
          </a:extLst>
        </xdr:cNvPr>
        <xdr:cNvSpPr/>
      </xdr:nvSpPr>
      <xdr:spPr>
        <a:xfrm>
          <a:off x="3746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83276</xdr:rowOff>
    </xdr:from>
    <xdr:to>
      <xdr:col>24</xdr:col>
      <xdr:colOff>63500</xdr:colOff>
      <xdr:row>60</xdr:row>
      <xdr:rowOff>83276</xdr:rowOff>
    </xdr:to>
    <xdr:cxnSp macro="">
      <xdr:nvCxnSpPr>
        <xdr:cNvPr id="192" name="直線コネクタ 191">
          <a:extLst>
            <a:ext uri="{FF2B5EF4-FFF2-40B4-BE49-F238E27FC236}">
              <a16:creationId xmlns:a16="http://schemas.microsoft.com/office/drawing/2014/main" id="{BE588003-0D0B-48BB-B15B-14B7078E1421}"/>
            </a:ext>
          </a:extLst>
        </xdr:cNvPr>
        <xdr:cNvCxnSpPr/>
      </xdr:nvCxnSpPr>
      <xdr:spPr>
        <a:xfrm>
          <a:off x="3797300" y="103702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4717</xdr:rowOff>
    </xdr:from>
    <xdr:to>
      <xdr:col>15</xdr:col>
      <xdr:colOff>101600</xdr:colOff>
      <xdr:row>60</xdr:row>
      <xdr:rowOff>106317</xdr:rowOff>
    </xdr:to>
    <xdr:sp macro="" textlink="">
      <xdr:nvSpPr>
        <xdr:cNvPr id="193" name="楕円 192">
          <a:extLst>
            <a:ext uri="{FF2B5EF4-FFF2-40B4-BE49-F238E27FC236}">
              <a16:creationId xmlns:a16="http://schemas.microsoft.com/office/drawing/2014/main" id="{A5F1310B-DA34-4346-8E2E-B541263FA928}"/>
            </a:ext>
          </a:extLst>
        </xdr:cNvPr>
        <xdr:cNvSpPr/>
      </xdr:nvSpPr>
      <xdr:spPr>
        <a:xfrm>
          <a:off x="2857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55517</xdr:rowOff>
    </xdr:from>
    <xdr:to>
      <xdr:col>19</xdr:col>
      <xdr:colOff>177800</xdr:colOff>
      <xdr:row>60</xdr:row>
      <xdr:rowOff>83276</xdr:rowOff>
    </xdr:to>
    <xdr:cxnSp macro="">
      <xdr:nvCxnSpPr>
        <xdr:cNvPr id="194" name="直線コネクタ 193">
          <a:extLst>
            <a:ext uri="{FF2B5EF4-FFF2-40B4-BE49-F238E27FC236}">
              <a16:creationId xmlns:a16="http://schemas.microsoft.com/office/drawing/2014/main" id="{5833A564-2E0C-4BDA-8383-52E1EABFDB1E}"/>
            </a:ext>
          </a:extLst>
        </xdr:cNvPr>
        <xdr:cNvCxnSpPr/>
      </xdr:nvCxnSpPr>
      <xdr:spPr>
        <a:xfrm>
          <a:off x="2908300" y="103425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148409</xdr:rowOff>
    </xdr:from>
    <xdr:to>
      <xdr:col>10</xdr:col>
      <xdr:colOff>165100</xdr:colOff>
      <xdr:row>60</xdr:row>
      <xdr:rowOff>78559</xdr:rowOff>
    </xdr:to>
    <xdr:sp macro="" textlink="">
      <xdr:nvSpPr>
        <xdr:cNvPr id="195" name="楕円 194">
          <a:extLst>
            <a:ext uri="{FF2B5EF4-FFF2-40B4-BE49-F238E27FC236}">
              <a16:creationId xmlns:a16="http://schemas.microsoft.com/office/drawing/2014/main" id="{F7F86036-43F7-4D12-B959-567EDDD60DEA}"/>
            </a:ext>
          </a:extLst>
        </xdr:cNvPr>
        <xdr:cNvSpPr/>
      </xdr:nvSpPr>
      <xdr:spPr>
        <a:xfrm>
          <a:off x="1968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27759</xdr:rowOff>
    </xdr:from>
    <xdr:to>
      <xdr:col>15</xdr:col>
      <xdr:colOff>50800</xdr:colOff>
      <xdr:row>60</xdr:row>
      <xdr:rowOff>55517</xdr:rowOff>
    </xdr:to>
    <xdr:cxnSp macro="">
      <xdr:nvCxnSpPr>
        <xdr:cNvPr id="196" name="直線コネクタ 195">
          <a:extLst>
            <a:ext uri="{FF2B5EF4-FFF2-40B4-BE49-F238E27FC236}">
              <a16:creationId xmlns:a16="http://schemas.microsoft.com/office/drawing/2014/main" id="{C0A26E3E-82D5-46AA-967D-9E73A1E9AAAE}"/>
            </a:ext>
          </a:extLst>
        </xdr:cNvPr>
        <xdr:cNvCxnSpPr/>
      </xdr:nvCxnSpPr>
      <xdr:spPr>
        <a:xfrm>
          <a:off x="2019300" y="1031475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145143</xdr:rowOff>
    </xdr:from>
    <xdr:to>
      <xdr:col>6</xdr:col>
      <xdr:colOff>38100</xdr:colOff>
      <xdr:row>60</xdr:row>
      <xdr:rowOff>75293</xdr:rowOff>
    </xdr:to>
    <xdr:sp macro="" textlink="">
      <xdr:nvSpPr>
        <xdr:cNvPr id="197" name="楕円 196">
          <a:extLst>
            <a:ext uri="{FF2B5EF4-FFF2-40B4-BE49-F238E27FC236}">
              <a16:creationId xmlns:a16="http://schemas.microsoft.com/office/drawing/2014/main" id="{84EF369C-A0E4-43AC-999B-EF5F96B6A713}"/>
            </a:ext>
          </a:extLst>
        </xdr:cNvPr>
        <xdr:cNvSpPr/>
      </xdr:nvSpPr>
      <xdr:spPr>
        <a:xfrm>
          <a:off x="1079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24493</xdr:rowOff>
    </xdr:from>
    <xdr:to>
      <xdr:col>10</xdr:col>
      <xdr:colOff>114300</xdr:colOff>
      <xdr:row>60</xdr:row>
      <xdr:rowOff>27759</xdr:rowOff>
    </xdr:to>
    <xdr:cxnSp macro="">
      <xdr:nvCxnSpPr>
        <xdr:cNvPr id="198" name="直線コネクタ 197">
          <a:extLst>
            <a:ext uri="{FF2B5EF4-FFF2-40B4-BE49-F238E27FC236}">
              <a16:creationId xmlns:a16="http://schemas.microsoft.com/office/drawing/2014/main" id="{CCE42C6C-6BF8-44E6-8414-EF2F8EB2A36E}"/>
            </a:ext>
          </a:extLst>
        </xdr:cNvPr>
        <xdr:cNvCxnSpPr/>
      </xdr:nvCxnSpPr>
      <xdr:spPr>
        <a:xfrm>
          <a:off x="1130300" y="1031149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51724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F767FCA8-2C2C-43CC-977B-D0C8749DCB04}"/>
            </a:ext>
          </a:extLst>
        </xdr:cNvPr>
        <xdr:cNvSpPr txBox="1"/>
      </xdr:nvSpPr>
      <xdr:spPr>
        <a:xfrm>
          <a:off x="3582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442FC29D-E848-479A-8005-354C9E102231}"/>
            </a:ext>
          </a:extLst>
        </xdr:cNvPr>
        <xdr:cNvSpPr txBox="1"/>
      </xdr:nvSpPr>
      <xdr:spPr>
        <a:xfrm>
          <a:off x="2705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8A4035A2-10E5-4E5D-B519-C1819FA353E9}"/>
            </a:ext>
          </a:extLst>
        </xdr:cNvPr>
        <xdr:cNvSpPr txBox="1"/>
      </xdr:nvSpPr>
      <xdr:spPr>
        <a:xfrm>
          <a:off x="1816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5E03BA19-0F01-47E9-A413-F112655BC2F4}"/>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150603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64C2427E-9C88-4FB3-8BDA-9A9CCACB4E5C}"/>
            </a:ext>
          </a:extLst>
        </xdr:cNvPr>
        <xdr:cNvSpPr txBox="1"/>
      </xdr:nvSpPr>
      <xdr:spPr>
        <a:xfrm>
          <a:off x="35820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122844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80C37CF2-1F5E-4E7D-99AB-BE633A689518}"/>
            </a:ext>
          </a:extLst>
        </xdr:cNvPr>
        <xdr:cNvSpPr txBox="1"/>
      </xdr:nvSpPr>
      <xdr:spPr>
        <a:xfrm>
          <a:off x="2705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95086</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FA9174E8-35BC-4EEC-AA1E-53A775AD3249}"/>
            </a:ext>
          </a:extLst>
        </xdr:cNvPr>
        <xdr:cNvSpPr txBox="1"/>
      </xdr:nvSpPr>
      <xdr:spPr>
        <a:xfrm>
          <a:off x="1816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91820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A18BC74A-7EDF-4A2A-BD50-F0342249B25A}"/>
            </a:ext>
          </a:extLst>
        </xdr:cNvPr>
        <xdr:cNvSpPr txBox="1"/>
      </xdr:nvSpPr>
      <xdr:spPr>
        <a:xfrm>
          <a:off x="927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394FD36-25C0-4A5D-8914-0C9B996B40E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14C1F329-827B-43CD-8160-AAEFB304927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B0D4D434-CABF-4E9C-87FA-66EE727AD7A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1D8C0D7F-B11E-4650-8AD9-ADB4E02A571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71DB171-71CB-4B8E-A881-66EF61F0B7C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9B2A694C-27A7-4D7D-BD95-EC46B78C383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E994FBD-7C34-4B97-B48C-1704B8AD683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C93F565C-B26F-4F56-B8C9-9AD39D893F7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BAAD00F0-0731-487D-8847-EDFA17D9B11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659B777-5D8C-40C1-97AA-3E62CB7BA0D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3E60133D-02E8-4EB1-BA9B-83F9A2E0F69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EE77E93D-2CC3-47B8-8614-7DD450FBCBBD}"/>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DB9AF161-5537-4FF3-ABF3-A19F75F9716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F75203AF-EA8D-4E8D-BF7A-C487C772EDD6}"/>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6B775E8D-9748-47D1-A217-1C740170BBC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451C5242-2C06-413C-A2B9-7FD1C971F672}"/>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258983CD-A6BE-4165-9751-B50128BCBFF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1D85B90-BC02-4EE7-A1F7-613C30B4AB28}"/>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E59BB5F-1AA4-4337-86BE-21D947426FB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AF21E8A6-C89A-4342-9D82-88366904B543}"/>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498A8C3D-922C-45AA-A022-00579254FA8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B9D80960-8CB4-40FF-8DBB-9910F6F42557}"/>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769D3406-A000-4D32-8216-E1613FB1BF3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F594FA70-5411-445E-9275-ABDBE6D9549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D57E34EA-1E0B-465C-93FC-47318264BF3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a:extLst>
            <a:ext uri="{FF2B5EF4-FFF2-40B4-BE49-F238E27FC236}">
              <a16:creationId xmlns:a16="http://schemas.microsoft.com/office/drawing/2014/main" id="{A71BE27E-22F6-4BA4-ABB3-3B8E6D952F64}"/>
            </a:ext>
          </a:extLst>
        </xdr:cNvPr>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ED235C5B-6DB0-4248-84FA-386A6D9A0EE0}"/>
            </a:ext>
          </a:extLst>
        </xdr:cNvPr>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a:extLst>
            <a:ext uri="{FF2B5EF4-FFF2-40B4-BE49-F238E27FC236}">
              <a16:creationId xmlns:a16="http://schemas.microsoft.com/office/drawing/2014/main" id="{FBBBDCF4-A8D7-4256-8275-820EEAFFAF8B}"/>
            </a:ext>
          </a:extLst>
        </xdr:cNvPr>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F9437A54-25F7-41AD-9776-60CD5CCBEDB9}"/>
            </a:ext>
          </a:extLst>
        </xdr:cNvPr>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a:extLst>
            <a:ext uri="{FF2B5EF4-FFF2-40B4-BE49-F238E27FC236}">
              <a16:creationId xmlns:a16="http://schemas.microsoft.com/office/drawing/2014/main" id="{D6F77BEC-5C7F-4A5B-87B9-2F67B9675D7D}"/>
            </a:ext>
          </a:extLst>
        </xdr:cNvPr>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59040</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EFD9C56B-8FEF-413F-8326-02C008C2C168}"/>
            </a:ext>
          </a:extLst>
        </xdr:cNvPr>
        <xdr:cNvSpPr txBox="1"/>
      </xdr:nvSpPr>
      <xdr:spPr>
        <a:xfrm>
          <a:off x="10515600" y="10517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a:extLst>
            <a:ext uri="{FF2B5EF4-FFF2-40B4-BE49-F238E27FC236}">
              <a16:creationId xmlns:a16="http://schemas.microsoft.com/office/drawing/2014/main" id="{5831414C-1011-4008-A66B-3F0A86CDCEBB}"/>
            </a:ext>
          </a:extLst>
        </xdr:cNvPr>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a:extLst>
            <a:ext uri="{FF2B5EF4-FFF2-40B4-BE49-F238E27FC236}">
              <a16:creationId xmlns:a16="http://schemas.microsoft.com/office/drawing/2014/main" id="{5029F57F-6857-4939-BA88-8C1D0C99AF40}"/>
            </a:ext>
          </a:extLst>
        </xdr:cNvPr>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40" name="フローチャート: 判断 239">
          <a:extLst>
            <a:ext uri="{FF2B5EF4-FFF2-40B4-BE49-F238E27FC236}">
              <a16:creationId xmlns:a16="http://schemas.microsoft.com/office/drawing/2014/main" id="{A6260031-AF31-4C29-AB06-88861D6F4B51}"/>
            </a:ext>
          </a:extLst>
        </xdr:cNvPr>
        <xdr:cNvSpPr/>
      </xdr:nvSpPr>
      <xdr:spPr>
        <a:xfrm>
          <a:off x="8699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41" name="フローチャート: 判断 240">
          <a:extLst>
            <a:ext uri="{FF2B5EF4-FFF2-40B4-BE49-F238E27FC236}">
              <a16:creationId xmlns:a16="http://schemas.microsoft.com/office/drawing/2014/main" id="{A7D28DFB-0428-4120-AD85-BEBA0D04D82F}"/>
            </a:ext>
          </a:extLst>
        </xdr:cNvPr>
        <xdr:cNvSpPr/>
      </xdr:nvSpPr>
      <xdr:spPr>
        <a:xfrm>
          <a:off x="7810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42" name="フローチャート: 判断 241">
          <a:extLst>
            <a:ext uri="{FF2B5EF4-FFF2-40B4-BE49-F238E27FC236}">
              <a16:creationId xmlns:a16="http://schemas.microsoft.com/office/drawing/2014/main" id="{6390F597-66F0-4DB1-87CD-66AEDBCB7732}"/>
            </a:ext>
          </a:extLst>
        </xdr:cNvPr>
        <xdr:cNvSpPr/>
      </xdr:nvSpPr>
      <xdr:spPr>
        <a:xfrm>
          <a:off x="6921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D430E22-ABF6-4B8C-89BF-8607F19B101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7C00B82-7A32-4516-B1A2-EE621F18389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560701A-1077-4D82-922E-CE4B43786F6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D3A141C-52FA-4A3E-970B-E291F6300F7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EB10F71-6205-4F14-9F61-AA09C2140D2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58986</xdr:rowOff>
    </xdr:from>
    <xdr:to>
      <xdr:col>55</xdr:col>
      <xdr:colOff>50800</xdr:colOff>
      <xdr:row>63</xdr:row>
      <xdr:rowOff>160586</xdr:rowOff>
    </xdr:to>
    <xdr:sp macro="" textlink="">
      <xdr:nvSpPr>
        <xdr:cNvPr id="248" name="楕円 247">
          <a:extLst>
            <a:ext uri="{FF2B5EF4-FFF2-40B4-BE49-F238E27FC236}">
              <a16:creationId xmlns:a16="http://schemas.microsoft.com/office/drawing/2014/main" id="{AD0BB5ED-8CD7-4D47-9A0C-8CADEA4C6D8E}"/>
            </a:ext>
          </a:extLst>
        </xdr:cNvPr>
        <xdr:cNvSpPr/>
      </xdr:nvSpPr>
      <xdr:spPr>
        <a:xfrm>
          <a:off x="10426700" y="1086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37413</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75080C2B-C173-4178-9BEE-C8A4FA8B790B}"/>
            </a:ext>
          </a:extLst>
        </xdr:cNvPr>
        <xdr:cNvSpPr txBox="1"/>
      </xdr:nvSpPr>
      <xdr:spPr>
        <a:xfrm>
          <a:off x="10515600" y="1083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61492</xdr:rowOff>
    </xdr:from>
    <xdr:to>
      <xdr:col>50</xdr:col>
      <xdr:colOff>165100</xdr:colOff>
      <xdr:row>63</xdr:row>
      <xdr:rowOff>163092</xdr:rowOff>
    </xdr:to>
    <xdr:sp macro="" textlink="">
      <xdr:nvSpPr>
        <xdr:cNvPr id="250" name="楕円 249">
          <a:extLst>
            <a:ext uri="{FF2B5EF4-FFF2-40B4-BE49-F238E27FC236}">
              <a16:creationId xmlns:a16="http://schemas.microsoft.com/office/drawing/2014/main" id="{EED640B0-D9D5-476E-83FF-E3DBA32A78BE}"/>
            </a:ext>
          </a:extLst>
        </xdr:cNvPr>
        <xdr:cNvSpPr/>
      </xdr:nvSpPr>
      <xdr:spPr>
        <a:xfrm>
          <a:off x="9588500" y="1086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109786</xdr:rowOff>
    </xdr:from>
    <xdr:to>
      <xdr:col>55</xdr:col>
      <xdr:colOff>0</xdr:colOff>
      <xdr:row>63</xdr:row>
      <xdr:rowOff>112292</xdr:rowOff>
    </xdr:to>
    <xdr:cxnSp macro="">
      <xdr:nvCxnSpPr>
        <xdr:cNvPr id="251" name="直線コネクタ 250">
          <a:extLst>
            <a:ext uri="{FF2B5EF4-FFF2-40B4-BE49-F238E27FC236}">
              <a16:creationId xmlns:a16="http://schemas.microsoft.com/office/drawing/2014/main" id="{CD45613C-CE93-41C0-BD07-A42EFD499648}"/>
            </a:ext>
          </a:extLst>
        </xdr:cNvPr>
        <xdr:cNvCxnSpPr/>
      </xdr:nvCxnSpPr>
      <xdr:spPr>
        <a:xfrm flipV="1">
          <a:off x="9639300" y="10911136"/>
          <a:ext cx="838200" cy="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63969</xdr:rowOff>
    </xdr:from>
    <xdr:to>
      <xdr:col>46</xdr:col>
      <xdr:colOff>38100</xdr:colOff>
      <xdr:row>63</xdr:row>
      <xdr:rowOff>165569</xdr:rowOff>
    </xdr:to>
    <xdr:sp macro="" textlink="">
      <xdr:nvSpPr>
        <xdr:cNvPr id="252" name="楕円 251">
          <a:extLst>
            <a:ext uri="{FF2B5EF4-FFF2-40B4-BE49-F238E27FC236}">
              <a16:creationId xmlns:a16="http://schemas.microsoft.com/office/drawing/2014/main" id="{0F6CE81C-E185-43AC-A571-C7C1FF73C6F2}"/>
            </a:ext>
          </a:extLst>
        </xdr:cNvPr>
        <xdr:cNvSpPr/>
      </xdr:nvSpPr>
      <xdr:spPr>
        <a:xfrm>
          <a:off x="8699500" y="1086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112292</xdr:rowOff>
    </xdr:from>
    <xdr:to>
      <xdr:col>50</xdr:col>
      <xdr:colOff>114300</xdr:colOff>
      <xdr:row>63</xdr:row>
      <xdr:rowOff>114769</xdr:rowOff>
    </xdr:to>
    <xdr:cxnSp macro="">
      <xdr:nvCxnSpPr>
        <xdr:cNvPr id="253" name="直線コネクタ 252">
          <a:extLst>
            <a:ext uri="{FF2B5EF4-FFF2-40B4-BE49-F238E27FC236}">
              <a16:creationId xmlns:a16="http://schemas.microsoft.com/office/drawing/2014/main" id="{35D333BA-3862-42E2-AA07-E6F9EADC8C17}"/>
            </a:ext>
          </a:extLst>
        </xdr:cNvPr>
        <xdr:cNvCxnSpPr/>
      </xdr:nvCxnSpPr>
      <xdr:spPr>
        <a:xfrm flipV="1">
          <a:off x="8750300" y="10913642"/>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66240</xdr:rowOff>
    </xdr:from>
    <xdr:to>
      <xdr:col>41</xdr:col>
      <xdr:colOff>101600</xdr:colOff>
      <xdr:row>63</xdr:row>
      <xdr:rowOff>167840</xdr:rowOff>
    </xdr:to>
    <xdr:sp macro="" textlink="">
      <xdr:nvSpPr>
        <xdr:cNvPr id="254" name="楕円 253">
          <a:extLst>
            <a:ext uri="{FF2B5EF4-FFF2-40B4-BE49-F238E27FC236}">
              <a16:creationId xmlns:a16="http://schemas.microsoft.com/office/drawing/2014/main" id="{BED9AF36-4AE8-438F-803B-863A5F82E23E}"/>
            </a:ext>
          </a:extLst>
        </xdr:cNvPr>
        <xdr:cNvSpPr/>
      </xdr:nvSpPr>
      <xdr:spPr>
        <a:xfrm>
          <a:off x="7810500" y="108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114769</xdr:rowOff>
    </xdr:from>
    <xdr:to>
      <xdr:col>45</xdr:col>
      <xdr:colOff>177800</xdr:colOff>
      <xdr:row>63</xdr:row>
      <xdr:rowOff>117040</xdr:rowOff>
    </xdr:to>
    <xdr:cxnSp macro="">
      <xdr:nvCxnSpPr>
        <xdr:cNvPr id="255" name="直線コネクタ 254">
          <a:extLst>
            <a:ext uri="{FF2B5EF4-FFF2-40B4-BE49-F238E27FC236}">
              <a16:creationId xmlns:a16="http://schemas.microsoft.com/office/drawing/2014/main" id="{E9733649-BE30-40AD-B4A2-B2EF51BA0674}"/>
            </a:ext>
          </a:extLst>
        </xdr:cNvPr>
        <xdr:cNvCxnSpPr/>
      </xdr:nvCxnSpPr>
      <xdr:spPr>
        <a:xfrm flipV="1">
          <a:off x="7861300" y="10916119"/>
          <a:ext cx="889000" cy="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72684</xdr:rowOff>
    </xdr:from>
    <xdr:to>
      <xdr:col>36</xdr:col>
      <xdr:colOff>165100</xdr:colOff>
      <xdr:row>64</xdr:row>
      <xdr:rowOff>2834</xdr:rowOff>
    </xdr:to>
    <xdr:sp macro="" textlink="">
      <xdr:nvSpPr>
        <xdr:cNvPr id="256" name="楕円 255">
          <a:extLst>
            <a:ext uri="{FF2B5EF4-FFF2-40B4-BE49-F238E27FC236}">
              <a16:creationId xmlns:a16="http://schemas.microsoft.com/office/drawing/2014/main" id="{CB774605-650A-497C-BBC0-12A2D07DC10C}"/>
            </a:ext>
          </a:extLst>
        </xdr:cNvPr>
        <xdr:cNvSpPr/>
      </xdr:nvSpPr>
      <xdr:spPr>
        <a:xfrm>
          <a:off x="6921500" y="1087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117040</xdr:rowOff>
    </xdr:from>
    <xdr:to>
      <xdr:col>41</xdr:col>
      <xdr:colOff>50800</xdr:colOff>
      <xdr:row>63</xdr:row>
      <xdr:rowOff>123484</xdr:rowOff>
    </xdr:to>
    <xdr:cxnSp macro="">
      <xdr:nvCxnSpPr>
        <xdr:cNvPr id="257" name="直線コネクタ 256">
          <a:extLst>
            <a:ext uri="{FF2B5EF4-FFF2-40B4-BE49-F238E27FC236}">
              <a16:creationId xmlns:a16="http://schemas.microsoft.com/office/drawing/2014/main" id="{21A7B846-7862-42CD-8E0E-E086658FDDD6}"/>
            </a:ext>
          </a:extLst>
        </xdr:cNvPr>
        <xdr:cNvCxnSpPr/>
      </xdr:nvCxnSpPr>
      <xdr:spPr>
        <a:xfrm flipV="1">
          <a:off x="6972300" y="10918390"/>
          <a:ext cx="889000" cy="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130329</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A25B80A6-E615-4ED2-9419-497DD6032221}"/>
            </a:ext>
          </a:extLst>
        </xdr:cNvPr>
        <xdr:cNvSpPr txBox="1"/>
      </xdr:nvSpPr>
      <xdr:spPr>
        <a:xfrm>
          <a:off x="9327095" y="1041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123790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770C1E17-2118-4906-979A-0A8EAEE16635}"/>
            </a:ext>
          </a:extLst>
        </xdr:cNvPr>
        <xdr:cNvSpPr txBox="1"/>
      </xdr:nvSpPr>
      <xdr:spPr>
        <a:xfrm>
          <a:off x="8450795" y="1041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144641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FCDF7E97-30E2-4847-9022-C2DB14F0B57C}"/>
            </a:ext>
          </a:extLst>
        </xdr:cNvPr>
        <xdr:cNvSpPr txBox="1"/>
      </xdr:nvSpPr>
      <xdr:spPr>
        <a:xfrm>
          <a:off x="7561795" y="1043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143961</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D464732C-4706-43AF-AA3A-12B029899451}"/>
            </a:ext>
          </a:extLst>
        </xdr:cNvPr>
        <xdr:cNvSpPr txBox="1"/>
      </xdr:nvSpPr>
      <xdr:spPr>
        <a:xfrm>
          <a:off x="6672795" y="1043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154219</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DD211BC0-CA28-4E66-8B5F-C9C980885A8D}"/>
            </a:ext>
          </a:extLst>
        </xdr:cNvPr>
        <xdr:cNvSpPr txBox="1"/>
      </xdr:nvSpPr>
      <xdr:spPr>
        <a:xfrm>
          <a:off x="9327095" y="1095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156696</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85C3D018-6188-4D71-B4BA-6A4998B8E051}"/>
            </a:ext>
          </a:extLst>
        </xdr:cNvPr>
        <xdr:cNvSpPr txBox="1"/>
      </xdr:nvSpPr>
      <xdr:spPr>
        <a:xfrm>
          <a:off x="8450795" y="1095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158967</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7B50DAED-7A6C-46E8-B313-6FE811C40A26}"/>
            </a:ext>
          </a:extLst>
        </xdr:cNvPr>
        <xdr:cNvSpPr txBox="1"/>
      </xdr:nvSpPr>
      <xdr:spPr>
        <a:xfrm>
          <a:off x="7561795" y="1096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165411</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DD83B1DC-4E76-498F-82DB-DE62BA229945}"/>
            </a:ext>
          </a:extLst>
        </xdr:cNvPr>
        <xdr:cNvSpPr txBox="1"/>
      </xdr:nvSpPr>
      <xdr:spPr>
        <a:xfrm>
          <a:off x="6672795" y="1096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6EB62F71-8D45-49A5-82A2-C815ADA94D1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95A870DE-B739-418C-9844-8AD662D91AA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A2D2D6F-F790-41E5-8712-9536C56521E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3E2833E3-C83F-4FBC-847B-7A4AAA328E4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8AC58F75-D5CB-4363-B99A-9BA61302D82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AB837F1-1B52-4C57-A2BF-E7FA5689533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C0018271-0410-47C8-9CA5-8F042358202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8A8B646E-7D13-40D3-AEE0-2BCABFFE3C1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C6B28461-1FF4-420F-B3F2-30DC742B2D7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83FD928E-74BD-4D4B-A1D3-17E42778821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348E5D09-C95D-4739-9E48-7FF52C1904A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D0FDD3A5-C904-4C09-AB70-1EBB2F7D705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AAC78867-FC85-4BA7-95F3-B016B909DCA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766012B1-15FA-4F89-AE6C-746241F7B25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B4082A7C-525F-4082-A32C-9B4157335E1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2ABE0629-B250-4F3B-BCA2-E94A0D3BF49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132C3F4A-15BA-4946-A062-5373FB3D8AF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7F15FE8F-3477-4E04-BCDF-1335C5C4DB9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C8A2DA89-2353-43A6-A335-6710E2B1857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181ECF80-9A44-4DC7-B70C-422CB3A22E5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8FE356B0-1C16-44B8-8D61-A6EDB9317B6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803DE5E5-D478-4585-AF47-88715CA5AA1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51E06023-CDB2-4CED-8CE5-6C465CD21CC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610AFAA5-98E4-41C4-95E4-4E648BBD75E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53CEBCFD-CA4B-4440-9AA1-3AE966764C75}"/>
            </a:ext>
          </a:extLst>
        </xdr:cNvPr>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6C26547E-BFC2-494F-A82A-7CDE63E3833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731233CA-4C67-4314-859F-ED499B6FAED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8AD7E9D-91AB-403D-A701-B5A93F94F5B4}"/>
            </a:ext>
          </a:extLst>
        </xdr:cNvPr>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a:extLst>
            <a:ext uri="{FF2B5EF4-FFF2-40B4-BE49-F238E27FC236}">
              <a16:creationId xmlns:a16="http://schemas.microsoft.com/office/drawing/2014/main" id="{5192E25F-7580-4AAE-8210-299B395F1DB2}"/>
            </a:ext>
          </a:extLst>
        </xdr:cNvPr>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7ED01B21-FD81-4A9C-9C1D-B08E1025B4F0}"/>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a:extLst>
            <a:ext uri="{FF2B5EF4-FFF2-40B4-BE49-F238E27FC236}">
              <a16:creationId xmlns:a16="http://schemas.microsoft.com/office/drawing/2014/main" id="{9F15D351-AC4E-44FF-8235-F2810B3D714B}"/>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a:extLst>
            <a:ext uri="{FF2B5EF4-FFF2-40B4-BE49-F238E27FC236}">
              <a16:creationId xmlns:a16="http://schemas.microsoft.com/office/drawing/2014/main" id="{C64EFC07-4486-443D-AC0D-6E0A368098FE}"/>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8" name="フローチャート: 判断 297">
          <a:extLst>
            <a:ext uri="{FF2B5EF4-FFF2-40B4-BE49-F238E27FC236}">
              <a16:creationId xmlns:a16="http://schemas.microsoft.com/office/drawing/2014/main" id="{B28984F6-6E6E-455B-BB7A-7F6375F901E7}"/>
            </a:ext>
          </a:extLst>
        </xdr:cNvPr>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9" name="フローチャート: 判断 298">
          <a:extLst>
            <a:ext uri="{FF2B5EF4-FFF2-40B4-BE49-F238E27FC236}">
              <a16:creationId xmlns:a16="http://schemas.microsoft.com/office/drawing/2014/main" id="{AB13E16F-C25F-4900-A58D-AE0AB696050F}"/>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0" name="フローチャート: 判断 299">
          <a:extLst>
            <a:ext uri="{FF2B5EF4-FFF2-40B4-BE49-F238E27FC236}">
              <a16:creationId xmlns:a16="http://schemas.microsoft.com/office/drawing/2014/main" id="{25B7F684-4C78-440C-8A44-30DB55F020E3}"/>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07C5865-53EE-413F-BF1C-09E547CAE97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A057F74-3CD5-4B42-BC55-D41E707F497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97BA2D4-B694-4C02-912C-621F90A0BC2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3BFF235-41EE-4159-A44D-A912B10409D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41F9CCA-4161-45C3-95B1-57D528334ED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147320</xdr:rowOff>
    </xdr:from>
    <xdr:to>
      <xdr:col>24</xdr:col>
      <xdr:colOff>114300</xdr:colOff>
      <xdr:row>84</xdr:row>
      <xdr:rowOff>77470</xdr:rowOff>
    </xdr:to>
    <xdr:sp macro="" textlink="">
      <xdr:nvSpPr>
        <xdr:cNvPr id="306" name="楕円 305">
          <a:extLst>
            <a:ext uri="{FF2B5EF4-FFF2-40B4-BE49-F238E27FC236}">
              <a16:creationId xmlns:a16="http://schemas.microsoft.com/office/drawing/2014/main" id="{09B31951-A50D-4E05-B990-15BE2B4D8B61}"/>
            </a:ext>
          </a:extLst>
        </xdr:cNvPr>
        <xdr:cNvSpPr/>
      </xdr:nvSpPr>
      <xdr:spPr>
        <a:xfrm>
          <a:off x="4584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125747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8A5FC1B8-D2C1-4D1E-A585-0068E0B16CFF}"/>
            </a:ext>
          </a:extLst>
        </xdr:cNvPr>
        <xdr:cNvSpPr txBox="1"/>
      </xdr:nvSpPr>
      <xdr:spPr>
        <a:xfrm>
          <a:off x="4673600"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151130</xdr:rowOff>
    </xdr:from>
    <xdr:to>
      <xdr:col>20</xdr:col>
      <xdr:colOff>38100</xdr:colOff>
      <xdr:row>84</xdr:row>
      <xdr:rowOff>81280</xdr:rowOff>
    </xdr:to>
    <xdr:sp macro="" textlink="">
      <xdr:nvSpPr>
        <xdr:cNvPr id="308" name="楕円 307">
          <a:extLst>
            <a:ext uri="{FF2B5EF4-FFF2-40B4-BE49-F238E27FC236}">
              <a16:creationId xmlns:a16="http://schemas.microsoft.com/office/drawing/2014/main" id="{9E91C8DA-C56E-4C48-8DFA-103EFFE231EC}"/>
            </a:ext>
          </a:extLst>
        </xdr:cNvPr>
        <xdr:cNvSpPr/>
      </xdr:nvSpPr>
      <xdr:spPr>
        <a:xfrm>
          <a:off x="3746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26670</xdr:rowOff>
    </xdr:from>
    <xdr:to>
      <xdr:col>24</xdr:col>
      <xdr:colOff>63500</xdr:colOff>
      <xdr:row>84</xdr:row>
      <xdr:rowOff>30480</xdr:rowOff>
    </xdr:to>
    <xdr:cxnSp macro="">
      <xdr:nvCxnSpPr>
        <xdr:cNvPr id="309" name="直線コネクタ 308">
          <a:extLst>
            <a:ext uri="{FF2B5EF4-FFF2-40B4-BE49-F238E27FC236}">
              <a16:creationId xmlns:a16="http://schemas.microsoft.com/office/drawing/2014/main" id="{F13809FF-43E5-4D5B-82F4-F8EAC1ED7246}"/>
            </a:ext>
          </a:extLst>
        </xdr:cNvPr>
        <xdr:cNvCxnSpPr/>
      </xdr:nvCxnSpPr>
      <xdr:spPr>
        <a:xfrm flipV="1">
          <a:off x="3797300" y="144284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69214</xdr:rowOff>
    </xdr:from>
    <xdr:to>
      <xdr:col>15</xdr:col>
      <xdr:colOff>101600</xdr:colOff>
      <xdr:row>83</xdr:row>
      <xdr:rowOff>170814</xdr:rowOff>
    </xdr:to>
    <xdr:sp macro="" textlink="">
      <xdr:nvSpPr>
        <xdr:cNvPr id="310" name="楕円 309">
          <a:extLst>
            <a:ext uri="{FF2B5EF4-FFF2-40B4-BE49-F238E27FC236}">
              <a16:creationId xmlns:a16="http://schemas.microsoft.com/office/drawing/2014/main" id="{DF7EC99C-D6C9-4168-8D6F-6B5685933DF9}"/>
            </a:ext>
          </a:extLst>
        </xdr:cNvPr>
        <xdr:cNvSpPr/>
      </xdr:nvSpPr>
      <xdr:spPr>
        <a:xfrm>
          <a:off x="2857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120014</xdr:rowOff>
    </xdr:from>
    <xdr:to>
      <xdr:col>19</xdr:col>
      <xdr:colOff>177800</xdr:colOff>
      <xdr:row>84</xdr:row>
      <xdr:rowOff>30480</xdr:rowOff>
    </xdr:to>
    <xdr:cxnSp macro="">
      <xdr:nvCxnSpPr>
        <xdr:cNvPr id="311" name="直線コネクタ 310">
          <a:extLst>
            <a:ext uri="{FF2B5EF4-FFF2-40B4-BE49-F238E27FC236}">
              <a16:creationId xmlns:a16="http://schemas.microsoft.com/office/drawing/2014/main" id="{F81DC56C-BC66-4A63-AE9F-E2857C90A47F}"/>
            </a:ext>
          </a:extLst>
        </xdr:cNvPr>
        <xdr:cNvCxnSpPr/>
      </xdr:nvCxnSpPr>
      <xdr:spPr>
        <a:xfrm>
          <a:off x="2908300" y="14350364"/>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168275</xdr:rowOff>
    </xdr:from>
    <xdr:to>
      <xdr:col>10</xdr:col>
      <xdr:colOff>165100</xdr:colOff>
      <xdr:row>83</xdr:row>
      <xdr:rowOff>98425</xdr:rowOff>
    </xdr:to>
    <xdr:sp macro="" textlink="">
      <xdr:nvSpPr>
        <xdr:cNvPr id="312" name="楕円 311">
          <a:extLst>
            <a:ext uri="{FF2B5EF4-FFF2-40B4-BE49-F238E27FC236}">
              <a16:creationId xmlns:a16="http://schemas.microsoft.com/office/drawing/2014/main" id="{A7C06310-6D05-416E-8FDF-2C2C5844D2F9}"/>
            </a:ext>
          </a:extLst>
        </xdr:cNvPr>
        <xdr:cNvSpPr/>
      </xdr:nvSpPr>
      <xdr:spPr>
        <a:xfrm>
          <a:off x="1968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47625</xdr:rowOff>
    </xdr:from>
    <xdr:to>
      <xdr:col>15</xdr:col>
      <xdr:colOff>50800</xdr:colOff>
      <xdr:row>83</xdr:row>
      <xdr:rowOff>120014</xdr:rowOff>
    </xdr:to>
    <xdr:cxnSp macro="">
      <xdr:nvCxnSpPr>
        <xdr:cNvPr id="313" name="直線コネクタ 312">
          <a:extLst>
            <a:ext uri="{FF2B5EF4-FFF2-40B4-BE49-F238E27FC236}">
              <a16:creationId xmlns:a16="http://schemas.microsoft.com/office/drawing/2014/main" id="{C8F3D022-6128-4870-A3BA-EE94FD2DFB03}"/>
            </a:ext>
          </a:extLst>
        </xdr:cNvPr>
        <xdr:cNvCxnSpPr/>
      </xdr:nvCxnSpPr>
      <xdr:spPr>
        <a:xfrm>
          <a:off x="2019300" y="14277975"/>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90170</xdr:rowOff>
    </xdr:from>
    <xdr:to>
      <xdr:col>6</xdr:col>
      <xdr:colOff>38100</xdr:colOff>
      <xdr:row>83</xdr:row>
      <xdr:rowOff>20320</xdr:rowOff>
    </xdr:to>
    <xdr:sp macro="" textlink="">
      <xdr:nvSpPr>
        <xdr:cNvPr id="314" name="楕円 313">
          <a:extLst>
            <a:ext uri="{FF2B5EF4-FFF2-40B4-BE49-F238E27FC236}">
              <a16:creationId xmlns:a16="http://schemas.microsoft.com/office/drawing/2014/main" id="{ACAD92EE-CFF9-4D7F-8AFF-AA61C19DAAAC}"/>
            </a:ext>
          </a:extLst>
        </xdr:cNvPr>
        <xdr:cNvSpPr/>
      </xdr:nvSpPr>
      <xdr:spPr>
        <a:xfrm>
          <a:off x="1079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140970</xdr:rowOff>
    </xdr:from>
    <xdr:to>
      <xdr:col>10</xdr:col>
      <xdr:colOff>114300</xdr:colOff>
      <xdr:row>83</xdr:row>
      <xdr:rowOff>47625</xdr:rowOff>
    </xdr:to>
    <xdr:cxnSp macro="">
      <xdr:nvCxnSpPr>
        <xdr:cNvPr id="315" name="直線コネクタ 314">
          <a:extLst>
            <a:ext uri="{FF2B5EF4-FFF2-40B4-BE49-F238E27FC236}">
              <a16:creationId xmlns:a16="http://schemas.microsoft.com/office/drawing/2014/main" id="{739F2DD0-0DCF-4B27-8987-6EEB9F8A0CFE}"/>
            </a:ext>
          </a:extLst>
        </xdr:cNvPr>
        <xdr:cNvCxnSpPr/>
      </xdr:nvCxnSpPr>
      <xdr:spPr>
        <a:xfrm>
          <a:off x="1130300" y="1419987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316" name="n_1aveValue【公営住宅】&#10;有形固定資産減価償却率">
          <a:extLst>
            <a:ext uri="{FF2B5EF4-FFF2-40B4-BE49-F238E27FC236}">
              <a16:creationId xmlns:a16="http://schemas.microsoft.com/office/drawing/2014/main" id="{B265469B-6177-4802-B6DD-ACEAB59E7964}"/>
            </a:ext>
          </a:extLst>
        </xdr:cNvPr>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99713</xdr:rowOff>
    </xdr:from>
    <xdr:ext cx="405111" cy="259045"/>
    <xdr:sp macro="" textlink="">
      <xdr:nvSpPr>
        <xdr:cNvPr id="317" name="n_2aveValue【公営住宅】&#10;有形固定資産減価償却率">
          <a:extLst>
            <a:ext uri="{FF2B5EF4-FFF2-40B4-BE49-F238E27FC236}">
              <a16:creationId xmlns:a16="http://schemas.microsoft.com/office/drawing/2014/main" id="{27C300DD-3FA4-4D9F-8B22-2C08F8542E93}"/>
            </a:ext>
          </a:extLst>
        </xdr:cNvPr>
        <xdr:cNvSpPr txBox="1"/>
      </xdr:nvSpPr>
      <xdr:spPr>
        <a:xfrm>
          <a:off x="27057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8" name="n_3aveValue【公営住宅】&#10;有形固定資産減価償却率">
          <a:extLst>
            <a:ext uri="{FF2B5EF4-FFF2-40B4-BE49-F238E27FC236}">
              <a16:creationId xmlns:a16="http://schemas.microsoft.com/office/drawing/2014/main" id="{5A045E44-74C1-4A4A-B749-A364EB549CC0}"/>
            </a:ext>
          </a:extLst>
        </xdr:cNvPr>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17163</xdr:rowOff>
    </xdr:from>
    <xdr:ext cx="405111" cy="259045"/>
    <xdr:sp macro="" textlink="">
      <xdr:nvSpPr>
        <xdr:cNvPr id="319" name="n_4aveValue【公営住宅】&#10;有形固定資産減価償却率">
          <a:extLst>
            <a:ext uri="{FF2B5EF4-FFF2-40B4-BE49-F238E27FC236}">
              <a16:creationId xmlns:a16="http://schemas.microsoft.com/office/drawing/2014/main" id="{F7D2FBB3-48A3-47F1-96A0-0563269ECA1C}"/>
            </a:ext>
          </a:extLst>
        </xdr:cNvPr>
        <xdr:cNvSpPr txBox="1"/>
      </xdr:nvSpPr>
      <xdr:spPr>
        <a:xfrm>
          <a:off x="927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72407</xdr:rowOff>
    </xdr:from>
    <xdr:ext cx="405111" cy="259045"/>
    <xdr:sp macro="" textlink="">
      <xdr:nvSpPr>
        <xdr:cNvPr id="320" name="n_1mainValue【公営住宅】&#10;有形固定資産減価償却率">
          <a:extLst>
            <a:ext uri="{FF2B5EF4-FFF2-40B4-BE49-F238E27FC236}">
              <a16:creationId xmlns:a16="http://schemas.microsoft.com/office/drawing/2014/main" id="{A7FCBFCD-0307-4344-B067-E312AF81A5E8}"/>
            </a:ext>
          </a:extLst>
        </xdr:cNvPr>
        <xdr:cNvSpPr txBox="1"/>
      </xdr:nvSpPr>
      <xdr:spPr>
        <a:xfrm>
          <a:off x="35820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161941</xdr:rowOff>
    </xdr:from>
    <xdr:ext cx="405111" cy="259045"/>
    <xdr:sp macro="" textlink="">
      <xdr:nvSpPr>
        <xdr:cNvPr id="321" name="n_2mainValue【公営住宅】&#10;有形固定資産減価償却率">
          <a:extLst>
            <a:ext uri="{FF2B5EF4-FFF2-40B4-BE49-F238E27FC236}">
              <a16:creationId xmlns:a16="http://schemas.microsoft.com/office/drawing/2014/main" id="{B0673384-ADD7-47DF-A62E-6623E7BB3F46}"/>
            </a:ext>
          </a:extLst>
        </xdr:cNvPr>
        <xdr:cNvSpPr txBox="1"/>
      </xdr:nvSpPr>
      <xdr:spPr>
        <a:xfrm>
          <a:off x="2705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89552</xdr:rowOff>
    </xdr:from>
    <xdr:ext cx="405111" cy="259045"/>
    <xdr:sp macro="" textlink="">
      <xdr:nvSpPr>
        <xdr:cNvPr id="322" name="n_3mainValue【公営住宅】&#10;有形固定資産減価償却率">
          <a:extLst>
            <a:ext uri="{FF2B5EF4-FFF2-40B4-BE49-F238E27FC236}">
              <a16:creationId xmlns:a16="http://schemas.microsoft.com/office/drawing/2014/main" id="{AAD44C02-DE4F-45DD-8D0C-D64B73DD9D3E}"/>
            </a:ext>
          </a:extLst>
        </xdr:cNvPr>
        <xdr:cNvSpPr txBox="1"/>
      </xdr:nvSpPr>
      <xdr:spPr>
        <a:xfrm>
          <a:off x="1816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36847</xdr:rowOff>
    </xdr:from>
    <xdr:ext cx="405111" cy="259045"/>
    <xdr:sp macro="" textlink="">
      <xdr:nvSpPr>
        <xdr:cNvPr id="323" name="n_4mainValue【公営住宅】&#10;有形固定資産減価償却率">
          <a:extLst>
            <a:ext uri="{FF2B5EF4-FFF2-40B4-BE49-F238E27FC236}">
              <a16:creationId xmlns:a16="http://schemas.microsoft.com/office/drawing/2014/main" id="{CD9701E6-13C5-4652-B27D-305C14C894CF}"/>
            </a:ext>
          </a:extLst>
        </xdr:cNvPr>
        <xdr:cNvSpPr txBox="1"/>
      </xdr:nvSpPr>
      <xdr:spPr>
        <a:xfrm>
          <a:off x="927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819BA8-3F3B-4B12-AC94-D34C6F43BEA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D2CF4792-3F34-4392-8D7A-6D3FF44A84E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85B51740-C4FD-4B1A-8D31-91E77BD1190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ABDC1F03-2FA5-4B91-8FB1-E4BA8626648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2D7ECF5C-24AC-4CE5-86F4-0091395DEFC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AE638201-64C3-448C-AC71-22B9A4BF8FC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3CBA3ADB-D013-4E2C-8063-0D43ADE16AC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BDA219E3-C7A9-445D-94F1-E0CAC00C7AA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A98B9B45-9AC9-4067-ACC1-CEE87EA4B13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B0CB85A3-1838-469A-BA08-885B1AA556F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A6CAB32D-4896-4936-8D3B-A198693283E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EC20EFCC-0416-4A46-9A86-83A23634620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5F963841-809C-4F6E-9638-9D7A55932B4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243CC0CC-8250-4B92-83FA-43E168330AE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C409E6ED-A05B-4E95-804B-0CD80A31E3A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ECCB0C29-D3A8-4553-8B75-C46F6B987D1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A36644BE-B719-4E47-ACA6-03D8B23A5A2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4369171F-FC08-46E5-9693-84E07268DBB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ACDBEC5C-516F-4D90-A5F8-FC589CBCAB0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26A83D84-073E-476B-80C8-BC2DC27F9AF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DC32C35C-009F-41CA-9D88-CE36A3DBE0F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a:extLst>
            <a:ext uri="{FF2B5EF4-FFF2-40B4-BE49-F238E27FC236}">
              <a16:creationId xmlns:a16="http://schemas.microsoft.com/office/drawing/2014/main" id="{750D6FEE-0DF5-42F9-80D2-F76C2B35B1AE}"/>
            </a:ext>
          </a:extLst>
        </xdr:cNvPr>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a:extLst>
            <a:ext uri="{FF2B5EF4-FFF2-40B4-BE49-F238E27FC236}">
              <a16:creationId xmlns:a16="http://schemas.microsoft.com/office/drawing/2014/main" id="{4619548A-BDE8-49A7-89CF-7C7478BC2668}"/>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a:extLst>
            <a:ext uri="{FF2B5EF4-FFF2-40B4-BE49-F238E27FC236}">
              <a16:creationId xmlns:a16="http://schemas.microsoft.com/office/drawing/2014/main" id="{2BAD60FD-5C6D-415B-A099-B107D56FAF31}"/>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a:extLst>
            <a:ext uri="{FF2B5EF4-FFF2-40B4-BE49-F238E27FC236}">
              <a16:creationId xmlns:a16="http://schemas.microsoft.com/office/drawing/2014/main" id="{5364DD00-D59D-467B-8326-FA473D1A94FA}"/>
            </a:ext>
          </a:extLst>
        </xdr:cNvPr>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a:extLst>
            <a:ext uri="{FF2B5EF4-FFF2-40B4-BE49-F238E27FC236}">
              <a16:creationId xmlns:a16="http://schemas.microsoft.com/office/drawing/2014/main" id="{71771CBC-60E0-43E5-B252-6F9D417D5856}"/>
            </a:ext>
          </a:extLst>
        </xdr:cNvPr>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170553</xdr:rowOff>
    </xdr:from>
    <xdr:ext cx="469744" cy="259045"/>
    <xdr:sp macro="" textlink="">
      <xdr:nvSpPr>
        <xdr:cNvPr id="350" name="【公営住宅】&#10;一人当たり面積平均値テキスト">
          <a:extLst>
            <a:ext uri="{FF2B5EF4-FFF2-40B4-BE49-F238E27FC236}">
              <a16:creationId xmlns:a16="http://schemas.microsoft.com/office/drawing/2014/main" id="{B3ACC820-99DA-4EB8-AF30-731AFF49F338}"/>
            </a:ext>
          </a:extLst>
        </xdr:cNvPr>
        <xdr:cNvSpPr txBox="1"/>
      </xdr:nvSpPr>
      <xdr:spPr>
        <a:xfrm>
          <a:off x="10515600" y="14400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a:extLst>
            <a:ext uri="{FF2B5EF4-FFF2-40B4-BE49-F238E27FC236}">
              <a16:creationId xmlns:a16="http://schemas.microsoft.com/office/drawing/2014/main" id="{5F84864C-B3E7-4324-9C75-7046161398C5}"/>
            </a:ext>
          </a:extLst>
        </xdr:cNvPr>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a:extLst>
            <a:ext uri="{FF2B5EF4-FFF2-40B4-BE49-F238E27FC236}">
              <a16:creationId xmlns:a16="http://schemas.microsoft.com/office/drawing/2014/main" id="{2C3DFCB4-97F5-46D2-9EC4-CAB96A17DA6B}"/>
            </a:ext>
          </a:extLst>
        </xdr:cNvPr>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353" name="フローチャート: 判断 352">
          <a:extLst>
            <a:ext uri="{FF2B5EF4-FFF2-40B4-BE49-F238E27FC236}">
              <a16:creationId xmlns:a16="http://schemas.microsoft.com/office/drawing/2014/main" id="{FB4FF8F7-1894-44D7-96BC-56A54307BD99}"/>
            </a:ext>
          </a:extLst>
        </xdr:cNvPr>
        <xdr:cNvSpPr/>
      </xdr:nvSpPr>
      <xdr:spPr>
        <a:xfrm>
          <a:off x="8699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354" name="フローチャート: 判断 353">
          <a:extLst>
            <a:ext uri="{FF2B5EF4-FFF2-40B4-BE49-F238E27FC236}">
              <a16:creationId xmlns:a16="http://schemas.microsoft.com/office/drawing/2014/main" id="{75513BEF-EDB2-48F1-80D0-96EF865ED505}"/>
            </a:ext>
          </a:extLst>
        </xdr:cNvPr>
        <xdr:cNvSpPr/>
      </xdr:nvSpPr>
      <xdr:spPr>
        <a:xfrm>
          <a:off x="7810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355" name="フローチャート: 判断 354">
          <a:extLst>
            <a:ext uri="{FF2B5EF4-FFF2-40B4-BE49-F238E27FC236}">
              <a16:creationId xmlns:a16="http://schemas.microsoft.com/office/drawing/2014/main" id="{28E3B92C-2760-4B61-B5F3-8E12AC3ABE68}"/>
            </a:ext>
          </a:extLst>
        </xdr:cNvPr>
        <xdr:cNvSpPr/>
      </xdr:nvSpPr>
      <xdr:spPr>
        <a:xfrm>
          <a:off x="6921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52E59A0-0219-4F63-83F5-10E4AD8727C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1C483C7-DB98-4A23-A861-22112B47D71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0D78357-EFA9-4028-B41E-7B92F1D5058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6EC8695-E3D6-4BAE-8198-D2F46CC360F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F18AF1B-C3AB-405F-9492-25570F411DB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21589</xdr:rowOff>
    </xdr:from>
    <xdr:to>
      <xdr:col>55</xdr:col>
      <xdr:colOff>50800</xdr:colOff>
      <xdr:row>79</xdr:row>
      <xdr:rowOff>123189</xdr:rowOff>
    </xdr:to>
    <xdr:sp macro="" textlink="">
      <xdr:nvSpPr>
        <xdr:cNvPr id="361" name="楕円 360">
          <a:extLst>
            <a:ext uri="{FF2B5EF4-FFF2-40B4-BE49-F238E27FC236}">
              <a16:creationId xmlns:a16="http://schemas.microsoft.com/office/drawing/2014/main" id="{C03D859B-CA27-45B5-A093-0E94FEA14D93}"/>
            </a:ext>
          </a:extLst>
        </xdr:cNvPr>
        <xdr:cNvSpPr/>
      </xdr:nvSpPr>
      <xdr:spPr>
        <a:xfrm>
          <a:off x="104267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44466</xdr:rowOff>
    </xdr:from>
    <xdr:ext cx="469744" cy="259045"/>
    <xdr:sp macro="" textlink="">
      <xdr:nvSpPr>
        <xdr:cNvPr id="362" name="【公営住宅】&#10;一人当たり面積該当値テキスト">
          <a:extLst>
            <a:ext uri="{FF2B5EF4-FFF2-40B4-BE49-F238E27FC236}">
              <a16:creationId xmlns:a16="http://schemas.microsoft.com/office/drawing/2014/main" id="{C26DE5EB-D14A-40BE-A975-BB051B0FE7A0}"/>
            </a:ext>
          </a:extLst>
        </xdr:cNvPr>
        <xdr:cNvSpPr txBox="1"/>
      </xdr:nvSpPr>
      <xdr:spPr>
        <a:xfrm>
          <a:off x="10515600" y="1341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36677</xdr:rowOff>
    </xdr:from>
    <xdr:to>
      <xdr:col>50</xdr:col>
      <xdr:colOff>165100</xdr:colOff>
      <xdr:row>79</xdr:row>
      <xdr:rowOff>138277</xdr:rowOff>
    </xdr:to>
    <xdr:sp macro="" textlink="">
      <xdr:nvSpPr>
        <xdr:cNvPr id="363" name="楕円 362">
          <a:extLst>
            <a:ext uri="{FF2B5EF4-FFF2-40B4-BE49-F238E27FC236}">
              <a16:creationId xmlns:a16="http://schemas.microsoft.com/office/drawing/2014/main" id="{0E35A772-38CC-4A87-8F66-4E7F974E5AFE}"/>
            </a:ext>
          </a:extLst>
        </xdr:cNvPr>
        <xdr:cNvSpPr/>
      </xdr:nvSpPr>
      <xdr:spPr>
        <a:xfrm>
          <a:off x="9588500" y="1358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72389</xdr:rowOff>
    </xdr:from>
    <xdr:to>
      <xdr:col>55</xdr:col>
      <xdr:colOff>0</xdr:colOff>
      <xdr:row>79</xdr:row>
      <xdr:rowOff>87477</xdr:rowOff>
    </xdr:to>
    <xdr:cxnSp macro="">
      <xdr:nvCxnSpPr>
        <xdr:cNvPr id="364" name="直線コネクタ 363">
          <a:extLst>
            <a:ext uri="{FF2B5EF4-FFF2-40B4-BE49-F238E27FC236}">
              <a16:creationId xmlns:a16="http://schemas.microsoft.com/office/drawing/2014/main" id="{74E32C44-7FA8-42CD-B580-E96CBE6D8880}"/>
            </a:ext>
          </a:extLst>
        </xdr:cNvPr>
        <xdr:cNvCxnSpPr/>
      </xdr:nvCxnSpPr>
      <xdr:spPr>
        <a:xfrm flipV="1">
          <a:off x="9639300" y="13616939"/>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51766</xdr:rowOff>
    </xdr:from>
    <xdr:to>
      <xdr:col>46</xdr:col>
      <xdr:colOff>38100</xdr:colOff>
      <xdr:row>79</xdr:row>
      <xdr:rowOff>153366</xdr:rowOff>
    </xdr:to>
    <xdr:sp macro="" textlink="">
      <xdr:nvSpPr>
        <xdr:cNvPr id="365" name="楕円 364">
          <a:extLst>
            <a:ext uri="{FF2B5EF4-FFF2-40B4-BE49-F238E27FC236}">
              <a16:creationId xmlns:a16="http://schemas.microsoft.com/office/drawing/2014/main" id="{AE7CB84B-C5D5-4254-A939-0B587987125E}"/>
            </a:ext>
          </a:extLst>
        </xdr:cNvPr>
        <xdr:cNvSpPr/>
      </xdr:nvSpPr>
      <xdr:spPr>
        <a:xfrm>
          <a:off x="8699500" y="1359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87477</xdr:rowOff>
    </xdr:from>
    <xdr:to>
      <xdr:col>50</xdr:col>
      <xdr:colOff>114300</xdr:colOff>
      <xdr:row>79</xdr:row>
      <xdr:rowOff>102566</xdr:rowOff>
    </xdr:to>
    <xdr:cxnSp macro="">
      <xdr:nvCxnSpPr>
        <xdr:cNvPr id="366" name="直線コネクタ 365">
          <a:extLst>
            <a:ext uri="{FF2B5EF4-FFF2-40B4-BE49-F238E27FC236}">
              <a16:creationId xmlns:a16="http://schemas.microsoft.com/office/drawing/2014/main" id="{8872D74D-C3D1-416E-A7D0-A0731C3F2C37}"/>
            </a:ext>
          </a:extLst>
        </xdr:cNvPr>
        <xdr:cNvCxnSpPr/>
      </xdr:nvCxnSpPr>
      <xdr:spPr>
        <a:xfrm flipV="1">
          <a:off x="8750300" y="13632027"/>
          <a:ext cx="889000" cy="1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65481</xdr:rowOff>
    </xdr:from>
    <xdr:to>
      <xdr:col>41</xdr:col>
      <xdr:colOff>101600</xdr:colOff>
      <xdr:row>79</xdr:row>
      <xdr:rowOff>167081</xdr:rowOff>
    </xdr:to>
    <xdr:sp macro="" textlink="">
      <xdr:nvSpPr>
        <xdr:cNvPr id="367" name="楕円 366">
          <a:extLst>
            <a:ext uri="{FF2B5EF4-FFF2-40B4-BE49-F238E27FC236}">
              <a16:creationId xmlns:a16="http://schemas.microsoft.com/office/drawing/2014/main" id="{D8394EDF-6AC0-42E8-83BD-812716E55E4A}"/>
            </a:ext>
          </a:extLst>
        </xdr:cNvPr>
        <xdr:cNvSpPr/>
      </xdr:nvSpPr>
      <xdr:spPr>
        <a:xfrm>
          <a:off x="7810500" y="1361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102566</xdr:rowOff>
    </xdr:from>
    <xdr:to>
      <xdr:col>45</xdr:col>
      <xdr:colOff>177800</xdr:colOff>
      <xdr:row>79</xdr:row>
      <xdr:rowOff>116281</xdr:rowOff>
    </xdr:to>
    <xdr:cxnSp macro="">
      <xdr:nvCxnSpPr>
        <xdr:cNvPr id="368" name="直線コネクタ 367">
          <a:extLst>
            <a:ext uri="{FF2B5EF4-FFF2-40B4-BE49-F238E27FC236}">
              <a16:creationId xmlns:a16="http://schemas.microsoft.com/office/drawing/2014/main" id="{8C93323A-B922-406F-B4CA-B5E89958199B}"/>
            </a:ext>
          </a:extLst>
        </xdr:cNvPr>
        <xdr:cNvCxnSpPr/>
      </xdr:nvCxnSpPr>
      <xdr:spPr>
        <a:xfrm flipV="1">
          <a:off x="7861300" y="13647116"/>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74625</xdr:rowOff>
    </xdr:from>
    <xdr:to>
      <xdr:col>36</xdr:col>
      <xdr:colOff>165100</xdr:colOff>
      <xdr:row>80</xdr:row>
      <xdr:rowOff>4775</xdr:rowOff>
    </xdr:to>
    <xdr:sp macro="" textlink="">
      <xdr:nvSpPr>
        <xdr:cNvPr id="369" name="楕円 368">
          <a:extLst>
            <a:ext uri="{FF2B5EF4-FFF2-40B4-BE49-F238E27FC236}">
              <a16:creationId xmlns:a16="http://schemas.microsoft.com/office/drawing/2014/main" id="{1DC06E9C-D317-4B49-8388-354BE5442996}"/>
            </a:ext>
          </a:extLst>
        </xdr:cNvPr>
        <xdr:cNvSpPr/>
      </xdr:nvSpPr>
      <xdr:spPr>
        <a:xfrm>
          <a:off x="6921500" y="136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116281</xdr:rowOff>
    </xdr:from>
    <xdr:to>
      <xdr:col>41</xdr:col>
      <xdr:colOff>50800</xdr:colOff>
      <xdr:row>79</xdr:row>
      <xdr:rowOff>125425</xdr:rowOff>
    </xdr:to>
    <xdr:cxnSp macro="">
      <xdr:nvCxnSpPr>
        <xdr:cNvPr id="370" name="直線コネクタ 369">
          <a:extLst>
            <a:ext uri="{FF2B5EF4-FFF2-40B4-BE49-F238E27FC236}">
              <a16:creationId xmlns:a16="http://schemas.microsoft.com/office/drawing/2014/main" id="{EBF7EE55-D7BC-4DD7-9EC6-422773A13563}"/>
            </a:ext>
          </a:extLst>
        </xdr:cNvPr>
        <xdr:cNvCxnSpPr/>
      </xdr:nvCxnSpPr>
      <xdr:spPr>
        <a:xfrm flipV="1">
          <a:off x="6972300" y="1366083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101058</xdr:rowOff>
    </xdr:from>
    <xdr:ext cx="469744" cy="259045"/>
    <xdr:sp macro="" textlink="">
      <xdr:nvSpPr>
        <xdr:cNvPr id="371" name="n_1aveValue【公営住宅】&#10;一人当たり面積">
          <a:extLst>
            <a:ext uri="{FF2B5EF4-FFF2-40B4-BE49-F238E27FC236}">
              <a16:creationId xmlns:a16="http://schemas.microsoft.com/office/drawing/2014/main" id="{FEA3CA6D-06A1-448D-9ABD-DC020ECA154E}"/>
            </a:ext>
          </a:extLst>
        </xdr:cNvPr>
        <xdr:cNvSpPr txBox="1"/>
      </xdr:nvSpPr>
      <xdr:spPr>
        <a:xfrm>
          <a:off x="9391727" y="1450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63568</xdr:rowOff>
    </xdr:from>
    <xdr:ext cx="469744" cy="259045"/>
    <xdr:sp macro="" textlink="">
      <xdr:nvSpPr>
        <xdr:cNvPr id="372" name="n_2aveValue【公営住宅】&#10;一人当たり面積">
          <a:extLst>
            <a:ext uri="{FF2B5EF4-FFF2-40B4-BE49-F238E27FC236}">
              <a16:creationId xmlns:a16="http://schemas.microsoft.com/office/drawing/2014/main" id="{B64117E6-966C-4A4A-9368-CAE202AB22A1}"/>
            </a:ext>
          </a:extLst>
        </xdr:cNvPr>
        <xdr:cNvSpPr txBox="1"/>
      </xdr:nvSpPr>
      <xdr:spPr>
        <a:xfrm>
          <a:off x="8515427" y="1446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56253</xdr:rowOff>
    </xdr:from>
    <xdr:ext cx="469744" cy="259045"/>
    <xdr:sp macro="" textlink="">
      <xdr:nvSpPr>
        <xdr:cNvPr id="373" name="n_3aveValue【公営住宅】&#10;一人当たり面積">
          <a:extLst>
            <a:ext uri="{FF2B5EF4-FFF2-40B4-BE49-F238E27FC236}">
              <a16:creationId xmlns:a16="http://schemas.microsoft.com/office/drawing/2014/main" id="{1F65CFCD-162D-434E-8491-317AF1CD1B53}"/>
            </a:ext>
          </a:extLst>
        </xdr:cNvPr>
        <xdr:cNvSpPr txBox="1"/>
      </xdr:nvSpPr>
      <xdr:spPr>
        <a:xfrm>
          <a:off x="7626427" y="144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58996</xdr:rowOff>
    </xdr:from>
    <xdr:ext cx="469744" cy="259045"/>
    <xdr:sp macro="" textlink="">
      <xdr:nvSpPr>
        <xdr:cNvPr id="374" name="n_4aveValue【公営住宅】&#10;一人当たり面積">
          <a:extLst>
            <a:ext uri="{FF2B5EF4-FFF2-40B4-BE49-F238E27FC236}">
              <a16:creationId xmlns:a16="http://schemas.microsoft.com/office/drawing/2014/main" id="{8F2A8287-BD0F-4F44-8418-94F5EFECB633}"/>
            </a:ext>
          </a:extLst>
        </xdr:cNvPr>
        <xdr:cNvSpPr txBox="1"/>
      </xdr:nvSpPr>
      <xdr:spPr>
        <a:xfrm>
          <a:off x="6737427" y="1446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154804</xdr:rowOff>
    </xdr:from>
    <xdr:ext cx="469744" cy="259045"/>
    <xdr:sp macro="" textlink="">
      <xdr:nvSpPr>
        <xdr:cNvPr id="375" name="n_1mainValue【公営住宅】&#10;一人当たり面積">
          <a:extLst>
            <a:ext uri="{FF2B5EF4-FFF2-40B4-BE49-F238E27FC236}">
              <a16:creationId xmlns:a16="http://schemas.microsoft.com/office/drawing/2014/main" id="{97AF3836-2B0D-4094-AEB4-BA557E592222}"/>
            </a:ext>
          </a:extLst>
        </xdr:cNvPr>
        <xdr:cNvSpPr txBox="1"/>
      </xdr:nvSpPr>
      <xdr:spPr>
        <a:xfrm>
          <a:off x="9391727" y="1335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169893</xdr:rowOff>
    </xdr:from>
    <xdr:ext cx="469744" cy="259045"/>
    <xdr:sp macro="" textlink="">
      <xdr:nvSpPr>
        <xdr:cNvPr id="376" name="n_2mainValue【公営住宅】&#10;一人当たり面積">
          <a:extLst>
            <a:ext uri="{FF2B5EF4-FFF2-40B4-BE49-F238E27FC236}">
              <a16:creationId xmlns:a16="http://schemas.microsoft.com/office/drawing/2014/main" id="{A28BEE95-1DE7-4553-ABA8-6D5224CB4F15}"/>
            </a:ext>
          </a:extLst>
        </xdr:cNvPr>
        <xdr:cNvSpPr txBox="1"/>
      </xdr:nvSpPr>
      <xdr:spPr>
        <a:xfrm>
          <a:off x="8515427" y="1337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12158</xdr:rowOff>
    </xdr:from>
    <xdr:ext cx="469744" cy="259045"/>
    <xdr:sp macro="" textlink="">
      <xdr:nvSpPr>
        <xdr:cNvPr id="377" name="n_3mainValue【公営住宅】&#10;一人当たり面積">
          <a:extLst>
            <a:ext uri="{FF2B5EF4-FFF2-40B4-BE49-F238E27FC236}">
              <a16:creationId xmlns:a16="http://schemas.microsoft.com/office/drawing/2014/main" id="{685A808A-1D2E-4092-B153-0D72D19DFD42}"/>
            </a:ext>
          </a:extLst>
        </xdr:cNvPr>
        <xdr:cNvSpPr txBox="1"/>
      </xdr:nvSpPr>
      <xdr:spPr>
        <a:xfrm>
          <a:off x="7626427" y="1338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21302</xdr:rowOff>
    </xdr:from>
    <xdr:ext cx="469744" cy="259045"/>
    <xdr:sp macro="" textlink="">
      <xdr:nvSpPr>
        <xdr:cNvPr id="378" name="n_4mainValue【公営住宅】&#10;一人当たり面積">
          <a:extLst>
            <a:ext uri="{FF2B5EF4-FFF2-40B4-BE49-F238E27FC236}">
              <a16:creationId xmlns:a16="http://schemas.microsoft.com/office/drawing/2014/main" id="{BA4B1645-0AD3-4F89-BEA1-F1D01F1103F1}"/>
            </a:ext>
          </a:extLst>
        </xdr:cNvPr>
        <xdr:cNvSpPr txBox="1"/>
      </xdr:nvSpPr>
      <xdr:spPr>
        <a:xfrm>
          <a:off x="6737427" y="1339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24BD59A7-12FF-4475-8874-A73CC496B51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584E8FD-0F79-475D-A4D9-DCBE3DF1630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B5C31A53-AF5B-4730-A50D-7EC6EF67B69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C05EAD55-6235-4C66-AD69-BC3101DC304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ADEFB669-4D54-4A36-A240-66A27E82042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C5741C55-4DD2-4428-B9B8-3F0C379A44B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24258061-0418-40C5-8225-4C935CCAC36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5B56D9A8-4B9C-4E9C-9BCC-9939B65C055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95AD554C-9A2D-4F92-921E-31677A5FED8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15F829AB-7D0E-48DC-A3B3-07B8D014AEB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C089266F-D2BA-4312-BE2E-F685E822D57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a:extLst>
            <a:ext uri="{FF2B5EF4-FFF2-40B4-BE49-F238E27FC236}">
              <a16:creationId xmlns:a16="http://schemas.microsoft.com/office/drawing/2014/main" id="{FFE5D8ED-5F97-4DC8-92EA-D456BA88160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a:extLst>
            <a:ext uri="{FF2B5EF4-FFF2-40B4-BE49-F238E27FC236}">
              <a16:creationId xmlns:a16="http://schemas.microsoft.com/office/drawing/2014/main" id="{451B6E00-8CCB-4BB2-AABC-66700A196F36}"/>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a:extLst>
            <a:ext uri="{FF2B5EF4-FFF2-40B4-BE49-F238E27FC236}">
              <a16:creationId xmlns:a16="http://schemas.microsoft.com/office/drawing/2014/main" id="{D71B75CC-279E-4350-9D9F-E7A8D3A9354B}"/>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a:extLst>
            <a:ext uri="{FF2B5EF4-FFF2-40B4-BE49-F238E27FC236}">
              <a16:creationId xmlns:a16="http://schemas.microsoft.com/office/drawing/2014/main" id="{A06A16F2-DCA0-406B-AE63-4B389C14F5D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a:extLst>
            <a:ext uri="{FF2B5EF4-FFF2-40B4-BE49-F238E27FC236}">
              <a16:creationId xmlns:a16="http://schemas.microsoft.com/office/drawing/2014/main" id="{8B73AEE9-F2C7-4A9F-80E9-1BD07A4CC374}"/>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a:extLst>
            <a:ext uri="{FF2B5EF4-FFF2-40B4-BE49-F238E27FC236}">
              <a16:creationId xmlns:a16="http://schemas.microsoft.com/office/drawing/2014/main" id="{90D6239E-DC90-4FDC-BED8-F9E548A2DB8F}"/>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a:extLst>
            <a:ext uri="{FF2B5EF4-FFF2-40B4-BE49-F238E27FC236}">
              <a16:creationId xmlns:a16="http://schemas.microsoft.com/office/drawing/2014/main" id="{C6D03DF2-BBDD-428F-9CB1-174C41CCB33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a:extLst>
            <a:ext uri="{FF2B5EF4-FFF2-40B4-BE49-F238E27FC236}">
              <a16:creationId xmlns:a16="http://schemas.microsoft.com/office/drawing/2014/main" id="{1A77B696-73C1-4238-9D12-D5A92F6FDFD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a:extLst>
            <a:ext uri="{FF2B5EF4-FFF2-40B4-BE49-F238E27FC236}">
              <a16:creationId xmlns:a16="http://schemas.microsoft.com/office/drawing/2014/main" id="{D40C6FA5-2FEB-4855-A49D-E83D3A46CD6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a:extLst>
            <a:ext uri="{FF2B5EF4-FFF2-40B4-BE49-F238E27FC236}">
              <a16:creationId xmlns:a16="http://schemas.microsoft.com/office/drawing/2014/main" id="{A6B32B83-9FFE-4E18-8D4C-E2AAA1221CF4}"/>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400FAEE0-BC23-4BB6-A381-EF82EF22A19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a:extLst>
            <a:ext uri="{FF2B5EF4-FFF2-40B4-BE49-F238E27FC236}">
              <a16:creationId xmlns:a16="http://schemas.microsoft.com/office/drawing/2014/main" id="{D94383A4-9B83-409B-857F-FB6F70AE9823}"/>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412D5736-9E86-4AD3-B7F2-0796E8C8BB8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121920</xdr:rowOff>
    </xdr:from>
    <xdr:to>
      <xdr:col>24</xdr:col>
      <xdr:colOff>62865</xdr:colOff>
      <xdr:row>108</xdr:row>
      <xdr:rowOff>125730</xdr:rowOff>
    </xdr:to>
    <xdr:cxnSp macro="">
      <xdr:nvCxnSpPr>
        <xdr:cNvPr id="403" name="直線コネクタ 402">
          <a:extLst>
            <a:ext uri="{FF2B5EF4-FFF2-40B4-BE49-F238E27FC236}">
              <a16:creationId xmlns:a16="http://schemas.microsoft.com/office/drawing/2014/main" id="{2E130432-840A-4E69-90DE-EF31D8A3185B}"/>
            </a:ext>
          </a:extLst>
        </xdr:cNvPr>
        <xdr:cNvCxnSpPr/>
      </xdr:nvCxnSpPr>
      <xdr:spPr>
        <a:xfrm flipV="1">
          <a:off x="4634865" y="1726692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129557</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00AB6376-EAD3-4EF2-A079-739DBA96E52C}"/>
            </a:ext>
          </a:extLst>
        </xdr:cNvPr>
        <xdr:cNvSpPr txBox="1"/>
      </xdr:nvSpPr>
      <xdr:spPr>
        <a:xfrm>
          <a:off x="467360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125730</xdr:rowOff>
    </xdr:from>
    <xdr:to>
      <xdr:col>24</xdr:col>
      <xdr:colOff>152400</xdr:colOff>
      <xdr:row>108</xdr:row>
      <xdr:rowOff>125730</xdr:rowOff>
    </xdr:to>
    <xdr:cxnSp macro="">
      <xdr:nvCxnSpPr>
        <xdr:cNvPr id="405" name="直線コネクタ 404">
          <a:extLst>
            <a:ext uri="{FF2B5EF4-FFF2-40B4-BE49-F238E27FC236}">
              <a16:creationId xmlns:a16="http://schemas.microsoft.com/office/drawing/2014/main" id="{090F8979-400B-4D2B-BC0F-87606C1EDE39}"/>
            </a:ext>
          </a:extLst>
        </xdr:cNvPr>
        <xdr:cNvCxnSpPr/>
      </xdr:nvCxnSpPr>
      <xdr:spPr>
        <a:xfrm>
          <a:off x="4546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68597</xdr:rowOff>
    </xdr:from>
    <xdr:ext cx="405111" cy="259045"/>
    <xdr:sp macro="" textlink="">
      <xdr:nvSpPr>
        <xdr:cNvPr id="406" name="【港湾・漁港】&#10;有形固定資産減価償却率最大値テキスト">
          <a:extLst>
            <a:ext uri="{FF2B5EF4-FFF2-40B4-BE49-F238E27FC236}">
              <a16:creationId xmlns:a16="http://schemas.microsoft.com/office/drawing/2014/main" id="{B38CDFF0-9AA8-4613-9F42-5900BA80E458}"/>
            </a:ext>
          </a:extLst>
        </xdr:cNvPr>
        <xdr:cNvSpPr txBox="1"/>
      </xdr:nvSpPr>
      <xdr:spPr>
        <a:xfrm>
          <a:off x="4673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121920</xdr:rowOff>
    </xdr:from>
    <xdr:to>
      <xdr:col>24</xdr:col>
      <xdr:colOff>152400</xdr:colOff>
      <xdr:row>100</xdr:row>
      <xdr:rowOff>121920</xdr:rowOff>
    </xdr:to>
    <xdr:cxnSp macro="">
      <xdr:nvCxnSpPr>
        <xdr:cNvPr id="407" name="直線コネクタ 406">
          <a:extLst>
            <a:ext uri="{FF2B5EF4-FFF2-40B4-BE49-F238E27FC236}">
              <a16:creationId xmlns:a16="http://schemas.microsoft.com/office/drawing/2014/main" id="{6A7E7C0B-026A-427A-9D43-09EC74FD5D53}"/>
            </a:ext>
          </a:extLst>
        </xdr:cNvPr>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91457</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199FCB35-FFC4-4B91-BCC5-9E92E735AA43}"/>
            </a:ext>
          </a:extLst>
        </xdr:cNvPr>
        <xdr:cNvSpPr txBox="1"/>
      </xdr:nvSpPr>
      <xdr:spPr>
        <a:xfrm>
          <a:off x="4673600" y="1792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113030</xdr:rowOff>
    </xdr:from>
    <xdr:to>
      <xdr:col>24</xdr:col>
      <xdr:colOff>114300</xdr:colOff>
      <xdr:row>105</xdr:row>
      <xdr:rowOff>43180</xdr:rowOff>
    </xdr:to>
    <xdr:sp macro="" textlink="">
      <xdr:nvSpPr>
        <xdr:cNvPr id="409" name="フローチャート: 判断 408">
          <a:extLst>
            <a:ext uri="{FF2B5EF4-FFF2-40B4-BE49-F238E27FC236}">
              <a16:creationId xmlns:a16="http://schemas.microsoft.com/office/drawing/2014/main" id="{56F1D701-FBB9-4613-B626-CF2311EA60C4}"/>
            </a:ext>
          </a:extLst>
        </xdr:cNvPr>
        <xdr:cNvSpPr/>
      </xdr:nvSpPr>
      <xdr:spPr>
        <a:xfrm>
          <a:off x="4584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82550</xdr:rowOff>
    </xdr:from>
    <xdr:to>
      <xdr:col>20</xdr:col>
      <xdr:colOff>38100</xdr:colOff>
      <xdr:row>105</xdr:row>
      <xdr:rowOff>12700</xdr:rowOff>
    </xdr:to>
    <xdr:sp macro="" textlink="">
      <xdr:nvSpPr>
        <xdr:cNvPr id="410" name="フローチャート: 判断 409">
          <a:extLst>
            <a:ext uri="{FF2B5EF4-FFF2-40B4-BE49-F238E27FC236}">
              <a16:creationId xmlns:a16="http://schemas.microsoft.com/office/drawing/2014/main" id="{0997A01E-B336-4A1B-A031-B7EDB3F4B835}"/>
            </a:ext>
          </a:extLst>
        </xdr:cNvPr>
        <xdr:cNvSpPr/>
      </xdr:nvSpPr>
      <xdr:spPr>
        <a:xfrm>
          <a:off x="3746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38736</xdr:rowOff>
    </xdr:from>
    <xdr:to>
      <xdr:col>15</xdr:col>
      <xdr:colOff>101600</xdr:colOff>
      <xdr:row>104</xdr:row>
      <xdr:rowOff>140336</xdr:rowOff>
    </xdr:to>
    <xdr:sp macro="" textlink="">
      <xdr:nvSpPr>
        <xdr:cNvPr id="411" name="フローチャート: 判断 410">
          <a:extLst>
            <a:ext uri="{FF2B5EF4-FFF2-40B4-BE49-F238E27FC236}">
              <a16:creationId xmlns:a16="http://schemas.microsoft.com/office/drawing/2014/main" id="{3B4C6F37-4770-422D-ACB8-7EF830FD26DF}"/>
            </a:ext>
          </a:extLst>
        </xdr:cNvPr>
        <xdr:cNvSpPr/>
      </xdr:nvSpPr>
      <xdr:spPr>
        <a:xfrm>
          <a:off x="2857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147320</xdr:rowOff>
    </xdr:from>
    <xdr:to>
      <xdr:col>10</xdr:col>
      <xdr:colOff>165100</xdr:colOff>
      <xdr:row>104</xdr:row>
      <xdr:rowOff>77470</xdr:rowOff>
    </xdr:to>
    <xdr:sp macro="" textlink="">
      <xdr:nvSpPr>
        <xdr:cNvPr id="412" name="フローチャート: 判断 411">
          <a:extLst>
            <a:ext uri="{FF2B5EF4-FFF2-40B4-BE49-F238E27FC236}">
              <a16:creationId xmlns:a16="http://schemas.microsoft.com/office/drawing/2014/main" id="{793C5183-34A9-43AC-83DC-962AC1B7D6F2}"/>
            </a:ext>
          </a:extLst>
        </xdr:cNvPr>
        <xdr:cNvSpPr/>
      </xdr:nvSpPr>
      <xdr:spPr>
        <a:xfrm>
          <a:off x="1968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95886</xdr:rowOff>
    </xdr:from>
    <xdr:to>
      <xdr:col>6</xdr:col>
      <xdr:colOff>38100</xdr:colOff>
      <xdr:row>104</xdr:row>
      <xdr:rowOff>26036</xdr:rowOff>
    </xdr:to>
    <xdr:sp macro="" textlink="">
      <xdr:nvSpPr>
        <xdr:cNvPr id="413" name="フローチャート: 判断 412">
          <a:extLst>
            <a:ext uri="{FF2B5EF4-FFF2-40B4-BE49-F238E27FC236}">
              <a16:creationId xmlns:a16="http://schemas.microsoft.com/office/drawing/2014/main" id="{99B6B67A-381F-47A8-89D5-55FA91C90911}"/>
            </a:ext>
          </a:extLst>
        </xdr:cNvPr>
        <xdr:cNvSpPr/>
      </xdr:nvSpPr>
      <xdr:spPr>
        <a:xfrm>
          <a:off x="1079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D0C4C1F3-CF97-46CF-B0B7-E8F692D169D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E26A563C-5210-4537-9B14-41945DF8158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90DC70B0-ACA6-4EB3-918E-80EBF0B4AFE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AC05800D-2095-4C41-AB16-70CA749DA71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CDCBD622-658F-4F1E-BC0E-8E0973F578B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17780</xdr:rowOff>
    </xdr:from>
    <xdr:to>
      <xdr:col>24</xdr:col>
      <xdr:colOff>114300</xdr:colOff>
      <xdr:row>103</xdr:row>
      <xdr:rowOff>119380</xdr:rowOff>
    </xdr:to>
    <xdr:sp macro="" textlink="">
      <xdr:nvSpPr>
        <xdr:cNvPr id="419" name="楕円 418">
          <a:extLst>
            <a:ext uri="{FF2B5EF4-FFF2-40B4-BE49-F238E27FC236}">
              <a16:creationId xmlns:a16="http://schemas.microsoft.com/office/drawing/2014/main" id="{6A43C03B-9EA1-4AE6-B654-54B985AB1A95}"/>
            </a:ext>
          </a:extLst>
        </xdr:cNvPr>
        <xdr:cNvSpPr/>
      </xdr:nvSpPr>
      <xdr:spPr>
        <a:xfrm>
          <a:off x="45847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40657</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B48FE865-620C-4897-939F-98601153E655}"/>
            </a:ext>
          </a:extLst>
        </xdr:cNvPr>
        <xdr:cNvSpPr txBox="1"/>
      </xdr:nvSpPr>
      <xdr:spPr>
        <a:xfrm>
          <a:off x="4673600"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17780</xdr:rowOff>
    </xdr:from>
    <xdr:to>
      <xdr:col>20</xdr:col>
      <xdr:colOff>38100</xdr:colOff>
      <xdr:row>103</xdr:row>
      <xdr:rowOff>119380</xdr:rowOff>
    </xdr:to>
    <xdr:sp macro="" textlink="">
      <xdr:nvSpPr>
        <xdr:cNvPr id="421" name="楕円 420">
          <a:extLst>
            <a:ext uri="{FF2B5EF4-FFF2-40B4-BE49-F238E27FC236}">
              <a16:creationId xmlns:a16="http://schemas.microsoft.com/office/drawing/2014/main" id="{8A81B990-75DD-4084-A527-558C1BE7072D}"/>
            </a:ext>
          </a:extLst>
        </xdr:cNvPr>
        <xdr:cNvSpPr/>
      </xdr:nvSpPr>
      <xdr:spPr>
        <a:xfrm>
          <a:off x="3746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68580</xdr:rowOff>
    </xdr:from>
    <xdr:to>
      <xdr:col>24</xdr:col>
      <xdr:colOff>63500</xdr:colOff>
      <xdr:row>103</xdr:row>
      <xdr:rowOff>68580</xdr:rowOff>
    </xdr:to>
    <xdr:cxnSp macro="">
      <xdr:nvCxnSpPr>
        <xdr:cNvPr id="422" name="直線コネクタ 421">
          <a:extLst>
            <a:ext uri="{FF2B5EF4-FFF2-40B4-BE49-F238E27FC236}">
              <a16:creationId xmlns:a16="http://schemas.microsoft.com/office/drawing/2014/main" id="{D3F5074D-CEAC-4444-B058-9EEE6163B5D7}"/>
            </a:ext>
          </a:extLst>
        </xdr:cNvPr>
        <xdr:cNvCxnSpPr/>
      </xdr:nvCxnSpPr>
      <xdr:spPr>
        <a:xfrm>
          <a:off x="3797300" y="17727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139700</xdr:rowOff>
    </xdr:from>
    <xdr:to>
      <xdr:col>15</xdr:col>
      <xdr:colOff>101600</xdr:colOff>
      <xdr:row>103</xdr:row>
      <xdr:rowOff>69850</xdr:rowOff>
    </xdr:to>
    <xdr:sp macro="" textlink="">
      <xdr:nvSpPr>
        <xdr:cNvPr id="423" name="楕円 422">
          <a:extLst>
            <a:ext uri="{FF2B5EF4-FFF2-40B4-BE49-F238E27FC236}">
              <a16:creationId xmlns:a16="http://schemas.microsoft.com/office/drawing/2014/main" id="{7217BDEA-D552-4125-A775-51753151D3D6}"/>
            </a:ext>
          </a:extLst>
        </xdr:cNvPr>
        <xdr:cNvSpPr/>
      </xdr:nvSpPr>
      <xdr:spPr>
        <a:xfrm>
          <a:off x="2857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19050</xdr:rowOff>
    </xdr:from>
    <xdr:to>
      <xdr:col>19</xdr:col>
      <xdr:colOff>177800</xdr:colOff>
      <xdr:row>103</xdr:row>
      <xdr:rowOff>68580</xdr:rowOff>
    </xdr:to>
    <xdr:cxnSp macro="">
      <xdr:nvCxnSpPr>
        <xdr:cNvPr id="424" name="直線コネクタ 423">
          <a:extLst>
            <a:ext uri="{FF2B5EF4-FFF2-40B4-BE49-F238E27FC236}">
              <a16:creationId xmlns:a16="http://schemas.microsoft.com/office/drawing/2014/main" id="{8CAA6E26-F57A-4BD2-A6A6-E746643DC679}"/>
            </a:ext>
          </a:extLst>
        </xdr:cNvPr>
        <xdr:cNvCxnSpPr/>
      </xdr:nvCxnSpPr>
      <xdr:spPr>
        <a:xfrm>
          <a:off x="2908300" y="176784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93980</xdr:rowOff>
    </xdr:from>
    <xdr:to>
      <xdr:col>10</xdr:col>
      <xdr:colOff>165100</xdr:colOff>
      <xdr:row>103</xdr:row>
      <xdr:rowOff>24130</xdr:rowOff>
    </xdr:to>
    <xdr:sp macro="" textlink="">
      <xdr:nvSpPr>
        <xdr:cNvPr id="425" name="楕円 424">
          <a:extLst>
            <a:ext uri="{FF2B5EF4-FFF2-40B4-BE49-F238E27FC236}">
              <a16:creationId xmlns:a16="http://schemas.microsoft.com/office/drawing/2014/main" id="{4DDC5546-ED1B-4F74-843C-C421C0200E45}"/>
            </a:ext>
          </a:extLst>
        </xdr:cNvPr>
        <xdr:cNvSpPr/>
      </xdr:nvSpPr>
      <xdr:spPr>
        <a:xfrm>
          <a:off x="1968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144780</xdr:rowOff>
    </xdr:from>
    <xdr:to>
      <xdr:col>15</xdr:col>
      <xdr:colOff>50800</xdr:colOff>
      <xdr:row>103</xdr:row>
      <xdr:rowOff>19050</xdr:rowOff>
    </xdr:to>
    <xdr:cxnSp macro="">
      <xdr:nvCxnSpPr>
        <xdr:cNvPr id="426" name="直線コネクタ 425">
          <a:extLst>
            <a:ext uri="{FF2B5EF4-FFF2-40B4-BE49-F238E27FC236}">
              <a16:creationId xmlns:a16="http://schemas.microsoft.com/office/drawing/2014/main" id="{86AB724D-9EEA-48EE-9D5B-0BEB801B0422}"/>
            </a:ext>
          </a:extLst>
        </xdr:cNvPr>
        <xdr:cNvCxnSpPr/>
      </xdr:nvCxnSpPr>
      <xdr:spPr>
        <a:xfrm>
          <a:off x="2019300" y="17632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44450</xdr:rowOff>
    </xdr:from>
    <xdr:to>
      <xdr:col>6</xdr:col>
      <xdr:colOff>38100</xdr:colOff>
      <xdr:row>102</xdr:row>
      <xdr:rowOff>146050</xdr:rowOff>
    </xdr:to>
    <xdr:sp macro="" textlink="">
      <xdr:nvSpPr>
        <xdr:cNvPr id="427" name="楕円 426">
          <a:extLst>
            <a:ext uri="{FF2B5EF4-FFF2-40B4-BE49-F238E27FC236}">
              <a16:creationId xmlns:a16="http://schemas.microsoft.com/office/drawing/2014/main" id="{26EDDF9B-08F5-4BFF-BFE3-B930A82BDE2A}"/>
            </a:ext>
          </a:extLst>
        </xdr:cNvPr>
        <xdr:cNvSpPr/>
      </xdr:nvSpPr>
      <xdr:spPr>
        <a:xfrm>
          <a:off x="1079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95250</xdr:rowOff>
    </xdr:from>
    <xdr:to>
      <xdr:col>10</xdr:col>
      <xdr:colOff>114300</xdr:colOff>
      <xdr:row>102</xdr:row>
      <xdr:rowOff>144780</xdr:rowOff>
    </xdr:to>
    <xdr:cxnSp macro="">
      <xdr:nvCxnSpPr>
        <xdr:cNvPr id="428" name="直線コネクタ 427">
          <a:extLst>
            <a:ext uri="{FF2B5EF4-FFF2-40B4-BE49-F238E27FC236}">
              <a16:creationId xmlns:a16="http://schemas.microsoft.com/office/drawing/2014/main" id="{BB3C7168-DEFA-4E39-9C60-0E7FAFDC79CA}"/>
            </a:ext>
          </a:extLst>
        </xdr:cNvPr>
        <xdr:cNvCxnSpPr/>
      </xdr:nvCxnSpPr>
      <xdr:spPr>
        <a:xfrm>
          <a:off x="1130300" y="175831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3827</xdr:rowOff>
    </xdr:from>
    <xdr:ext cx="405111" cy="259045"/>
    <xdr:sp macro="" textlink="">
      <xdr:nvSpPr>
        <xdr:cNvPr id="429" name="n_1aveValue【港湾・漁港】&#10;有形固定資産減価償却率">
          <a:extLst>
            <a:ext uri="{FF2B5EF4-FFF2-40B4-BE49-F238E27FC236}">
              <a16:creationId xmlns:a16="http://schemas.microsoft.com/office/drawing/2014/main" id="{B79FEA2B-F0DC-45BC-879D-C745DCB68A9A}"/>
            </a:ext>
          </a:extLst>
        </xdr:cNvPr>
        <xdr:cNvSpPr txBox="1"/>
      </xdr:nvSpPr>
      <xdr:spPr>
        <a:xfrm>
          <a:off x="3582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131463</xdr:rowOff>
    </xdr:from>
    <xdr:ext cx="405111" cy="259045"/>
    <xdr:sp macro="" textlink="">
      <xdr:nvSpPr>
        <xdr:cNvPr id="430" name="n_2aveValue【港湾・漁港】&#10;有形固定資産減価償却率">
          <a:extLst>
            <a:ext uri="{FF2B5EF4-FFF2-40B4-BE49-F238E27FC236}">
              <a16:creationId xmlns:a16="http://schemas.microsoft.com/office/drawing/2014/main" id="{72B258BE-3999-496D-81FA-548D9E44A3D4}"/>
            </a:ext>
          </a:extLst>
        </xdr:cNvPr>
        <xdr:cNvSpPr txBox="1"/>
      </xdr:nvSpPr>
      <xdr:spPr>
        <a:xfrm>
          <a:off x="2705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68597</xdr:rowOff>
    </xdr:from>
    <xdr:ext cx="405111" cy="259045"/>
    <xdr:sp macro="" textlink="">
      <xdr:nvSpPr>
        <xdr:cNvPr id="431" name="n_3aveValue【港湾・漁港】&#10;有形固定資産減価償却率">
          <a:extLst>
            <a:ext uri="{FF2B5EF4-FFF2-40B4-BE49-F238E27FC236}">
              <a16:creationId xmlns:a16="http://schemas.microsoft.com/office/drawing/2014/main" id="{517288FE-385D-4736-8A4D-52D56FF137A2}"/>
            </a:ext>
          </a:extLst>
        </xdr:cNvPr>
        <xdr:cNvSpPr txBox="1"/>
      </xdr:nvSpPr>
      <xdr:spPr>
        <a:xfrm>
          <a:off x="18167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17163</xdr:rowOff>
    </xdr:from>
    <xdr:ext cx="405111" cy="259045"/>
    <xdr:sp macro="" textlink="">
      <xdr:nvSpPr>
        <xdr:cNvPr id="432" name="n_4aveValue【港湾・漁港】&#10;有形固定資産減価償却率">
          <a:extLst>
            <a:ext uri="{FF2B5EF4-FFF2-40B4-BE49-F238E27FC236}">
              <a16:creationId xmlns:a16="http://schemas.microsoft.com/office/drawing/2014/main" id="{E17E48A8-51BF-4FDE-A587-3E0434970BE4}"/>
            </a:ext>
          </a:extLst>
        </xdr:cNvPr>
        <xdr:cNvSpPr txBox="1"/>
      </xdr:nvSpPr>
      <xdr:spPr>
        <a:xfrm>
          <a:off x="9277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135907</xdr:rowOff>
    </xdr:from>
    <xdr:ext cx="405111" cy="259045"/>
    <xdr:sp macro="" textlink="">
      <xdr:nvSpPr>
        <xdr:cNvPr id="433" name="n_1mainValue【港湾・漁港】&#10;有形固定資産減価償却率">
          <a:extLst>
            <a:ext uri="{FF2B5EF4-FFF2-40B4-BE49-F238E27FC236}">
              <a16:creationId xmlns:a16="http://schemas.microsoft.com/office/drawing/2014/main" id="{45C5E8E2-52A4-47DC-982F-F698EC014CBA}"/>
            </a:ext>
          </a:extLst>
        </xdr:cNvPr>
        <xdr:cNvSpPr txBox="1"/>
      </xdr:nvSpPr>
      <xdr:spPr>
        <a:xfrm>
          <a:off x="35820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86377</xdr:rowOff>
    </xdr:from>
    <xdr:ext cx="405111" cy="259045"/>
    <xdr:sp macro="" textlink="">
      <xdr:nvSpPr>
        <xdr:cNvPr id="434" name="n_2mainValue【港湾・漁港】&#10;有形固定資産減価償却率">
          <a:extLst>
            <a:ext uri="{FF2B5EF4-FFF2-40B4-BE49-F238E27FC236}">
              <a16:creationId xmlns:a16="http://schemas.microsoft.com/office/drawing/2014/main" id="{3821C5C9-7685-43D8-AC69-ACD09233E53F}"/>
            </a:ext>
          </a:extLst>
        </xdr:cNvPr>
        <xdr:cNvSpPr txBox="1"/>
      </xdr:nvSpPr>
      <xdr:spPr>
        <a:xfrm>
          <a:off x="2705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40657</xdr:rowOff>
    </xdr:from>
    <xdr:ext cx="405111" cy="259045"/>
    <xdr:sp macro="" textlink="">
      <xdr:nvSpPr>
        <xdr:cNvPr id="435" name="n_3mainValue【港湾・漁港】&#10;有形固定資産減価償却率">
          <a:extLst>
            <a:ext uri="{FF2B5EF4-FFF2-40B4-BE49-F238E27FC236}">
              <a16:creationId xmlns:a16="http://schemas.microsoft.com/office/drawing/2014/main" id="{3F8CBCB3-F349-45DB-B804-02BDE2ADF0BA}"/>
            </a:ext>
          </a:extLst>
        </xdr:cNvPr>
        <xdr:cNvSpPr txBox="1"/>
      </xdr:nvSpPr>
      <xdr:spPr>
        <a:xfrm>
          <a:off x="1816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162577</xdr:rowOff>
    </xdr:from>
    <xdr:ext cx="405111" cy="259045"/>
    <xdr:sp macro="" textlink="">
      <xdr:nvSpPr>
        <xdr:cNvPr id="436" name="n_4mainValue【港湾・漁港】&#10;有形固定資産減価償却率">
          <a:extLst>
            <a:ext uri="{FF2B5EF4-FFF2-40B4-BE49-F238E27FC236}">
              <a16:creationId xmlns:a16="http://schemas.microsoft.com/office/drawing/2014/main" id="{987BA5D6-6F63-471F-A030-04BFC5785706}"/>
            </a:ext>
          </a:extLst>
        </xdr:cNvPr>
        <xdr:cNvSpPr txBox="1"/>
      </xdr:nvSpPr>
      <xdr:spPr>
        <a:xfrm>
          <a:off x="9277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842F88D6-0B56-4703-AD9D-08DF4C2E677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7447E950-4A78-4D34-96BD-892D83DBB80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C29C5ACF-AFF2-46A1-8219-983C804DB60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F3195438-9C1D-48D6-8970-3A0BCF4DC4B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DE8B6D4D-B5C4-4D97-89E9-99EF02E3081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5B5BFB4A-8CDC-421D-A674-27A37738B7D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CEB2F9FA-287D-4983-BC11-77EE05DE4D7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6E975BFE-54D3-4174-9432-30D8CC1B694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60B72960-334D-4791-9590-6A657A14CD8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8D0F7FC5-0389-433C-A9A2-F5F67E3D7E0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25EC14DF-8FF6-4A0C-A493-AC70A04650D3}"/>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8" name="テキスト ボックス 447">
          <a:extLst>
            <a:ext uri="{FF2B5EF4-FFF2-40B4-BE49-F238E27FC236}">
              <a16:creationId xmlns:a16="http://schemas.microsoft.com/office/drawing/2014/main" id="{78CFB0CD-3A1D-4AAB-8F75-A585EE19CA45}"/>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A0FCA9CA-70BC-4DEB-ACFC-F247DB0A82A3}"/>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0" name="テキスト ボックス 449">
          <a:extLst>
            <a:ext uri="{FF2B5EF4-FFF2-40B4-BE49-F238E27FC236}">
              <a16:creationId xmlns:a16="http://schemas.microsoft.com/office/drawing/2014/main" id="{C97EFD92-7C08-451A-B6B1-DE1BD2E2CFB5}"/>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5E908780-63C3-4782-B1B2-D3853DF10B4A}"/>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2" name="テキスト ボックス 451">
          <a:extLst>
            <a:ext uri="{FF2B5EF4-FFF2-40B4-BE49-F238E27FC236}">
              <a16:creationId xmlns:a16="http://schemas.microsoft.com/office/drawing/2014/main" id="{683661CA-5779-4DCD-8585-B869C4A6875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59039973-8BD3-4FBE-84DD-2537A84BF474}"/>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4" name="テキスト ボックス 453">
          <a:extLst>
            <a:ext uri="{FF2B5EF4-FFF2-40B4-BE49-F238E27FC236}">
              <a16:creationId xmlns:a16="http://schemas.microsoft.com/office/drawing/2014/main" id="{79CB9E76-116F-4612-BC58-BE3BE52AB60A}"/>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4DFAC355-07CC-4F03-8C58-382ED1DEECEC}"/>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56" name="テキスト ボックス 455">
          <a:extLst>
            <a:ext uri="{FF2B5EF4-FFF2-40B4-BE49-F238E27FC236}">
              <a16:creationId xmlns:a16="http://schemas.microsoft.com/office/drawing/2014/main" id="{4B287B3D-7414-4E47-8083-AFB0FBBA51DE}"/>
            </a:ext>
          </a:extLst>
        </xdr:cNvPr>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DF61A47B-8D6C-47CE-9D3A-7F565A1B2327}"/>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58" name="テキスト ボックス 457">
          <a:extLst>
            <a:ext uri="{FF2B5EF4-FFF2-40B4-BE49-F238E27FC236}">
              <a16:creationId xmlns:a16="http://schemas.microsoft.com/office/drawing/2014/main" id="{D14A9080-C9DE-4B0F-ADA2-99FD2D45C8F6}"/>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2616BACF-4DD6-47F7-B4BE-9AE7DE26992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a:extLst>
            <a:ext uri="{FF2B5EF4-FFF2-40B4-BE49-F238E27FC236}">
              <a16:creationId xmlns:a16="http://schemas.microsoft.com/office/drawing/2014/main" id="{F8A52196-F185-4FBB-8C6E-F09348063EF6}"/>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F1CD31DF-9565-44A8-9323-7961FCA2854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31511</xdr:rowOff>
    </xdr:from>
    <xdr:to>
      <xdr:col>54</xdr:col>
      <xdr:colOff>189865</xdr:colOff>
      <xdr:row>109</xdr:row>
      <xdr:rowOff>28809</xdr:rowOff>
    </xdr:to>
    <xdr:cxnSp macro="">
      <xdr:nvCxnSpPr>
        <xdr:cNvPr id="462" name="直線コネクタ 461">
          <a:extLst>
            <a:ext uri="{FF2B5EF4-FFF2-40B4-BE49-F238E27FC236}">
              <a16:creationId xmlns:a16="http://schemas.microsoft.com/office/drawing/2014/main" id="{32D4FEC7-EA35-4AC1-88F9-1B70176F9B50}"/>
            </a:ext>
          </a:extLst>
        </xdr:cNvPr>
        <xdr:cNvCxnSpPr/>
      </xdr:nvCxnSpPr>
      <xdr:spPr>
        <a:xfrm flipV="1">
          <a:off x="10476865" y="17176511"/>
          <a:ext cx="0" cy="1540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32636</xdr:rowOff>
    </xdr:from>
    <xdr:ext cx="469744" cy="259045"/>
    <xdr:sp macro="" textlink="">
      <xdr:nvSpPr>
        <xdr:cNvPr id="463" name="【港湾・漁港】&#10;一人当たり有形固定資産（償却資産）額最小値テキスト">
          <a:extLst>
            <a:ext uri="{FF2B5EF4-FFF2-40B4-BE49-F238E27FC236}">
              <a16:creationId xmlns:a16="http://schemas.microsoft.com/office/drawing/2014/main" id="{C6C02D7A-01AC-44EE-9D93-32828E999253}"/>
            </a:ext>
          </a:extLst>
        </xdr:cNvPr>
        <xdr:cNvSpPr txBox="1"/>
      </xdr:nvSpPr>
      <xdr:spPr>
        <a:xfrm>
          <a:off x="10515600" y="1872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28809</xdr:rowOff>
    </xdr:from>
    <xdr:to>
      <xdr:col>55</xdr:col>
      <xdr:colOff>88900</xdr:colOff>
      <xdr:row>109</xdr:row>
      <xdr:rowOff>28809</xdr:rowOff>
    </xdr:to>
    <xdr:cxnSp macro="">
      <xdr:nvCxnSpPr>
        <xdr:cNvPr id="464" name="直線コネクタ 463">
          <a:extLst>
            <a:ext uri="{FF2B5EF4-FFF2-40B4-BE49-F238E27FC236}">
              <a16:creationId xmlns:a16="http://schemas.microsoft.com/office/drawing/2014/main" id="{F8578F81-EFDB-45F2-B30F-951AAEA9F447}"/>
            </a:ext>
          </a:extLst>
        </xdr:cNvPr>
        <xdr:cNvCxnSpPr/>
      </xdr:nvCxnSpPr>
      <xdr:spPr>
        <a:xfrm>
          <a:off x="10388600" y="18716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149638</xdr:rowOff>
    </xdr:from>
    <xdr:ext cx="690189" cy="259045"/>
    <xdr:sp macro="" textlink="">
      <xdr:nvSpPr>
        <xdr:cNvPr id="465" name="【港湾・漁港】&#10;一人当たり有形固定資産（償却資産）額最大値テキスト">
          <a:extLst>
            <a:ext uri="{FF2B5EF4-FFF2-40B4-BE49-F238E27FC236}">
              <a16:creationId xmlns:a16="http://schemas.microsoft.com/office/drawing/2014/main" id="{6474F3F0-3129-4236-BF4F-FFA082DCF2D4}"/>
            </a:ext>
          </a:extLst>
        </xdr:cNvPr>
        <xdr:cNvSpPr txBox="1"/>
      </xdr:nvSpPr>
      <xdr:spPr>
        <a:xfrm>
          <a:off x="10515600" y="169517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31511</xdr:rowOff>
    </xdr:from>
    <xdr:to>
      <xdr:col>55</xdr:col>
      <xdr:colOff>88900</xdr:colOff>
      <xdr:row>100</xdr:row>
      <xdr:rowOff>31511</xdr:rowOff>
    </xdr:to>
    <xdr:cxnSp macro="">
      <xdr:nvCxnSpPr>
        <xdr:cNvPr id="466" name="直線コネクタ 465">
          <a:extLst>
            <a:ext uri="{FF2B5EF4-FFF2-40B4-BE49-F238E27FC236}">
              <a16:creationId xmlns:a16="http://schemas.microsoft.com/office/drawing/2014/main" id="{3DAE05C8-098D-4516-A327-BADFAD893F8D}"/>
            </a:ext>
          </a:extLst>
        </xdr:cNvPr>
        <xdr:cNvCxnSpPr/>
      </xdr:nvCxnSpPr>
      <xdr:spPr>
        <a:xfrm>
          <a:off x="10388600" y="1717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97903</xdr:rowOff>
    </xdr:from>
    <xdr:ext cx="599010" cy="259045"/>
    <xdr:sp macro="" textlink="">
      <xdr:nvSpPr>
        <xdr:cNvPr id="467" name="【港湾・漁港】&#10;一人当たり有形固定資産（償却資産）額平均値テキスト">
          <a:extLst>
            <a:ext uri="{FF2B5EF4-FFF2-40B4-BE49-F238E27FC236}">
              <a16:creationId xmlns:a16="http://schemas.microsoft.com/office/drawing/2014/main" id="{B0D81D54-EEAF-48CF-9B2C-6E5E508F3413}"/>
            </a:ext>
          </a:extLst>
        </xdr:cNvPr>
        <xdr:cNvSpPr txBox="1"/>
      </xdr:nvSpPr>
      <xdr:spPr>
        <a:xfrm>
          <a:off x="10515600" y="181001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75026</xdr:rowOff>
    </xdr:from>
    <xdr:to>
      <xdr:col>55</xdr:col>
      <xdr:colOff>50800</xdr:colOff>
      <xdr:row>107</xdr:row>
      <xdr:rowOff>5176</xdr:rowOff>
    </xdr:to>
    <xdr:sp macro="" textlink="">
      <xdr:nvSpPr>
        <xdr:cNvPr id="468" name="フローチャート: 判断 467">
          <a:extLst>
            <a:ext uri="{FF2B5EF4-FFF2-40B4-BE49-F238E27FC236}">
              <a16:creationId xmlns:a16="http://schemas.microsoft.com/office/drawing/2014/main" id="{C546DC3C-A7C9-4D2A-BCB8-0F54FF6CF65A}"/>
            </a:ext>
          </a:extLst>
        </xdr:cNvPr>
        <xdr:cNvSpPr/>
      </xdr:nvSpPr>
      <xdr:spPr>
        <a:xfrm>
          <a:off x="10426700" y="1824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135184</xdr:rowOff>
    </xdr:from>
    <xdr:to>
      <xdr:col>50</xdr:col>
      <xdr:colOff>165100</xdr:colOff>
      <xdr:row>107</xdr:row>
      <xdr:rowOff>65334</xdr:rowOff>
    </xdr:to>
    <xdr:sp macro="" textlink="">
      <xdr:nvSpPr>
        <xdr:cNvPr id="469" name="フローチャート: 判断 468">
          <a:extLst>
            <a:ext uri="{FF2B5EF4-FFF2-40B4-BE49-F238E27FC236}">
              <a16:creationId xmlns:a16="http://schemas.microsoft.com/office/drawing/2014/main" id="{B69061AA-6C04-423C-A05A-ADA9961FA6B4}"/>
            </a:ext>
          </a:extLst>
        </xdr:cNvPr>
        <xdr:cNvSpPr/>
      </xdr:nvSpPr>
      <xdr:spPr>
        <a:xfrm>
          <a:off x="9588500" y="1830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100840</xdr:rowOff>
    </xdr:from>
    <xdr:to>
      <xdr:col>46</xdr:col>
      <xdr:colOff>38100</xdr:colOff>
      <xdr:row>107</xdr:row>
      <xdr:rowOff>30990</xdr:rowOff>
    </xdr:to>
    <xdr:sp macro="" textlink="">
      <xdr:nvSpPr>
        <xdr:cNvPr id="470" name="フローチャート: 判断 469">
          <a:extLst>
            <a:ext uri="{FF2B5EF4-FFF2-40B4-BE49-F238E27FC236}">
              <a16:creationId xmlns:a16="http://schemas.microsoft.com/office/drawing/2014/main" id="{F58425B4-D5CD-49EC-89A9-7609690E16B2}"/>
            </a:ext>
          </a:extLst>
        </xdr:cNvPr>
        <xdr:cNvSpPr/>
      </xdr:nvSpPr>
      <xdr:spPr>
        <a:xfrm>
          <a:off x="8699500" y="1827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22484</xdr:rowOff>
    </xdr:from>
    <xdr:to>
      <xdr:col>41</xdr:col>
      <xdr:colOff>101600</xdr:colOff>
      <xdr:row>106</xdr:row>
      <xdr:rowOff>124084</xdr:rowOff>
    </xdr:to>
    <xdr:sp macro="" textlink="">
      <xdr:nvSpPr>
        <xdr:cNvPr id="471" name="フローチャート: 判断 470">
          <a:extLst>
            <a:ext uri="{FF2B5EF4-FFF2-40B4-BE49-F238E27FC236}">
              <a16:creationId xmlns:a16="http://schemas.microsoft.com/office/drawing/2014/main" id="{4E5BCC1C-443A-4358-B324-484043A876CB}"/>
            </a:ext>
          </a:extLst>
        </xdr:cNvPr>
        <xdr:cNvSpPr/>
      </xdr:nvSpPr>
      <xdr:spPr>
        <a:xfrm>
          <a:off x="7810500" y="1819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28817</xdr:rowOff>
    </xdr:from>
    <xdr:to>
      <xdr:col>36</xdr:col>
      <xdr:colOff>165100</xdr:colOff>
      <xdr:row>106</xdr:row>
      <xdr:rowOff>130417</xdr:rowOff>
    </xdr:to>
    <xdr:sp macro="" textlink="">
      <xdr:nvSpPr>
        <xdr:cNvPr id="472" name="フローチャート: 判断 471">
          <a:extLst>
            <a:ext uri="{FF2B5EF4-FFF2-40B4-BE49-F238E27FC236}">
              <a16:creationId xmlns:a16="http://schemas.microsoft.com/office/drawing/2014/main" id="{DA90F48D-0131-4869-99DE-064249B13FCB}"/>
            </a:ext>
          </a:extLst>
        </xdr:cNvPr>
        <xdr:cNvSpPr/>
      </xdr:nvSpPr>
      <xdr:spPr>
        <a:xfrm>
          <a:off x="6921500" y="1820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E98C262E-EEDE-47CF-9414-1144D955A40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20A76139-DA2E-45CF-A9A2-D433002E57A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55D3ED23-A968-45D1-B330-F761D52E118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B79D6D5D-B9E0-46EF-9C11-4EDACB38A42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B5126147-5B11-43F1-9672-E1966066805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135666</xdr:rowOff>
    </xdr:from>
    <xdr:to>
      <xdr:col>55</xdr:col>
      <xdr:colOff>50800</xdr:colOff>
      <xdr:row>107</xdr:row>
      <xdr:rowOff>65816</xdr:rowOff>
    </xdr:to>
    <xdr:sp macro="" textlink="">
      <xdr:nvSpPr>
        <xdr:cNvPr id="478" name="楕円 477">
          <a:extLst>
            <a:ext uri="{FF2B5EF4-FFF2-40B4-BE49-F238E27FC236}">
              <a16:creationId xmlns:a16="http://schemas.microsoft.com/office/drawing/2014/main" id="{F8F91C04-BDC4-48E2-A742-1528E6723623}"/>
            </a:ext>
          </a:extLst>
        </xdr:cNvPr>
        <xdr:cNvSpPr/>
      </xdr:nvSpPr>
      <xdr:spPr>
        <a:xfrm>
          <a:off x="10426700" y="1830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114093</xdr:rowOff>
    </xdr:from>
    <xdr:ext cx="599010" cy="259045"/>
    <xdr:sp macro="" textlink="">
      <xdr:nvSpPr>
        <xdr:cNvPr id="479" name="【港湾・漁港】&#10;一人当たり有形固定資産（償却資産）額該当値テキスト">
          <a:extLst>
            <a:ext uri="{FF2B5EF4-FFF2-40B4-BE49-F238E27FC236}">
              <a16:creationId xmlns:a16="http://schemas.microsoft.com/office/drawing/2014/main" id="{0D3CD452-E9EB-4DC6-BB2D-01200BB10C91}"/>
            </a:ext>
          </a:extLst>
        </xdr:cNvPr>
        <xdr:cNvSpPr txBox="1"/>
      </xdr:nvSpPr>
      <xdr:spPr>
        <a:xfrm>
          <a:off x="10515600" y="1828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140399</xdr:rowOff>
    </xdr:from>
    <xdr:to>
      <xdr:col>50</xdr:col>
      <xdr:colOff>165100</xdr:colOff>
      <xdr:row>107</xdr:row>
      <xdr:rowOff>70549</xdr:rowOff>
    </xdr:to>
    <xdr:sp macro="" textlink="">
      <xdr:nvSpPr>
        <xdr:cNvPr id="480" name="楕円 479">
          <a:extLst>
            <a:ext uri="{FF2B5EF4-FFF2-40B4-BE49-F238E27FC236}">
              <a16:creationId xmlns:a16="http://schemas.microsoft.com/office/drawing/2014/main" id="{3DC331EF-825C-4D96-B8AD-71EFBCBBC2CD}"/>
            </a:ext>
          </a:extLst>
        </xdr:cNvPr>
        <xdr:cNvSpPr/>
      </xdr:nvSpPr>
      <xdr:spPr>
        <a:xfrm>
          <a:off x="9588500" y="1831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15016</xdr:rowOff>
    </xdr:from>
    <xdr:to>
      <xdr:col>55</xdr:col>
      <xdr:colOff>0</xdr:colOff>
      <xdr:row>107</xdr:row>
      <xdr:rowOff>19749</xdr:rowOff>
    </xdr:to>
    <xdr:cxnSp macro="">
      <xdr:nvCxnSpPr>
        <xdr:cNvPr id="481" name="直線コネクタ 480">
          <a:extLst>
            <a:ext uri="{FF2B5EF4-FFF2-40B4-BE49-F238E27FC236}">
              <a16:creationId xmlns:a16="http://schemas.microsoft.com/office/drawing/2014/main" id="{274686E8-879C-44A2-8119-55C1722FFC62}"/>
            </a:ext>
          </a:extLst>
        </xdr:cNvPr>
        <xdr:cNvCxnSpPr/>
      </xdr:nvCxnSpPr>
      <xdr:spPr>
        <a:xfrm flipV="1">
          <a:off x="9639300" y="18360166"/>
          <a:ext cx="838200" cy="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145080</xdr:rowOff>
    </xdr:from>
    <xdr:to>
      <xdr:col>46</xdr:col>
      <xdr:colOff>38100</xdr:colOff>
      <xdr:row>107</xdr:row>
      <xdr:rowOff>75230</xdr:rowOff>
    </xdr:to>
    <xdr:sp macro="" textlink="">
      <xdr:nvSpPr>
        <xdr:cNvPr id="482" name="楕円 481">
          <a:extLst>
            <a:ext uri="{FF2B5EF4-FFF2-40B4-BE49-F238E27FC236}">
              <a16:creationId xmlns:a16="http://schemas.microsoft.com/office/drawing/2014/main" id="{76EA6714-A46C-43DC-B49F-877F4F6BD5AE}"/>
            </a:ext>
          </a:extLst>
        </xdr:cNvPr>
        <xdr:cNvSpPr/>
      </xdr:nvSpPr>
      <xdr:spPr>
        <a:xfrm>
          <a:off x="8699500" y="1831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19749</xdr:rowOff>
    </xdr:from>
    <xdr:to>
      <xdr:col>50</xdr:col>
      <xdr:colOff>114300</xdr:colOff>
      <xdr:row>107</xdr:row>
      <xdr:rowOff>24430</xdr:rowOff>
    </xdr:to>
    <xdr:cxnSp macro="">
      <xdr:nvCxnSpPr>
        <xdr:cNvPr id="483" name="直線コネクタ 482">
          <a:extLst>
            <a:ext uri="{FF2B5EF4-FFF2-40B4-BE49-F238E27FC236}">
              <a16:creationId xmlns:a16="http://schemas.microsoft.com/office/drawing/2014/main" id="{F9F1D8DE-F203-463B-8A01-26BAC5729CDB}"/>
            </a:ext>
          </a:extLst>
        </xdr:cNvPr>
        <xdr:cNvCxnSpPr/>
      </xdr:nvCxnSpPr>
      <xdr:spPr>
        <a:xfrm flipV="1">
          <a:off x="8750300" y="18364899"/>
          <a:ext cx="8890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150315</xdr:rowOff>
    </xdr:from>
    <xdr:to>
      <xdr:col>41</xdr:col>
      <xdr:colOff>101600</xdr:colOff>
      <xdr:row>107</xdr:row>
      <xdr:rowOff>80465</xdr:rowOff>
    </xdr:to>
    <xdr:sp macro="" textlink="">
      <xdr:nvSpPr>
        <xdr:cNvPr id="484" name="楕円 483">
          <a:extLst>
            <a:ext uri="{FF2B5EF4-FFF2-40B4-BE49-F238E27FC236}">
              <a16:creationId xmlns:a16="http://schemas.microsoft.com/office/drawing/2014/main" id="{D389FC78-E135-43DF-88FD-738A64D16E67}"/>
            </a:ext>
          </a:extLst>
        </xdr:cNvPr>
        <xdr:cNvSpPr/>
      </xdr:nvSpPr>
      <xdr:spPr>
        <a:xfrm>
          <a:off x="7810500" y="183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24430</xdr:rowOff>
    </xdr:from>
    <xdr:to>
      <xdr:col>45</xdr:col>
      <xdr:colOff>177800</xdr:colOff>
      <xdr:row>107</xdr:row>
      <xdr:rowOff>29665</xdr:rowOff>
    </xdr:to>
    <xdr:cxnSp macro="">
      <xdr:nvCxnSpPr>
        <xdr:cNvPr id="485" name="直線コネクタ 484">
          <a:extLst>
            <a:ext uri="{FF2B5EF4-FFF2-40B4-BE49-F238E27FC236}">
              <a16:creationId xmlns:a16="http://schemas.microsoft.com/office/drawing/2014/main" id="{FC1BB8AA-515B-44D0-8B8A-9C8151817F1A}"/>
            </a:ext>
          </a:extLst>
        </xdr:cNvPr>
        <xdr:cNvCxnSpPr/>
      </xdr:nvCxnSpPr>
      <xdr:spPr>
        <a:xfrm flipV="1">
          <a:off x="7861300" y="18369580"/>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153110</xdr:rowOff>
    </xdr:from>
    <xdr:to>
      <xdr:col>36</xdr:col>
      <xdr:colOff>165100</xdr:colOff>
      <xdr:row>107</xdr:row>
      <xdr:rowOff>83260</xdr:rowOff>
    </xdr:to>
    <xdr:sp macro="" textlink="">
      <xdr:nvSpPr>
        <xdr:cNvPr id="486" name="楕円 485">
          <a:extLst>
            <a:ext uri="{FF2B5EF4-FFF2-40B4-BE49-F238E27FC236}">
              <a16:creationId xmlns:a16="http://schemas.microsoft.com/office/drawing/2014/main" id="{751CBDB8-D4F1-43B8-A576-C74D8BE3A881}"/>
            </a:ext>
          </a:extLst>
        </xdr:cNvPr>
        <xdr:cNvSpPr/>
      </xdr:nvSpPr>
      <xdr:spPr>
        <a:xfrm>
          <a:off x="6921500" y="183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29665</xdr:rowOff>
    </xdr:from>
    <xdr:to>
      <xdr:col>41</xdr:col>
      <xdr:colOff>50800</xdr:colOff>
      <xdr:row>107</xdr:row>
      <xdr:rowOff>32460</xdr:rowOff>
    </xdr:to>
    <xdr:cxnSp macro="">
      <xdr:nvCxnSpPr>
        <xdr:cNvPr id="487" name="直線コネクタ 486">
          <a:extLst>
            <a:ext uri="{FF2B5EF4-FFF2-40B4-BE49-F238E27FC236}">
              <a16:creationId xmlns:a16="http://schemas.microsoft.com/office/drawing/2014/main" id="{229F0F9F-534B-44E8-A786-6DA9FC7D9830}"/>
            </a:ext>
          </a:extLst>
        </xdr:cNvPr>
        <xdr:cNvCxnSpPr/>
      </xdr:nvCxnSpPr>
      <xdr:spPr>
        <a:xfrm flipV="1">
          <a:off x="6972300" y="18374815"/>
          <a:ext cx="8890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81861</xdr:rowOff>
    </xdr:from>
    <xdr:ext cx="599010" cy="259045"/>
    <xdr:sp macro="" textlink="">
      <xdr:nvSpPr>
        <xdr:cNvPr id="488" name="n_1aveValue【港湾・漁港】&#10;一人当たり有形固定資産（償却資産）額">
          <a:extLst>
            <a:ext uri="{FF2B5EF4-FFF2-40B4-BE49-F238E27FC236}">
              <a16:creationId xmlns:a16="http://schemas.microsoft.com/office/drawing/2014/main" id="{45D3C57C-9A40-40F8-BE6E-3BDD014610A6}"/>
            </a:ext>
          </a:extLst>
        </xdr:cNvPr>
        <xdr:cNvSpPr txBox="1"/>
      </xdr:nvSpPr>
      <xdr:spPr>
        <a:xfrm>
          <a:off x="9327095" y="1808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47517</xdr:rowOff>
    </xdr:from>
    <xdr:ext cx="599010" cy="259045"/>
    <xdr:sp macro="" textlink="">
      <xdr:nvSpPr>
        <xdr:cNvPr id="489" name="n_2aveValue【港湾・漁港】&#10;一人当たり有形固定資産（償却資産）額">
          <a:extLst>
            <a:ext uri="{FF2B5EF4-FFF2-40B4-BE49-F238E27FC236}">
              <a16:creationId xmlns:a16="http://schemas.microsoft.com/office/drawing/2014/main" id="{6C546BCF-EF1F-4D88-BFA4-2590FC245A79}"/>
            </a:ext>
          </a:extLst>
        </xdr:cNvPr>
        <xdr:cNvSpPr txBox="1"/>
      </xdr:nvSpPr>
      <xdr:spPr>
        <a:xfrm>
          <a:off x="8450795" y="1804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140611</xdr:rowOff>
    </xdr:from>
    <xdr:ext cx="599010" cy="259045"/>
    <xdr:sp macro="" textlink="">
      <xdr:nvSpPr>
        <xdr:cNvPr id="490" name="n_3aveValue【港湾・漁港】&#10;一人当たり有形固定資産（償却資産）額">
          <a:extLst>
            <a:ext uri="{FF2B5EF4-FFF2-40B4-BE49-F238E27FC236}">
              <a16:creationId xmlns:a16="http://schemas.microsoft.com/office/drawing/2014/main" id="{6589A953-BC53-469C-9B1F-BD74998FB883}"/>
            </a:ext>
          </a:extLst>
        </xdr:cNvPr>
        <xdr:cNvSpPr txBox="1"/>
      </xdr:nvSpPr>
      <xdr:spPr>
        <a:xfrm>
          <a:off x="7561795" y="1797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146944</xdr:rowOff>
    </xdr:from>
    <xdr:ext cx="599010" cy="259045"/>
    <xdr:sp macro="" textlink="">
      <xdr:nvSpPr>
        <xdr:cNvPr id="491" name="n_4aveValue【港湾・漁港】&#10;一人当たり有形固定資産（償却資産）額">
          <a:extLst>
            <a:ext uri="{FF2B5EF4-FFF2-40B4-BE49-F238E27FC236}">
              <a16:creationId xmlns:a16="http://schemas.microsoft.com/office/drawing/2014/main" id="{D7E520B6-903A-4144-9A3E-FDC22B17C4FC}"/>
            </a:ext>
          </a:extLst>
        </xdr:cNvPr>
        <xdr:cNvSpPr txBox="1"/>
      </xdr:nvSpPr>
      <xdr:spPr>
        <a:xfrm>
          <a:off x="6672795" y="1797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61676</xdr:rowOff>
    </xdr:from>
    <xdr:ext cx="599010" cy="259045"/>
    <xdr:sp macro="" textlink="">
      <xdr:nvSpPr>
        <xdr:cNvPr id="492" name="n_1mainValue【港湾・漁港】&#10;一人当たり有形固定資産（償却資産）額">
          <a:extLst>
            <a:ext uri="{FF2B5EF4-FFF2-40B4-BE49-F238E27FC236}">
              <a16:creationId xmlns:a16="http://schemas.microsoft.com/office/drawing/2014/main" id="{62543BC3-9654-4149-A44B-CFBD7FF22524}"/>
            </a:ext>
          </a:extLst>
        </xdr:cNvPr>
        <xdr:cNvSpPr txBox="1"/>
      </xdr:nvSpPr>
      <xdr:spPr>
        <a:xfrm>
          <a:off x="9327095" y="1840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66357</xdr:rowOff>
    </xdr:from>
    <xdr:ext cx="599010" cy="259045"/>
    <xdr:sp macro="" textlink="">
      <xdr:nvSpPr>
        <xdr:cNvPr id="493" name="n_2mainValue【港湾・漁港】&#10;一人当たり有形固定資産（償却資産）額">
          <a:extLst>
            <a:ext uri="{FF2B5EF4-FFF2-40B4-BE49-F238E27FC236}">
              <a16:creationId xmlns:a16="http://schemas.microsoft.com/office/drawing/2014/main" id="{ED1BCB3A-E97B-4BFB-8159-8303AA9DF394}"/>
            </a:ext>
          </a:extLst>
        </xdr:cNvPr>
        <xdr:cNvSpPr txBox="1"/>
      </xdr:nvSpPr>
      <xdr:spPr>
        <a:xfrm>
          <a:off x="8450795" y="1841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71592</xdr:rowOff>
    </xdr:from>
    <xdr:ext cx="599010" cy="259045"/>
    <xdr:sp macro="" textlink="">
      <xdr:nvSpPr>
        <xdr:cNvPr id="494" name="n_3mainValue【港湾・漁港】&#10;一人当たり有形固定資産（償却資産）額">
          <a:extLst>
            <a:ext uri="{FF2B5EF4-FFF2-40B4-BE49-F238E27FC236}">
              <a16:creationId xmlns:a16="http://schemas.microsoft.com/office/drawing/2014/main" id="{1CC68682-DB8C-4EAC-B4B4-47791C82C7C8}"/>
            </a:ext>
          </a:extLst>
        </xdr:cNvPr>
        <xdr:cNvSpPr txBox="1"/>
      </xdr:nvSpPr>
      <xdr:spPr>
        <a:xfrm>
          <a:off x="7561795" y="1841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74387</xdr:rowOff>
    </xdr:from>
    <xdr:ext cx="599010" cy="259045"/>
    <xdr:sp macro="" textlink="">
      <xdr:nvSpPr>
        <xdr:cNvPr id="495" name="n_4mainValue【港湾・漁港】&#10;一人当たり有形固定資産（償却資産）額">
          <a:extLst>
            <a:ext uri="{FF2B5EF4-FFF2-40B4-BE49-F238E27FC236}">
              <a16:creationId xmlns:a16="http://schemas.microsoft.com/office/drawing/2014/main" id="{2D958F83-FA08-47A7-ACE2-6B7EF8F0FCCB}"/>
            </a:ext>
          </a:extLst>
        </xdr:cNvPr>
        <xdr:cNvSpPr txBox="1"/>
      </xdr:nvSpPr>
      <xdr:spPr>
        <a:xfrm>
          <a:off x="6672795" y="1841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48B33D5F-2982-4518-BA46-95CAE441E6E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C2E8763F-0D2C-412E-A772-4E0903221A1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16642CA4-E8AD-4790-95A4-C8C19F05C7C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CFA2E514-F01D-44D4-A6BD-A9182D171C2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BB4A93F1-5C0D-4F65-B0DC-DCE63A23A40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48753019-6C97-4368-863A-56B59772777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25F8392D-39F8-4D43-AB5A-FAE0C6A982A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13545010-82A2-4CB9-9A92-4E908BE939D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E54825E1-37F6-4334-AE46-C270F18D9EA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F31203C2-4C32-4304-A3D5-A9A3E52D45D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6EBC58B2-45AE-42E5-B5E6-1421F820BB5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9AC76287-CCC0-4E8E-AB5A-3B574C44110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63DB15A0-BC48-4B11-83DC-DF10511472E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62E23D1E-4BDE-4B64-AF02-7D17FAF6BB1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AF20F8E4-ABAD-414C-B775-05A177539EE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C16009A7-7C0A-48D9-AA6E-E353FCD0DC2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C211C840-AA5B-44E7-A0FD-014606E8016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1805994D-975C-4D33-AF81-FE1CD93458D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26F05B5-BEC3-4858-B909-1F985C63100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239FEFA2-5858-40B9-964A-77049B3045B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E4DCB234-9CB9-4E2A-8CE6-EC073FE5CAE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205E2558-097F-4066-85F7-DCC7843C0E2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AF329DF9-46B7-4A14-9003-A58C2F0D1ED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ED0192AB-FF92-4A7F-9A05-20672674809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a:extLst>
            <a:ext uri="{FF2B5EF4-FFF2-40B4-BE49-F238E27FC236}">
              <a16:creationId xmlns:a16="http://schemas.microsoft.com/office/drawing/2014/main" id="{098FA440-80CF-49D3-B109-5BF21471B76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D69F15B9-4085-49F9-AFF2-3FA8E2A10C1D}"/>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認定こども園・幼稚園・保育所】&#10;有形固定資産減価償却率最小値テキスト">
          <a:extLst>
            <a:ext uri="{FF2B5EF4-FFF2-40B4-BE49-F238E27FC236}">
              <a16:creationId xmlns:a16="http://schemas.microsoft.com/office/drawing/2014/main" id="{7898B3D3-43E5-433E-9A58-9A2A614E36A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3900AF8B-CC5E-4547-B0AE-497EAA7E6EE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524" name="【認定こども園・幼稚園・保育所】&#10;有形固定資産減価償却率最大値テキスト">
          <a:extLst>
            <a:ext uri="{FF2B5EF4-FFF2-40B4-BE49-F238E27FC236}">
              <a16:creationId xmlns:a16="http://schemas.microsoft.com/office/drawing/2014/main" id="{67448DB2-F39F-4EAF-8B4F-91CFFFA6DC48}"/>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525" name="直線コネクタ 524">
          <a:extLst>
            <a:ext uri="{FF2B5EF4-FFF2-40B4-BE49-F238E27FC236}">
              <a16:creationId xmlns:a16="http://schemas.microsoft.com/office/drawing/2014/main" id="{D9EDD8FE-E897-45B7-8094-C5988427FA6F}"/>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75673</xdr:rowOff>
    </xdr:from>
    <xdr:ext cx="405111" cy="259045"/>
    <xdr:sp macro="" textlink="">
      <xdr:nvSpPr>
        <xdr:cNvPr id="526" name="【認定こども園・幼稚園・保育所】&#10;有形固定資産減価償却率平均値テキスト">
          <a:extLst>
            <a:ext uri="{FF2B5EF4-FFF2-40B4-BE49-F238E27FC236}">
              <a16:creationId xmlns:a16="http://schemas.microsoft.com/office/drawing/2014/main" id="{27E5B884-4613-4397-B5D2-2550F1A8983E}"/>
            </a:ext>
          </a:extLst>
        </xdr:cNvPr>
        <xdr:cNvSpPr txBox="1"/>
      </xdr:nvSpPr>
      <xdr:spPr>
        <a:xfrm>
          <a:off x="163576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527" name="フローチャート: 判断 526">
          <a:extLst>
            <a:ext uri="{FF2B5EF4-FFF2-40B4-BE49-F238E27FC236}">
              <a16:creationId xmlns:a16="http://schemas.microsoft.com/office/drawing/2014/main" id="{3FBF2AEA-0EE3-4F42-ADDA-70E39134F3B3}"/>
            </a:ext>
          </a:extLst>
        </xdr:cNvPr>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528" name="フローチャート: 判断 527">
          <a:extLst>
            <a:ext uri="{FF2B5EF4-FFF2-40B4-BE49-F238E27FC236}">
              <a16:creationId xmlns:a16="http://schemas.microsoft.com/office/drawing/2014/main" id="{C556E26C-71F2-44ED-B92F-FD6F6E6F3BB3}"/>
            </a:ext>
          </a:extLst>
        </xdr:cNvPr>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529" name="フローチャート: 判断 528">
          <a:extLst>
            <a:ext uri="{FF2B5EF4-FFF2-40B4-BE49-F238E27FC236}">
              <a16:creationId xmlns:a16="http://schemas.microsoft.com/office/drawing/2014/main" id="{F7208041-E04D-409F-A048-6013A54B2BB2}"/>
            </a:ext>
          </a:extLst>
        </xdr:cNvPr>
        <xdr:cNvSpPr/>
      </xdr:nvSpPr>
      <xdr:spPr>
        <a:xfrm>
          <a:off x="14541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530" name="フローチャート: 判断 529">
          <a:extLst>
            <a:ext uri="{FF2B5EF4-FFF2-40B4-BE49-F238E27FC236}">
              <a16:creationId xmlns:a16="http://schemas.microsoft.com/office/drawing/2014/main" id="{6A99702E-B18F-4865-AEC2-5BF0AD32CC0F}"/>
            </a:ext>
          </a:extLst>
        </xdr:cNvPr>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a:extLst>
            <a:ext uri="{FF2B5EF4-FFF2-40B4-BE49-F238E27FC236}">
              <a16:creationId xmlns:a16="http://schemas.microsoft.com/office/drawing/2014/main" id="{0CD06BB8-A207-406C-8123-C7B94B3C088D}"/>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AB4E8AE5-1CB4-47F1-98CE-58B453B4AF2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2EBD0CA3-D640-45AC-A26E-45FC3E88E62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403639BC-DC98-4844-8ED5-7B3B5BAC04E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F7570269-7909-4282-8DE0-F35239B1124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2E1E184B-DDCD-465A-9752-29AEAD5F685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95613</xdr:rowOff>
    </xdr:from>
    <xdr:to>
      <xdr:col>85</xdr:col>
      <xdr:colOff>177800</xdr:colOff>
      <xdr:row>35</xdr:row>
      <xdr:rowOff>25763</xdr:rowOff>
    </xdr:to>
    <xdr:sp macro="" textlink="">
      <xdr:nvSpPr>
        <xdr:cNvPr id="537" name="楕円 536">
          <a:extLst>
            <a:ext uri="{FF2B5EF4-FFF2-40B4-BE49-F238E27FC236}">
              <a16:creationId xmlns:a16="http://schemas.microsoft.com/office/drawing/2014/main" id="{B8DDAA06-9AE0-450A-AD0B-5560A0FCD874}"/>
            </a:ext>
          </a:extLst>
        </xdr:cNvPr>
        <xdr:cNvSpPr/>
      </xdr:nvSpPr>
      <xdr:spPr>
        <a:xfrm>
          <a:off x="162687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118490</xdr:rowOff>
    </xdr:from>
    <xdr:ext cx="405111" cy="259045"/>
    <xdr:sp macro="" textlink="">
      <xdr:nvSpPr>
        <xdr:cNvPr id="538" name="【認定こども園・幼稚園・保育所】&#10;有形固定資産減価償却率該当値テキスト">
          <a:extLst>
            <a:ext uri="{FF2B5EF4-FFF2-40B4-BE49-F238E27FC236}">
              <a16:creationId xmlns:a16="http://schemas.microsoft.com/office/drawing/2014/main" id="{5A7A5316-CE94-4814-B16F-589BF36CAAED}"/>
            </a:ext>
          </a:extLst>
        </xdr:cNvPr>
        <xdr:cNvSpPr txBox="1"/>
      </xdr:nvSpPr>
      <xdr:spPr>
        <a:xfrm>
          <a:off x="16357600" y="57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95613</xdr:rowOff>
    </xdr:from>
    <xdr:to>
      <xdr:col>81</xdr:col>
      <xdr:colOff>101600</xdr:colOff>
      <xdr:row>35</xdr:row>
      <xdr:rowOff>25763</xdr:rowOff>
    </xdr:to>
    <xdr:sp macro="" textlink="">
      <xdr:nvSpPr>
        <xdr:cNvPr id="539" name="楕円 538">
          <a:extLst>
            <a:ext uri="{FF2B5EF4-FFF2-40B4-BE49-F238E27FC236}">
              <a16:creationId xmlns:a16="http://schemas.microsoft.com/office/drawing/2014/main" id="{2B3BA36A-766A-4DDA-9C15-F375C4B1DA1C}"/>
            </a:ext>
          </a:extLst>
        </xdr:cNvPr>
        <xdr:cNvSpPr/>
      </xdr:nvSpPr>
      <xdr:spPr>
        <a:xfrm>
          <a:off x="154305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146413</xdr:rowOff>
    </xdr:from>
    <xdr:to>
      <xdr:col>85</xdr:col>
      <xdr:colOff>127000</xdr:colOff>
      <xdr:row>34</xdr:row>
      <xdr:rowOff>146413</xdr:rowOff>
    </xdr:to>
    <xdr:cxnSp macro="">
      <xdr:nvCxnSpPr>
        <xdr:cNvPr id="540" name="直線コネクタ 539">
          <a:extLst>
            <a:ext uri="{FF2B5EF4-FFF2-40B4-BE49-F238E27FC236}">
              <a16:creationId xmlns:a16="http://schemas.microsoft.com/office/drawing/2014/main" id="{172D1556-40CB-4666-9F30-CD00B0CA640D}"/>
            </a:ext>
          </a:extLst>
        </xdr:cNvPr>
        <xdr:cNvCxnSpPr/>
      </xdr:nvCxnSpPr>
      <xdr:spPr>
        <a:xfrm>
          <a:off x="15481300" y="59757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48260</xdr:rowOff>
    </xdr:from>
    <xdr:to>
      <xdr:col>76</xdr:col>
      <xdr:colOff>165100</xdr:colOff>
      <xdr:row>34</xdr:row>
      <xdr:rowOff>149860</xdr:rowOff>
    </xdr:to>
    <xdr:sp macro="" textlink="">
      <xdr:nvSpPr>
        <xdr:cNvPr id="541" name="楕円 540">
          <a:extLst>
            <a:ext uri="{FF2B5EF4-FFF2-40B4-BE49-F238E27FC236}">
              <a16:creationId xmlns:a16="http://schemas.microsoft.com/office/drawing/2014/main" id="{D2FE347E-4663-4B5C-8C3D-9DF6D3B647A9}"/>
            </a:ext>
          </a:extLst>
        </xdr:cNvPr>
        <xdr:cNvSpPr/>
      </xdr:nvSpPr>
      <xdr:spPr>
        <a:xfrm>
          <a:off x="14541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99060</xdr:rowOff>
    </xdr:from>
    <xdr:to>
      <xdr:col>81</xdr:col>
      <xdr:colOff>50800</xdr:colOff>
      <xdr:row>34</xdr:row>
      <xdr:rowOff>146413</xdr:rowOff>
    </xdr:to>
    <xdr:cxnSp macro="">
      <xdr:nvCxnSpPr>
        <xdr:cNvPr id="542" name="直線コネクタ 541">
          <a:extLst>
            <a:ext uri="{FF2B5EF4-FFF2-40B4-BE49-F238E27FC236}">
              <a16:creationId xmlns:a16="http://schemas.microsoft.com/office/drawing/2014/main" id="{84E3D10D-81A9-41C5-99BD-DA4D2663A646}"/>
            </a:ext>
          </a:extLst>
        </xdr:cNvPr>
        <xdr:cNvCxnSpPr/>
      </xdr:nvCxnSpPr>
      <xdr:spPr>
        <a:xfrm>
          <a:off x="14592300" y="592836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18869</xdr:rowOff>
    </xdr:from>
    <xdr:to>
      <xdr:col>72</xdr:col>
      <xdr:colOff>38100</xdr:colOff>
      <xdr:row>34</xdr:row>
      <xdr:rowOff>120469</xdr:rowOff>
    </xdr:to>
    <xdr:sp macro="" textlink="">
      <xdr:nvSpPr>
        <xdr:cNvPr id="543" name="楕円 542">
          <a:extLst>
            <a:ext uri="{FF2B5EF4-FFF2-40B4-BE49-F238E27FC236}">
              <a16:creationId xmlns:a16="http://schemas.microsoft.com/office/drawing/2014/main" id="{99DC67E4-8391-436F-BB78-2167288A4A00}"/>
            </a:ext>
          </a:extLst>
        </xdr:cNvPr>
        <xdr:cNvSpPr/>
      </xdr:nvSpPr>
      <xdr:spPr>
        <a:xfrm>
          <a:off x="13652500" y="584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69669</xdr:rowOff>
    </xdr:from>
    <xdr:to>
      <xdr:col>76</xdr:col>
      <xdr:colOff>114300</xdr:colOff>
      <xdr:row>34</xdr:row>
      <xdr:rowOff>99060</xdr:rowOff>
    </xdr:to>
    <xdr:cxnSp macro="">
      <xdr:nvCxnSpPr>
        <xdr:cNvPr id="544" name="直線コネクタ 543">
          <a:extLst>
            <a:ext uri="{FF2B5EF4-FFF2-40B4-BE49-F238E27FC236}">
              <a16:creationId xmlns:a16="http://schemas.microsoft.com/office/drawing/2014/main" id="{2EE6679E-A2EB-44BA-B1C2-BD51E8661D88}"/>
            </a:ext>
          </a:extLst>
        </xdr:cNvPr>
        <xdr:cNvCxnSpPr/>
      </xdr:nvCxnSpPr>
      <xdr:spPr>
        <a:xfrm>
          <a:off x="13703300" y="589896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907</xdr:rowOff>
    </xdr:from>
    <xdr:to>
      <xdr:col>67</xdr:col>
      <xdr:colOff>101600</xdr:colOff>
      <xdr:row>35</xdr:row>
      <xdr:rowOff>102507</xdr:rowOff>
    </xdr:to>
    <xdr:sp macro="" textlink="">
      <xdr:nvSpPr>
        <xdr:cNvPr id="545" name="楕円 544">
          <a:extLst>
            <a:ext uri="{FF2B5EF4-FFF2-40B4-BE49-F238E27FC236}">
              <a16:creationId xmlns:a16="http://schemas.microsoft.com/office/drawing/2014/main" id="{9C799908-CAF8-4F61-A57A-50608BB38621}"/>
            </a:ext>
          </a:extLst>
        </xdr:cNvPr>
        <xdr:cNvSpPr/>
      </xdr:nvSpPr>
      <xdr:spPr>
        <a:xfrm>
          <a:off x="12763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69669</xdr:rowOff>
    </xdr:from>
    <xdr:to>
      <xdr:col>71</xdr:col>
      <xdr:colOff>177800</xdr:colOff>
      <xdr:row>35</xdr:row>
      <xdr:rowOff>51707</xdr:rowOff>
    </xdr:to>
    <xdr:cxnSp macro="">
      <xdr:nvCxnSpPr>
        <xdr:cNvPr id="546" name="直線コネクタ 545">
          <a:extLst>
            <a:ext uri="{FF2B5EF4-FFF2-40B4-BE49-F238E27FC236}">
              <a16:creationId xmlns:a16="http://schemas.microsoft.com/office/drawing/2014/main" id="{52877524-C1C9-474E-ACA3-FB5D2013A38C}"/>
            </a:ext>
          </a:extLst>
        </xdr:cNvPr>
        <xdr:cNvCxnSpPr/>
      </xdr:nvCxnSpPr>
      <xdr:spPr>
        <a:xfrm flipV="1">
          <a:off x="12814300" y="5898969"/>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23421</xdr:rowOff>
    </xdr:from>
    <xdr:ext cx="405111" cy="259045"/>
    <xdr:sp macro="" textlink="">
      <xdr:nvSpPr>
        <xdr:cNvPr id="547" name="n_1aveValue【認定こども園・幼稚園・保育所】&#10;有形固定資産減価償却率">
          <a:extLst>
            <a:ext uri="{FF2B5EF4-FFF2-40B4-BE49-F238E27FC236}">
              <a16:creationId xmlns:a16="http://schemas.microsoft.com/office/drawing/2014/main" id="{A6415741-D93B-4714-BF02-5F1AC66F473A}"/>
            </a:ext>
          </a:extLst>
        </xdr:cNvPr>
        <xdr:cNvSpPr txBox="1"/>
      </xdr:nvSpPr>
      <xdr:spPr>
        <a:xfrm>
          <a:off x="15266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132823</xdr:rowOff>
    </xdr:from>
    <xdr:ext cx="405111" cy="259045"/>
    <xdr:sp macro="" textlink="">
      <xdr:nvSpPr>
        <xdr:cNvPr id="548" name="n_2aveValue【認定こども園・幼稚園・保育所】&#10;有形固定資産減価償却率">
          <a:extLst>
            <a:ext uri="{FF2B5EF4-FFF2-40B4-BE49-F238E27FC236}">
              <a16:creationId xmlns:a16="http://schemas.microsoft.com/office/drawing/2014/main" id="{EC4DFCD2-2141-405D-8076-2FB9F9C492E0}"/>
            </a:ext>
          </a:extLst>
        </xdr:cNvPr>
        <xdr:cNvSpPr txBox="1"/>
      </xdr:nvSpPr>
      <xdr:spPr>
        <a:xfrm>
          <a:off x="14389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105064</xdr:rowOff>
    </xdr:from>
    <xdr:ext cx="405111" cy="259045"/>
    <xdr:sp macro="" textlink="">
      <xdr:nvSpPr>
        <xdr:cNvPr id="549" name="n_3aveValue【認定こども園・幼稚園・保育所】&#10;有形固定資産減価償却率">
          <a:extLst>
            <a:ext uri="{FF2B5EF4-FFF2-40B4-BE49-F238E27FC236}">
              <a16:creationId xmlns:a16="http://schemas.microsoft.com/office/drawing/2014/main" id="{8864BD24-F3C6-47C5-BFD5-DC36AC7AF769}"/>
            </a:ext>
          </a:extLst>
        </xdr:cNvPr>
        <xdr:cNvSpPr txBox="1"/>
      </xdr:nvSpPr>
      <xdr:spPr>
        <a:xfrm>
          <a:off x="13500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550" name="n_4aveValue【認定こども園・幼稚園・保育所】&#10;有形固定資産減価償却率">
          <a:extLst>
            <a:ext uri="{FF2B5EF4-FFF2-40B4-BE49-F238E27FC236}">
              <a16:creationId xmlns:a16="http://schemas.microsoft.com/office/drawing/2014/main" id="{1611D1BF-5DAC-484A-B8E6-3FCAA847AB2A}"/>
            </a:ext>
          </a:extLst>
        </xdr:cNvPr>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42290</xdr:rowOff>
    </xdr:from>
    <xdr:ext cx="405111" cy="259045"/>
    <xdr:sp macro="" textlink="">
      <xdr:nvSpPr>
        <xdr:cNvPr id="551" name="n_1mainValue【認定こども園・幼稚園・保育所】&#10;有形固定資産減価償却率">
          <a:extLst>
            <a:ext uri="{FF2B5EF4-FFF2-40B4-BE49-F238E27FC236}">
              <a16:creationId xmlns:a16="http://schemas.microsoft.com/office/drawing/2014/main" id="{86E0F028-92E1-423B-98AB-7D74F2DDC926}"/>
            </a:ext>
          </a:extLst>
        </xdr:cNvPr>
        <xdr:cNvSpPr txBox="1"/>
      </xdr:nvSpPr>
      <xdr:spPr>
        <a:xfrm>
          <a:off x="1526604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166387</xdr:rowOff>
    </xdr:from>
    <xdr:ext cx="405111" cy="259045"/>
    <xdr:sp macro="" textlink="">
      <xdr:nvSpPr>
        <xdr:cNvPr id="552" name="n_2mainValue【認定こども園・幼稚園・保育所】&#10;有形固定資産減価償却率">
          <a:extLst>
            <a:ext uri="{FF2B5EF4-FFF2-40B4-BE49-F238E27FC236}">
              <a16:creationId xmlns:a16="http://schemas.microsoft.com/office/drawing/2014/main" id="{7723A195-4AB5-4C7E-A6C9-4AA4F7C97648}"/>
            </a:ext>
          </a:extLst>
        </xdr:cNvPr>
        <xdr:cNvSpPr txBox="1"/>
      </xdr:nvSpPr>
      <xdr:spPr>
        <a:xfrm>
          <a:off x="14389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136996</xdr:rowOff>
    </xdr:from>
    <xdr:ext cx="405111" cy="259045"/>
    <xdr:sp macro="" textlink="">
      <xdr:nvSpPr>
        <xdr:cNvPr id="553" name="n_3mainValue【認定こども園・幼稚園・保育所】&#10;有形固定資産減価償却率">
          <a:extLst>
            <a:ext uri="{FF2B5EF4-FFF2-40B4-BE49-F238E27FC236}">
              <a16:creationId xmlns:a16="http://schemas.microsoft.com/office/drawing/2014/main" id="{FF5C4B76-0449-4CA8-8B08-8C5FA4481D65}"/>
            </a:ext>
          </a:extLst>
        </xdr:cNvPr>
        <xdr:cNvSpPr txBox="1"/>
      </xdr:nvSpPr>
      <xdr:spPr>
        <a:xfrm>
          <a:off x="13500744" y="562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119034</xdr:rowOff>
    </xdr:from>
    <xdr:ext cx="405111" cy="259045"/>
    <xdr:sp macro="" textlink="">
      <xdr:nvSpPr>
        <xdr:cNvPr id="554" name="n_4mainValue【認定こども園・幼稚園・保育所】&#10;有形固定資産減価償却率">
          <a:extLst>
            <a:ext uri="{FF2B5EF4-FFF2-40B4-BE49-F238E27FC236}">
              <a16:creationId xmlns:a16="http://schemas.microsoft.com/office/drawing/2014/main" id="{39D4A638-E18A-40AF-94F7-597DD5C6E91D}"/>
            </a:ext>
          </a:extLst>
        </xdr:cNvPr>
        <xdr:cNvSpPr txBox="1"/>
      </xdr:nvSpPr>
      <xdr:spPr>
        <a:xfrm>
          <a:off x="12611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248B0792-4BA3-419D-AC9A-FFECB650944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754F4BFC-AE59-4E78-8264-6D673DB5311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C8966713-B84F-41C2-B0B3-70B07C1BE8F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56B81552-E777-4BE4-BB29-494A69275BD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156B3D8E-3505-47EE-A357-85780B706DC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AD28DE0D-DCAA-4D73-8053-A82A808DB6D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C2C0435A-0771-4B0A-8246-3CD49201889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759195D2-9852-4A93-A734-B72BFA89572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8A132CF5-D193-4832-A39A-053AF103996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51DF7CF4-6B3B-4C3A-A344-8F2EE95E9D0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a:extLst>
            <a:ext uri="{FF2B5EF4-FFF2-40B4-BE49-F238E27FC236}">
              <a16:creationId xmlns:a16="http://schemas.microsoft.com/office/drawing/2014/main" id="{C0B560ED-44FC-4292-BE34-05E74D430F9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6" name="テキスト ボックス 565">
          <a:extLst>
            <a:ext uri="{FF2B5EF4-FFF2-40B4-BE49-F238E27FC236}">
              <a16:creationId xmlns:a16="http://schemas.microsoft.com/office/drawing/2014/main" id="{5B4CF1DD-18D7-4878-978D-A2E6E7F9B6B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a:extLst>
            <a:ext uri="{FF2B5EF4-FFF2-40B4-BE49-F238E27FC236}">
              <a16:creationId xmlns:a16="http://schemas.microsoft.com/office/drawing/2014/main" id="{2BBE5430-1579-443F-8A99-F029232ABE0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8" name="テキスト ボックス 567">
          <a:extLst>
            <a:ext uri="{FF2B5EF4-FFF2-40B4-BE49-F238E27FC236}">
              <a16:creationId xmlns:a16="http://schemas.microsoft.com/office/drawing/2014/main" id="{410C63B7-8281-4D40-B4D7-3C43406F102A}"/>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a:extLst>
            <a:ext uri="{FF2B5EF4-FFF2-40B4-BE49-F238E27FC236}">
              <a16:creationId xmlns:a16="http://schemas.microsoft.com/office/drawing/2014/main" id="{118F81FF-9DBD-4C8B-B2F9-62B4E19BB7C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0" name="テキスト ボックス 569">
          <a:extLst>
            <a:ext uri="{FF2B5EF4-FFF2-40B4-BE49-F238E27FC236}">
              <a16:creationId xmlns:a16="http://schemas.microsoft.com/office/drawing/2014/main" id="{F66B3F5E-F84D-43EC-B61B-A9414A24514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a:extLst>
            <a:ext uri="{FF2B5EF4-FFF2-40B4-BE49-F238E27FC236}">
              <a16:creationId xmlns:a16="http://schemas.microsoft.com/office/drawing/2014/main" id="{0EE219CA-8A22-41B2-AECD-756ABC05A01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2" name="テキスト ボックス 571">
          <a:extLst>
            <a:ext uri="{FF2B5EF4-FFF2-40B4-BE49-F238E27FC236}">
              <a16:creationId xmlns:a16="http://schemas.microsoft.com/office/drawing/2014/main" id="{2DCE5830-A0DC-4648-AD7F-256C0A74E3CE}"/>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a:extLst>
            <a:ext uri="{FF2B5EF4-FFF2-40B4-BE49-F238E27FC236}">
              <a16:creationId xmlns:a16="http://schemas.microsoft.com/office/drawing/2014/main" id="{186A2566-40C1-42A9-B187-AAAA78287CD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4" name="テキスト ボックス 573">
          <a:extLst>
            <a:ext uri="{FF2B5EF4-FFF2-40B4-BE49-F238E27FC236}">
              <a16:creationId xmlns:a16="http://schemas.microsoft.com/office/drawing/2014/main" id="{53A9ABAA-5FA7-4FB2-9460-E00E2C721E83}"/>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4B3BA8CE-D04D-4941-8A5B-22090BCCE24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6" name="テキスト ボックス 575">
          <a:extLst>
            <a:ext uri="{FF2B5EF4-FFF2-40B4-BE49-F238E27FC236}">
              <a16:creationId xmlns:a16="http://schemas.microsoft.com/office/drawing/2014/main" id="{024C5668-B88E-44F2-9215-BB8871F8BA5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認定こども園・幼稚園・保育所】&#10;一人当たり面積グラフ枠">
          <a:extLst>
            <a:ext uri="{FF2B5EF4-FFF2-40B4-BE49-F238E27FC236}">
              <a16:creationId xmlns:a16="http://schemas.microsoft.com/office/drawing/2014/main" id="{4E183A36-2BC3-4E8E-872C-BF9DE16571E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578" name="直線コネクタ 577">
          <a:extLst>
            <a:ext uri="{FF2B5EF4-FFF2-40B4-BE49-F238E27FC236}">
              <a16:creationId xmlns:a16="http://schemas.microsoft.com/office/drawing/2014/main" id="{56CDE466-BF07-49C3-88BD-29DEA49A5D59}"/>
            </a:ext>
          </a:extLst>
        </xdr:cNvPr>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579" name="【認定こども園・幼稚園・保育所】&#10;一人当たり面積最小値テキスト">
          <a:extLst>
            <a:ext uri="{FF2B5EF4-FFF2-40B4-BE49-F238E27FC236}">
              <a16:creationId xmlns:a16="http://schemas.microsoft.com/office/drawing/2014/main" id="{8CA89B37-BDB0-4987-83EC-45EA72F75AE3}"/>
            </a:ext>
          </a:extLst>
        </xdr:cNvPr>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580" name="直線コネクタ 579">
          <a:extLst>
            <a:ext uri="{FF2B5EF4-FFF2-40B4-BE49-F238E27FC236}">
              <a16:creationId xmlns:a16="http://schemas.microsoft.com/office/drawing/2014/main" id="{477D002E-D7BD-4A5B-A52F-FF3A127DB199}"/>
            </a:ext>
          </a:extLst>
        </xdr:cNvPr>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581" name="【認定こども園・幼稚園・保育所】&#10;一人当たり面積最大値テキスト">
          <a:extLst>
            <a:ext uri="{FF2B5EF4-FFF2-40B4-BE49-F238E27FC236}">
              <a16:creationId xmlns:a16="http://schemas.microsoft.com/office/drawing/2014/main" id="{E0CA34B0-0CED-494A-B64C-6B7E6C60FC47}"/>
            </a:ext>
          </a:extLst>
        </xdr:cNvPr>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582" name="直線コネクタ 581">
          <a:extLst>
            <a:ext uri="{FF2B5EF4-FFF2-40B4-BE49-F238E27FC236}">
              <a16:creationId xmlns:a16="http://schemas.microsoft.com/office/drawing/2014/main" id="{A7CBB0CB-CE52-45B1-A47A-E00DA04F1A70}"/>
            </a:ext>
          </a:extLst>
        </xdr:cNvPr>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139082</xdr:rowOff>
    </xdr:from>
    <xdr:ext cx="469744" cy="259045"/>
    <xdr:sp macro="" textlink="">
      <xdr:nvSpPr>
        <xdr:cNvPr id="583" name="【認定こども園・幼稚園・保育所】&#10;一人当たり面積平均値テキスト">
          <a:extLst>
            <a:ext uri="{FF2B5EF4-FFF2-40B4-BE49-F238E27FC236}">
              <a16:creationId xmlns:a16="http://schemas.microsoft.com/office/drawing/2014/main" id="{5A47B450-B69B-4B25-A9F9-59FAF21D9486}"/>
            </a:ext>
          </a:extLst>
        </xdr:cNvPr>
        <xdr:cNvSpPr txBox="1"/>
      </xdr:nvSpPr>
      <xdr:spPr>
        <a:xfrm>
          <a:off x="22199600" y="6654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584" name="フローチャート: 判断 583">
          <a:extLst>
            <a:ext uri="{FF2B5EF4-FFF2-40B4-BE49-F238E27FC236}">
              <a16:creationId xmlns:a16="http://schemas.microsoft.com/office/drawing/2014/main" id="{EB682F96-39AB-4874-B641-0C1AB6A487BF}"/>
            </a:ext>
          </a:extLst>
        </xdr:cNvPr>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585" name="フローチャート: 判断 584">
          <a:extLst>
            <a:ext uri="{FF2B5EF4-FFF2-40B4-BE49-F238E27FC236}">
              <a16:creationId xmlns:a16="http://schemas.microsoft.com/office/drawing/2014/main" id="{6FEB15F0-921C-4631-BDFD-1C68662C9EC2}"/>
            </a:ext>
          </a:extLst>
        </xdr:cNvPr>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586" name="フローチャート: 判断 585">
          <a:extLst>
            <a:ext uri="{FF2B5EF4-FFF2-40B4-BE49-F238E27FC236}">
              <a16:creationId xmlns:a16="http://schemas.microsoft.com/office/drawing/2014/main" id="{8E768670-24B7-4096-8D1F-EECFAF0215A9}"/>
            </a:ext>
          </a:extLst>
        </xdr:cNvPr>
        <xdr:cNvSpPr/>
      </xdr:nvSpPr>
      <xdr:spPr>
        <a:xfrm>
          <a:off x="20383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587" name="フローチャート: 判断 586">
          <a:extLst>
            <a:ext uri="{FF2B5EF4-FFF2-40B4-BE49-F238E27FC236}">
              <a16:creationId xmlns:a16="http://schemas.microsoft.com/office/drawing/2014/main" id="{DC9A488E-7CAE-4931-8881-6751CBDF0D1B}"/>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588" name="フローチャート: 判断 587">
          <a:extLst>
            <a:ext uri="{FF2B5EF4-FFF2-40B4-BE49-F238E27FC236}">
              <a16:creationId xmlns:a16="http://schemas.microsoft.com/office/drawing/2014/main" id="{1AC1E76F-77AB-4849-9238-824C3FCCD0CE}"/>
            </a:ext>
          </a:extLst>
        </xdr:cNvPr>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19F2D3DB-1E2D-4DBE-92F2-DC59222AA92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DB47F6C1-4362-4DAB-A345-87926526E1B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5800574E-8AA0-40BE-AAB8-8C3934713D4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8C55F9AC-6AFE-43B4-B3A9-7E3E542A000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F79BD436-6784-4307-A796-9D4D3C55285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34925</xdr:rowOff>
    </xdr:from>
    <xdr:to>
      <xdr:col>116</xdr:col>
      <xdr:colOff>114300</xdr:colOff>
      <xdr:row>35</xdr:row>
      <xdr:rowOff>136525</xdr:rowOff>
    </xdr:to>
    <xdr:sp macro="" textlink="">
      <xdr:nvSpPr>
        <xdr:cNvPr id="594" name="楕円 593">
          <a:extLst>
            <a:ext uri="{FF2B5EF4-FFF2-40B4-BE49-F238E27FC236}">
              <a16:creationId xmlns:a16="http://schemas.microsoft.com/office/drawing/2014/main" id="{4673F420-BDAA-442E-94B0-D73E241BC223}"/>
            </a:ext>
          </a:extLst>
        </xdr:cNvPr>
        <xdr:cNvSpPr/>
      </xdr:nvSpPr>
      <xdr:spPr>
        <a:xfrm>
          <a:off x="221107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57802</xdr:rowOff>
    </xdr:from>
    <xdr:ext cx="469744" cy="259045"/>
    <xdr:sp macro="" textlink="">
      <xdr:nvSpPr>
        <xdr:cNvPr id="595" name="【認定こども園・幼稚園・保育所】&#10;一人当たり面積該当値テキスト">
          <a:extLst>
            <a:ext uri="{FF2B5EF4-FFF2-40B4-BE49-F238E27FC236}">
              <a16:creationId xmlns:a16="http://schemas.microsoft.com/office/drawing/2014/main" id="{9D311A71-E0DF-467E-BC2C-A2AF5DC4BC50}"/>
            </a:ext>
          </a:extLst>
        </xdr:cNvPr>
        <xdr:cNvSpPr txBox="1"/>
      </xdr:nvSpPr>
      <xdr:spPr>
        <a:xfrm>
          <a:off x="22199600" y="588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92075</xdr:rowOff>
    </xdr:from>
    <xdr:to>
      <xdr:col>112</xdr:col>
      <xdr:colOff>38100</xdr:colOff>
      <xdr:row>36</xdr:row>
      <xdr:rowOff>22225</xdr:rowOff>
    </xdr:to>
    <xdr:sp macro="" textlink="">
      <xdr:nvSpPr>
        <xdr:cNvPr id="596" name="楕円 595">
          <a:extLst>
            <a:ext uri="{FF2B5EF4-FFF2-40B4-BE49-F238E27FC236}">
              <a16:creationId xmlns:a16="http://schemas.microsoft.com/office/drawing/2014/main" id="{A9FE2A60-6F1C-41E1-B266-DDF02E95DA0C}"/>
            </a:ext>
          </a:extLst>
        </xdr:cNvPr>
        <xdr:cNvSpPr/>
      </xdr:nvSpPr>
      <xdr:spPr>
        <a:xfrm>
          <a:off x="21272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85725</xdr:rowOff>
    </xdr:from>
    <xdr:to>
      <xdr:col>116</xdr:col>
      <xdr:colOff>63500</xdr:colOff>
      <xdr:row>35</xdr:row>
      <xdr:rowOff>142875</xdr:rowOff>
    </xdr:to>
    <xdr:cxnSp macro="">
      <xdr:nvCxnSpPr>
        <xdr:cNvPr id="597" name="直線コネクタ 596">
          <a:extLst>
            <a:ext uri="{FF2B5EF4-FFF2-40B4-BE49-F238E27FC236}">
              <a16:creationId xmlns:a16="http://schemas.microsoft.com/office/drawing/2014/main" id="{B1A9E040-CE13-4026-AFEC-69164EA5A1CE}"/>
            </a:ext>
          </a:extLst>
        </xdr:cNvPr>
        <xdr:cNvCxnSpPr/>
      </xdr:nvCxnSpPr>
      <xdr:spPr>
        <a:xfrm flipV="1">
          <a:off x="21323300" y="60864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107315</xdr:rowOff>
    </xdr:from>
    <xdr:to>
      <xdr:col>107</xdr:col>
      <xdr:colOff>101600</xdr:colOff>
      <xdr:row>36</xdr:row>
      <xdr:rowOff>37465</xdr:rowOff>
    </xdr:to>
    <xdr:sp macro="" textlink="">
      <xdr:nvSpPr>
        <xdr:cNvPr id="598" name="楕円 597">
          <a:extLst>
            <a:ext uri="{FF2B5EF4-FFF2-40B4-BE49-F238E27FC236}">
              <a16:creationId xmlns:a16="http://schemas.microsoft.com/office/drawing/2014/main" id="{F2AE65CD-3CAF-49D9-B979-66E2D924FE7F}"/>
            </a:ext>
          </a:extLst>
        </xdr:cNvPr>
        <xdr:cNvSpPr/>
      </xdr:nvSpPr>
      <xdr:spPr>
        <a:xfrm>
          <a:off x="20383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142875</xdr:rowOff>
    </xdr:from>
    <xdr:to>
      <xdr:col>111</xdr:col>
      <xdr:colOff>177800</xdr:colOff>
      <xdr:row>35</xdr:row>
      <xdr:rowOff>158115</xdr:rowOff>
    </xdr:to>
    <xdr:cxnSp macro="">
      <xdr:nvCxnSpPr>
        <xdr:cNvPr id="599" name="直線コネクタ 598">
          <a:extLst>
            <a:ext uri="{FF2B5EF4-FFF2-40B4-BE49-F238E27FC236}">
              <a16:creationId xmlns:a16="http://schemas.microsoft.com/office/drawing/2014/main" id="{B2B5B5C7-31B4-4613-B71A-AE8ED46FA233}"/>
            </a:ext>
          </a:extLst>
        </xdr:cNvPr>
        <xdr:cNvCxnSpPr/>
      </xdr:nvCxnSpPr>
      <xdr:spPr>
        <a:xfrm flipV="1">
          <a:off x="20434300" y="61436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2540</xdr:rowOff>
    </xdr:from>
    <xdr:to>
      <xdr:col>102</xdr:col>
      <xdr:colOff>165100</xdr:colOff>
      <xdr:row>37</xdr:row>
      <xdr:rowOff>104140</xdr:rowOff>
    </xdr:to>
    <xdr:sp macro="" textlink="">
      <xdr:nvSpPr>
        <xdr:cNvPr id="600" name="楕円 599">
          <a:extLst>
            <a:ext uri="{FF2B5EF4-FFF2-40B4-BE49-F238E27FC236}">
              <a16:creationId xmlns:a16="http://schemas.microsoft.com/office/drawing/2014/main" id="{91FCE01B-8AB7-4558-BB23-DC778810D606}"/>
            </a:ext>
          </a:extLst>
        </xdr:cNvPr>
        <xdr:cNvSpPr/>
      </xdr:nvSpPr>
      <xdr:spPr>
        <a:xfrm>
          <a:off x="19494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158115</xdr:rowOff>
    </xdr:from>
    <xdr:to>
      <xdr:col>107</xdr:col>
      <xdr:colOff>50800</xdr:colOff>
      <xdr:row>37</xdr:row>
      <xdr:rowOff>53340</xdr:rowOff>
    </xdr:to>
    <xdr:cxnSp macro="">
      <xdr:nvCxnSpPr>
        <xdr:cNvPr id="601" name="直線コネクタ 600">
          <a:extLst>
            <a:ext uri="{FF2B5EF4-FFF2-40B4-BE49-F238E27FC236}">
              <a16:creationId xmlns:a16="http://schemas.microsoft.com/office/drawing/2014/main" id="{FFB55733-FC23-4747-B68F-73ABB7DE2EE6}"/>
            </a:ext>
          </a:extLst>
        </xdr:cNvPr>
        <xdr:cNvCxnSpPr/>
      </xdr:nvCxnSpPr>
      <xdr:spPr>
        <a:xfrm flipV="1">
          <a:off x="19545300" y="615886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78740</xdr:rowOff>
    </xdr:from>
    <xdr:to>
      <xdr:col>98</xdr:col>
      <xdr:colOff>38100</xdr:colOff>
      <xdr:row>37</xdr:row>
      <xdr:rowOff>8890</xdr:rowOff>
    </xdr:to>
    <xdr:sp macro="" textlink="">
      <xdr:nvSpPr>
        <xdr:cNvPr id="602" name="楕円 601">
          <a:extLst>
            <a:ext uri="{FF2B5EF4-FFF2-40B4-BE49-F238E27FC236}">
              <a16:creationId xmlns:a16="http://schemas.microsoft.com/office/drawing/2014/main" id="{4FB9D411-7969-425D-ABCA-200A47103232}"/>
            </a:ext>
          </a:extLst>
        </xdr:cNvPr>
        <xdr:cNvSpPr/>
      </xdr:nvSpPr>
      <xdr:spPr>
        <a:xfrm>
          <a:off x="18605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129540</xdr:rowOff>
    </xdr:from>
    <xdr:to>
      <xdr:col>102</xdr:col>
      <xdr:colOff>114300</xdr:colOff>
      <xdr:row>37</xdr:row>
      <xdr:rowOff>53340</xdr:rowOff>
    </xdr:to>
    <xdr:cxnSp macro="">
      <xdr:nvCxnSpPr>
        <xdr:cNvPr id="603" name="直線コネクタ 602">
          <a:extLst>
            <a:ext uri="{FF2B5EF4-FFF2-40B4-BE49-F238E27FC236}">
              <a16:creationId xmlns:a16="http://schemas.microsoft.com/office/drawing/2014/main" id="{963E96FA-BB96-44D5-A89B-407A61FEA8B0}"/>
            </a:ext>
          </a:extLst>
        </xdr:cNvPr>
        <xdr:cNvCxnSpPr/>
      </xdr:nvCxnSpPr>
      <xdr:spPr>
        <a:xfrm>
          <a:off x="18656300" y="630174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38117</xdr:rowOff>
    </xdr:from>
    <xdr:ext cx="469744" cy="259045"/>
    <xdr:sp macro="" textlink="">
      <xdr:nvSpPr>
        <xdr:cNvPr id="604" name="n_1aveValue【認定こども園・幼稚園・保育所】&#10;一人当たり面積">
          <a:extLst>
            <a:ext uri="{FF2B5EF4-FFF2-40B4-BE49-F238E27FC236}">
              <a16:creationId xmlns:a16="http://schemas.microsoft.com/office/drawing/2014/main" id="{4FD8EAD6-A05D-4533-B9EA-9F67979AAA78}"/>
            </a:ext>
          </a:extLst>
        </xdr:cNvPr>
        <xdr:cNvSpPr txBox="1"/>
      </xdr:nvSpPr>
      <xdr:spPr>
        <a:xfrm>
          <a:off x="21075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13352</xdr:rowOff>
    </xdr:from>
    <xdr:ext cx="469744" cy="259045"/>
    <xdr:sp macro="" textlink="">
      <xdr:nvSpPr>
        <xdr:cNvPr id="605" name="n_2aveValue【認定こども園・幼稚園・保育所】&#10;一人当たり面積">
          <a:extLst>
            <a:ext uri="{FF2B5EF4-FFF2-40B4-BE49-F238E27FC236}">
              <a16:creationId xmlns:a16="http://schemas.microsoft.com/office/drawing/2014/main" id="{22479FA1-483E-4CFD-822A-EBD752EBABB1}"/>
            </a:ext>
          </a:extLst>
        </xdr:cNvPr>
        <xdr:cNvSpPr txBox="1"/>
      </xdr:nvSpPr>
      <xdr:spPr>
        <a:xfrm>
          <a:off x="20199427" y="669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45737</xdr:rowOff>
    </xdr:from>
    <xdr:ext cx="469744" cy="259045"/>
    <xdr:sp macro="" textlink="">
      <xdr:nvSpPr>
        <xdr:cNvPr id="606" name="n_3aveValue【認定こども園・幼稚園・保育所】&#10;一人当たり面積">
          <a:extLst>
            <a:ext uri="{FF2B5EF4-FFF2-40B4-BE49-F238E27FC236}">
              <a16:creationId xmlns:a16="http://schemas.microsoft.com/office/drawing/2014/main" id="{C14F6633-E8A8-47B8-B97C-54F6AD34D457}"/>
            </a:ext>
          </a:extLst>
        </xdr:cNvPr>
        <xdr:cNvSpPr txBox="1"/>
      </xdr:nvSpPr>
      <xdr:spPr>
        <a:xfrm>
          <a:off x="19310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47642</xdr:rowOff>
    </xdr:from>
    <xdr:ext cx="469744" cy="259045"/>
    <xdr:sp macro="" textlink="">
      <xdr:nvSpPr>
        <xdr:cNvPr id="607" name="n_4aveValue【認定こども園・幼稚園・保育所】&#10;一人当たり面積">
          <a:extLst>
            <a:ext uri="{FF2B5EF4-FFF2-40B4-BE49-F238E27FC236}">
              <a16:creationId xmlns:a16="http://schemas.microsoft.com/office/drawing/2014/main" id="{DB91AD10-0FF8-4041-B00C-4554ECDB2B41}"/>
            </a:ext>
          </a:extLst>
        </xdr:cNvPr>
        <xdr:cNvSpPr txBox="1"/>
      </xdr:nvSpPr>
      <xdr:spPr>
        <a:xfrm>
          <a:off x="18421427" y="673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38752</xdr:rowOff>
    </xdr:from>
    <xdr:ext cx="469744" cy="259045"/>
    <xdr:sp macro="" textlink="">
      <xdr:nvSpPr>
        <xdr:cNvPr id="608" name="n_1mainValue【認定こども園・幼稚園・保育所】&#10;一人当たり面積">
          <a:extLst>
            <a:ext uri="{FF2B5EF4-FFF2-40B4-BE49-F238E27FC236}">
              <a16:creationId xmlns:a16="http://schemas.microsoft.com/office/drawing/2014/main" id="{1D827890-F6B4-4D16-8DA7-F4EB91DAEA64}"/>
            </a:ext>
          </a:extLst>
        </xdr:cNvPr>
        <xdr:cNvSpPr txBox="1"/>
      </xdr:nvSpPr>
      <xdr:spPr>
        <a:xfrm>
          <a:off x="21075727" y="586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53992</xdr:rowOff>
    </xdr:from>
    <xdr:ext cx="469744" cy="259045"/>
    <xdr:sp macro="" textlink="">
      <xdr:nvSpPr>
        <xdr:cNvPr id="609" name="n_2mainValue【認定こども園・幼稚園・保育所】&#10;一人当たり面積">
          <a:extLst>
            <a:ext uri="{FF2B5EF4-FFF2-40B4-BE49-F238E27FC236}">
              <a16:creationId xmlns:a16="http://schemas.microsoft.com/office/drawing/2014/main" id="{AEE99756-D78B-446F-8D08-2D9051278D3D}"/>
            </a:ext>
          </a:extLst>
        </xdr:cNvPr>
        <xdr:cNvSpPr txBox="1"/>
      </xdr:nvSpPr>
      <xdr:spPr>
        <a:xfrm>
          <a:off x="20199427" y="588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120667</xdr:rowOff>
    </xdr:from>
    <xdr:ext cx="469744" cy="259045"/>
    <xdr:sp macro="" textlink="">
      <xdr:nvSpPr>
        <xdr:cNvPr id="610" name="n_3mainValue【認定こども園・幼稚園・保育所】&#10;一人当たり面積">
          <a:extLst>
            <a:ext uri="{FF2B5EF4-FFF2-40B4-BE49-F238E27FC236}">
              <a16:creationId xmlns:a16="http://schemas.microsoft.com/office/drawing/2014/main" id="{CBDA2A95-AB33-4A0F-B710-483A0005BD15}"/>
            </a:ext>
          </a:extLst>
        </xdr:cNvPr>
        <xdr:cNvSpPr txBox="1"/>
      </xdr:nvSpPr>
      <xdr:spPr>
        <a:xfrm>
          <a:off x="193104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25417</xdr:rowOff>
    </xdr:from>
    <xdr:ext cx="469744" cy="259045"/>
    <xdr:sp macro="" textlink="">
      <xdr:nvSpPr>
        <xdr:cNvPr id="611" name="n_4mainValue【認定こども園・幼稚園・保育所】&#10;一人当たり面積">
          <a:extLst>
            <a:ext uri="{FF2B5EF4-FFF2-40B4-BE49-F238E27FC236}">
              <a16:creationId xmlns:a16="http://schemas.microsoft.com/office/drawing/2014/main" id="{5EB65FC5-A549-4533-8B98-2DC08AAD17FD}"/>
            </a:ext>
          </a:extLst>
        </xdr:cNvPr>
        <xdr:cNvSpPr txBox="1"/>
      </xdr:nvSpPr>
      <xdr:spPr>
        <a:xfrm>
          <a:off x="18421427"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2FC43C04-2639-4588-8B54-9D2DE5553AC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939C1A1B-839B-47D8-A99F-AD6849CF35C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3A5C421F-F414-48DF-89F9-12E52CD2073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CB735683-62EC-410B-9EEF-31AAA00315E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14F5DE12-1A0D-463D-A572-7D6CBE9790C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6D00FFD9-E365-4C65-A47E-2B173123D47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4224CF91-A682-407D-94FB-89B347D1055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BF7ECDAE-A0DB-442D-A284-A65DEECF724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D78D2F0A-0714-4BB3-A9C0-ECAD4AD47CC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72791DEE-8F56-4806-B389-4ADC2EE1E1A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2C60C686-912F-4A43-9A81-0E7ED359612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20F220CE-E8F7-4AEE-ADF1-8F647EC5D04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87FE78C9-285F-45B6-8417-B6BD50FEF3D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B284C0FA-FF50-43D1-B663-2366F8B4DF6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1B0EDC45-540E-49DB-8D4B-7F11ED6F90A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75B24311-EED7-45EB-B53D-BA7FF1C2145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D6AB9A3A-BC2E-46E1-8632-7EE7BA693BC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75FD0D2C-2342-4612-8E09-62CC456243F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A2EEFC66-F133-43D7-9E64-4B1445EE77E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2871B921-25A2-4279-9BBD-5B5A9E6FF47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A4D989F3-1906-4997-9FE3-732E5D0B09E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A22AF5EA-12C7-4252-A096-5FC46FDF70A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F63BD388-0528-4D59-A7D2-9127AB2E643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BD96BC7B-D8FD-4052-BAD7-44A83BE6881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a:extLst>
            <a:ext uri="{FF2B5EF4-FFF2-40B4-BE49-F238E27FC236}">
              <a16:creationId xmlns:a16="http://schemas.microsoft.com/office/drawing/2014/main" id="{CFD45C26-6CED-45AB-830F-B093F9450EA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133894</xdr:rowOff>
    </xdr:from>
    <xdr:to>
      <xdr:col>85</xdr:col>
      <xdr:colOff>126364</xdr:colOff>
      <xdr:row>64</xdr:row>
      <xdr:rowOff>0</xdr:rowOff>
    </xdr:to>
    <xdr:cxnSp macro="">
      <xdr:nvCxnSpPr>
        <xdr:cNvPr id="637" name="直線コネクタ 636">
          <a:extLst>
            <a:ext uri="{FF2B5EF4-FFF2-40B4-BE49-F238E27FC236}">
              <a16:creationId xmlns:a16="http://schemas.microsoft.com/office/drawing/2014/main" id="{F1FFF7F0-6509-45EB-A5C7-064F5A1EA359}"/>
            </a:ext>
          </a:extLst>
        </xdr:cNvPr>
        <xdr:cNvCxnSpPr/>
      </xdr:nvCxnSpPr>
      <xdr:spPr>
        <a:xfrm flipV="1">
          <a:off x="16318864" y="9735094"/>
          <a:ext cx="0" cy="1237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38" name="【学校施設】&#10;有形固定資産減価償却率最小値テキスト">
          <a:extLst>
            <a:ext uri="{FF2B5EF4-FFF2-40B4-BE49-F238E27FC236}">
              <a16:creationId xmlns:a16="http://schemas.microsoft.com/office/drawing/2014/main" id="{252FD463-8A67-4874-95A1-CEA0675B3E68}"/>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9" name="直線コネクタ 638">
          <a:extLst>
            <a:ext uri="{FF2B5EF4-FFF2-40B4-BE49-F238E27FC236}">
              <a16:creationId xmlns:a16="http://schemas.microsoft.com/office/drawing/2014/main" id="{18ED5EB4-EB6E-45FD-9BCB-AC7330314E2B}"/>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80571</xdr:rowOff>
    </xdr:from>
    <xdr:ext cx="405111" cy="259045"/>
    <xdr:sp macro="" textlink="">
      <xdr:nvSpPr>
        <xdr:cNvPr id="640" name="【学校施設】&#10;有形固定資産減価償却率最大値テキスト">
          <a:extLst>
            <a:ext uri="{FF2B5EF4-FFF2-40B4-BE49-F238E27FC236}">
              <a16:creationId xmlns:a16="http://schemas.microsoft.com/office/drawing/2014/main" id="{EAC8D45A-0513-409F-98BE-5658A9071CE1}"/>
            </a:ext>
          </a:extLst>
        </xdr:cNvPr>
        <xdr:cNvSpPr txBox="1"/>
      </xdr:nvSpPr>
      <xdr:spPr>
        <a:xfrm>
          <a:off x="16357600" y="9510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133894</xdr:rowOff>
    </xdr:from>
    <xdr:to>
      <xdr:col>86</xdr:col>
      <xdr:colOff>25400</xdr:colOff>
      <xdr:row>56</xdr:row>
      <xdr:rowOff>133894</xdr:rowOff>
    </xdr:to>
    <xdr:cxnSp macro="">
      <xdr:nvCxnSpPr>
        <xdr:cNvPr id="641" name="直線コネクタ 640">
          <a:extLst>
            <a:ext uri="{FF2B5EF4-FFF2-40B4-BE49-F238E27FC236}">
              <a16:creationId xmlns:a16="http://schemas.microsoft.com/office/drawing/2014/main" id="{06948F4D-54A6-4171-A799-0764C912D7DE}"/>
            </a:ext>
          </a:extLst>
        </xdr:cNvPr>
        <xdr:cNvCxnSpPr/>
      </xdr:nvCxnSpPr>
      <xdr:spPr>
        <a:xfrm>
          <a:off x="16230600" y="973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133367</xdr:rowOff>
    </xdr:from>
    <xdr:ext cx="405111" cy="259045"/>
    <xdr:sp macro="" textlink="">
      <xdr:nvSpPr>
        <xdr:cNvPr id="642" name="【学校施設】&#10;有形固定資産減価償却率平均値テキスト">
          <a:extLst>
            <a:ext uri="{FF2B5EF4-FFF2-40B4-BE49-F238E27FC236}">
              <a16:creationId xmlns:a16="http://schemas.microsoft.com/office/drawing/2014/main" id="{D59C95C7-FAD5-48EA-9A95-F7E645829A9A}"/>
            </a:ext>
          </a:extLst>
        </xdr:cNvPr>
        <xdr:cNvSpPr txBox="1"/>
      </xdr:nvSpPr>
      <xdr:spPr>
        <a:xfrm>
          <a:off x="16357600" y="1042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154940</xdr:rowOff>
    </xdr:from>
    <xdr:to>
      <xdr:col>85</xdr:col>
      <xdr:colOff>177800</xdr:colOff>
      <xdr:row>61</xdr:row>
      <xdr:rowOff>85090</xdr:rowOff>
    </xdr:to>
    <xdr:sp macro="" textlink="">
      <xdr:nvSpPr>
        <xdr:cNvPr id="643" name="フローチャート: 判断 642">
          <a:extLst>
            <a:ext uri="{FF2B5EF4-FFF2-40B4-BE49-F238E27FC236}">
              <a16:creationId xmlns:a16="http://schemas.microsoft.com/office/drawing/2014/main" id="{D0109D69-3F1D-47E8-979E-F87FAD473CF2}"/>
            </a:ext>
          </a:extLst>
        </xdr:cNvPr>
        <xdr:cNvSpPr/>
      </xdr:nvSpPr>
      <xdr:spPr>
        <a:xfrm>
          <a:off x="16268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644" name="フローチャート: 判断 643">
          <a:extLst>
            <a:ext uri="{FF2B5EF4-FFF2-40B4-BE49-F238E27FC236}">
              <a16:creationId xmlns:a16="http://schemas.microsoft.com/office/drawing/2014/main" id="{9EBDCFA2-3CFA-425B-810D-3591B3B7AD54}"/>
            </a:ext>
          </a:extLst>
        </xdr:cNvPr>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645" name="フローチャート: 判断 644">
          <a:extLst>
            <a:ext uri="{FF2B5EF4-FFF2-40B4-BE49-F238E27FC236}">
              <a16:creationId xmlns:a16="http://schemas.microsoft.com/office/drawing/2014/main" id="{6724DB35-B67A-4D07-84F4-F337FD65E328}"/>
            </a:ext>
          </a:extLst>
        </xdr:cNvPr>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646" name="フローチャート: 判断 645">
          <a:extLst>
            <a:ext uri="{FF2B5EF4-FFF2-40B4-BE49-F238E27FC236}">
              <a16:creationId xmlns:a16="http://schemas.microsoft.com/office/drawing/2014/main" id="{17D9A6C2-D4FA-48B2-9341-8F102F36C57E}"/>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40640</xdr:rowOff>
    </xdr:from>
    <xdr:to>
      <xdr:col>67</xdr:col>
      <xdr:colOff>101600</xdr:colOff>
      <xdr:row>60</xdr:row>
      <xdr:rowOff>142240</xdr:rowOff>
    </xdr:to>
    <xdr:sp macro="" textlink="">
      <xdr:nvSpPr>
        <xdr:cNvPr id="647" name="フローチャート: 判断 646">
          <a:extLst>
            <a:ext uri="{FF2B5EF4-FFF2-40B4-BE49-F238E27FC236}">
              <a16:creationId xmlns:a16="http://schemas.microsoft.com/office/drawing/2014/main" id="{B3131FF4-7AEA-471D-85A4-004AB881F68D}"/>
            </a:ext>
          </a:extLst>
        </xdr:cNvPr>
        <xdr:cNvSpPr/>
      </xdr:nvSpPr>
      <xdr:spPr>
        <a:xfrm>
          <a:off x="12763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2FF20221-C0D7-4976-8AEB-E62DEB1B682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1F122583-58BC-4307-AA32-712915EA3C2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A1B45749-4230-484E-BFCD-646A474FF5B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5F1FE547-A3DD-44F4-9741-9454CB1ECE1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C198B60B-31BE-46FC-A530-FDC1C83C6BD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101056</xdr:rowOff>
    </xdr:from>
    <xdr:to>
      <xdr:col>85</xdr:col>
      <xdr:colOff>177800</xdr:colOff>
      <xdr:row>57</xdr:row>
      <xdr:rowOff>31206</xdr:rowOff>
    </xdr:to>
    <xdr:sp macro="" textlink="">
      <xdr:nvSpPr>
        <xdr:cNvPr id="653" name="楕円 652">
          <a:extLst>
            <a:ext uri="{FF2B5EF4-FFF2-40B4-BE49-F238E27FC236}">
              <a16:creationId xmlns:a16="http://schemas.microsoft.com/office/drawing/2014/main" id="{B5CFDE62-877B-46D7-BD82-5BA34ADB3D3A}"/>
            </a:ext>
          </a:extLst>
        </xdr:cNvPr>
        <xdr:cNvSpPr/>
      </xdr:nvSpPr>
      <xdr:spPr>
        <a:xfrm>
          <a:off x="16268700" y="970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36122</xdr:rowOff>
    </xdr:from>
    <xdr:ext cx="405111" cy="259045"/>
    <xdr:sp macro="" textlink="">
      <xdr:nvSpPr>
        <xdr:cNvPr id="654" name="【学校施設】&#10;有形固定資産減価償却率該当値テキスト">
          <a:extLst>
            <a:ext uri="{FF2B5EF4-FFF2-40B4-BE49-F238E27FC236}">
              <a16:creationId xmlns:a16="http://schemas.microsoft.com/office/drawing/2014/main" id="{B54CE5DB-C711-49D1-9E73-D36808922538}"/>
            </a:ext>
          </a:extLst>
        </xdr:cNvPr>
        <xdr:cNvSpPr txBox="1"/>
      </xdr:nvSpPr>
      <xdr:spPr>
        <a:xfrm>
          <a:off x="16357600" y="9637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104322</xdr:rowOff>
    </xdr:from>
    <xdr:to>
      <xdr:col>81</xdr:col>
      <xdr:colOff>101600</xdr:colOff>
      <xdr:row>57</xdr:row>
      <xdr:rowOff>34472</xdr:rowOff>
    </xdr:to>
    <xdr:sp macro="" textlink="">
      <xdr:nvSpPr>
        <xdr:cNvPr id="655" name="楕円 654">
          <a:extLst>
            <a:ext uri="{FF2B5EF4-FFF2-40B4-BE49-F238E27FC236}">
              <a16:creationId xmlns:a16="http://schemas.microsoft.com/office/drawing/2014/main" id="{C7B5EF6F-8687-4133-8181-A5A82656F17F}"/>
            </a:ext>
          </a:extLst>
        </xdr:cNvPr>
        <xdr:cNvSpPr/>
      </xdr:nvSpPr>
      <xdr:spPr>
        <a:xfrm>
          <a:off x="15430500" y="970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151856</xdr:rowOff>
    </xdr:from>
    <xdr:to>
      <xdr:col>85</xdr:col>
      <xdr:colOff>127000</xdr:colOff>
      <xdr:row>56</xdr:row>
      <xdr:rowOff>155122</xdr:rowOff>
    </xdr:to>
    <xdr:cxnSp macro="">
      <xdr:nvCxnSpPr>
        <xdr:cNvPr id="656" name="直線コネクタ 655">
          <a:extLst>
            <a:ext uri="{FF2B5EF4-FFF2-40B4-BE49-F238E27FC236}">
              <a16:creationId xmlns:a16="http://schemas.microsoft.com/office/drawing/2014/main" id="{6EBB590C-13CB-4EFE-B600-36E412C13EDF}"/>
            </a:ext>
          </a:extLst>
        </xdr:cNvPr>
        <xdr:cNvCxnSpPr/>
      </xdr:nvCxnSpPr>
      <xdr:spPr>
        <a:xfrm flipV="1">
          <a:off x="15481300" y="975305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81462</xdr:rowOff>
    </xdr:from>
    <xdr:to>
      <xdr:col>76</xdr:col>
      <xdr:colOff>165100</xdr:colOff>
      <xdr:row>57</xdr:row>
      <xdr:rowOff>11612</xdr:rowOff>
    </xdr:to>
    <xdr:sp macro="" textlink="">
      <xdr:nvSpPr>
        <xdr:cNvPr id="657" name="楕円 656">
          <a:extLst>
            <a:ext uri="{FF2B5EF4-FFF2-40B4-BE49-F238E27FC236}">
              <a16:creationId xmlns:a16="http://schemas.microsoft.com/office/drawing/2014/main" id="{A82AF3F3-C78A-43E5-AA83-A6FD0804ECA7}"/>
            </a:ext>
          </a:extLst>
        </xdr:cNvPr>
        <xdr:cNvSpPr/>
      </xdr:nvSpPr>
      <xdr:spPr>
        <a:xfrm>
          <a:off x="14541500" y="968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132262</xdr:rowOff>
    </xdr:from>
    <xdr:to>
      <xdr:col>81</xdr:col>
      <xdr:colOff>50800</xdr:colOff>
      <xdr:row>56</xdr:row>
      <xdr:rowOff>155122</xdr:rowOff>
    </xdr:to>
    <xdr:cxnSp macro="">
      <xdr:nvCxnSpPr>
        <xdr:cNvPr id="658" name="直線コネクタ 657">
          <a:extLst>
            <a:ext uri="{FF2B5EF4-FFF2-40B4-BE49-F238E27FC236}">
              <a16:creationId xmlns:a16="http://schemas.microsoft.com/office/drawing/2014/main" id="{AB5E5EBD-311F-497F-A0D4-CEEE7C8B647D}"/>
            </a:ext>
          </a:extLst>
        </xdr:cNvPr>
        <xdr:cNvCxnSpPr/>
      </xdr:nvCxnSpPr>
      <xdr:spPr>
        <a:xfrm>
          <a:off x="14592300" y="973346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48804</xdr:rowOff>
    </xdr:from>
    <xdr:to>
      <xdr:col>72</xdr:col>
      <xdr:colOff>38100</xdr:colOff>
      <xdr:row>56</xdr:row>
      <xdr:rowOff>150404</xdr:rowOff>
    </xdr:to>
    <xdr:sp macro="" textlink="">
      <xdr:nvSpPr>
        <xdr:cNvPr id="659" name="楕円 658">
          <a:extLst>
            <a:ext uri="{FF2B5EF4-FFF2-40B4-BE49-F238E27FC236}">
              <a16:creationId xmlns:a16="http://schemas.microsoft.com/office/drawing/2014/main" id="{8EA2698D-F76F-447F-967C-86205E8BBD1F}"/>
            </a:ext>
          </a:extLst>
        </xdr:cNvPr>
        <xdr:cNvSpPr/>
      </xdr:nvSpPr>
      <xdr:spPr>
        <a:xfrm>
          <a:off x="13652500" y="965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99604</xdr:rowOff>
    </xdr:from>
    <xdr:to>
      <xdr:col>76</xdr:col>
      <xdr:colOff>114300</xdr:colOff>
      <xdr:row>56</xdr:row>
      <xdr:rowOff>132262</xdr:rowOff>
    </xdr:to>
    <xdr:cxnSp macro="">
      <xdr:nvCxnSpPr>
        <xdr:cNvPr id="660" name="直線コネクタ 659">
          <a:extLst>
            <a:ext uri="{FF2B5EF4-FFF2-40B4-BE49-F238E27FC236}">
              <a16:creationId xmlns:a16="http://schemas.microsoft.com/office/drawing/2014/main" id="{A6745373-BFA9-4490-8EB2-19E7F53A6EC7}"/>
            </a:ext>
          </a:extLst>
        </xdr:cNvPr>
        <xdr:cNvCxnSpPr/>
      </xdr:nvCxnSpPr>
      <xdr:spPr>
        <a:xfrm>
          <a:off x="13703300" y="97008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4717</xdr:rowOff>
    </xdr:from>
    <xdr:to>
      <xdr:col>67</xdr:col>
      <xdr:colOff>101600</xdr:colOff>
      <xdr:row>56</xdr:row>
      <xdr:rowOff>106317</xdr:rowOff>
    </xdr:to>
    <xdr:sp macro="" textlink="">
      <xdr:nvSpPr>
        <xdr:cNvPr id="661" name="楕円 660">
          <a:extLst>
            <a:ext uri="{FF2B5EF4-FFF2-40B4-BE49-F238E27FC236}">
              <a16:creationId xmlns:a16="http://schemas.microsoft.com/office/drawing/2014/main" id="{423B8A57-DA83-4505-BE75-72930909F44B}"/>
            </a:ext>
          </a:extLst>
        </xdr:cNvPr>
        <xdr:cNvSpPr/>
      </xdr:nvSpPr>
      <xdr:spPr>
        <a:xfrm>
          <a:off x="12763500" y="96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55517</xdr:rowOff>
    </xdr:from>
    <xdr:to>
      <xdr:col>71</xdr:col>
      <xdr:colOff>177800</xdr:colOff>
      <xdr:row>56</xdr:row>
      <xdr:rowOff>99604</xdr:rowOff>
    </xdr:to>
    <xdr:cxnSp macro="">
      <xdr:nvCxnSpPr>
        <xdr:cNvPr id="662" name="直線コネクタ 661">
          <a:extLst>
            <a:ext uri="{FF2B5EF4-FFF2-40B4-BE49-F238E27FC236}">
              <a16:creationId xmlns:a16="http://schemas.microsoft.com/office/drawing/2014/main" id="{01306AE8-9F10-4434-BFEC-BBE4A8399FEB}"/>
            </a:ext>
          </a:extLst>
        </xdr:cNvPr>
        <xdr:cNvCxnSpPr/>
      </xdr:nvCxnSpPr>
      <xdr:spPr>
        <a:xfrm>
          <a:off x="12814300" y="965671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663" name="n_1aveValue【学校施設】&#10;有形固定資産減価償却率">
          <a:extLst>
            <a:ext uri="{FF2B5EF4-FFF2-40B4-BE49-F238E27FC236}">
              <a16:creationId xmlns:a16="http://schemas.microsoft.com/office/drawing/2014/main" id="{6993D27A-8D28-4C91-84F6-130E3B17345E}"/>
            </a:ext>
          </a:extLst>
        </xdr:cNvPr>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664" name="n_2aveValue【学校施設】&#10;有形固定資産減価償却率">
          <a:extLst>
            <a:ext uri="{FF2B5EF4-FFF2-40B4-BE49-F238E27FC236}">
              <a16:creationId xmlns:a16="http://schemas.microsoft.com/office/drawing/2014/main" id="{1D9FA56B-9AD2-4CC8-B6E7-0E31071C6B16}"/>
            </a:ext>
          </a:extLst>
        </xdr:cNvPr>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665" name="n_3aveValue【学校施設】&#10;有形固定資産減価償却率">
          <a:extLst>
            <a:ext uri="{FF2B5EF4-FFF2-40B4-BE49-F238E27FC236}">
              <a16:creationId xmlns:a16="http://schemas.microsoft.com/office/drawing/2014/main" id="{8CD3D5D7-F214-4006-B964-382BB1F6F88B}"/>
            </a:ext>
          </a:extLst>
        </xdr:cNvPr>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133367</xdr:rowOff>
    </xdr:from>
    <xdr:ext cx="405111" cy="259045"/>
    <xdr:sp macro="" textlink="">
      <xdr:nvSpPr>
        <xdr:cNvPr id="666" name="n_4aveValue【学校施設】&#10;有形固定資産減価償却率">
          <a:extLst>
            <a:ext uri="{FF2B5EF4-FFF2-40B4-BE49-F238E27FC236}">
              <a16:creationId xmlns:a16="http://schemas.microsoft.com/office/drawing/2014/main" id="{2A0474BF-8087-430E-8C52-ACEEC36FB507}"/>
            </a:ext>
          </a:extLst>
        </xdr:cNvPr>
        <xdr:cNvSpPr txBox="1"/>
      </xdr:nvSpPr>
      <xdr:spPr>
        <a:xfrm>
          <a:off x="12611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50999</xdr:rowOff>
    </xdr:from>
    <xdr:ext cx="405111" cy="259045"/>
    <xdr:sp macro="" textlink="">
      <xdr:nvSpPr>
        <xdr:cNvPr id="667" name="n_1mainValue【学校施設】&#10;有形固定資産減価償却率">
          <a:extLst>
            <a:ext uri="{FF2B5EF4-FFF2-40B4-BE49-F238E27FC236}">
              <a16:creationId xmlns:a16="http://schemas.microsoft.com/office/drawing/2014/main" id="{5D5DA717-B90C-49B9-9875-F37C059B1370}"/>
            </a:ext>
          </a:extLst>
        </xdr:cNvPr>
        <xdr:cNvSpPr txBox="1"/>
      </xdr:nvSpPr>
      <xdr:spPr>
        <a:xfrm>
          <a:off x="15266044" y="948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28139</xdr:rowOff>
    </xdr:from>
    <xdr:ext cx="405111" cy="259045"/>
    <xdr:sp macro="" textlink="">
      <xdr:nvSpPr>
        <xdr:cNvPr id="668" name="n_2mainValue【学校施設】&#10;有形固定資産減価償却率">
          <a:extLst>
            <a:ext uri="{FF2B5EF4-FFF2-40B4-BE49-F238E27FC236}">
              <a16:creationId xmlns:a16="http://schemas.microsoft.com/office/drawing/2014/main" id="{8C65439F-671F-4A1E-AA7D-30ABCE06FB72}"/>
            </a:ext>
          </a:extLst>
        </xdr:cNvPr>
        <xdr:cNvSpPr txBox="1"/>
      </xdr:nvSpPr>
      <xdr:spPr>
        <a:xfrm>
          <a:off x="14389744" y="945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166931</xdr:rowOff>
    </xdr:from>
    <xdr:ext cx="405111" cy="259045"/>
    <xdr:sp macro="" textlink="">
      <xdr:nvSpPr>
        <xdr:cNvPr id="669" name="n_3mainValue【学校施設】&#10;有形固定資産減価償却率">
          <a:extLst>
            <a:ext uri="{FF2B5EF4-FFF2-40B4-BE49-F238E27FC236}">
              <a16:creationId xmlns:a16="http://schemas.microsoft.com/office/drawing/2014/main" id="{59B3F367-A879-43CE-BE37-EFE21AEB8B25}"/>
            </a:ext>
          </a:extLst>
        </xdr:cNvPr>
        <xdr:cNvSpPr txBox="1"/>
      </xdr:nvSpPr>
      <xdr:spPr>
        <a:xfrm>
          <a:off x="13500744" y="942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122844</xdr:rowOff>
    </xdr:from>
    <xdr:ext cx="405111" cy="259045"/>
    <xdr:sp macro="" textlink="">
      <xdr:nvSpPr>
        <xdr:cNvPr id="670" name="n_4mainValue【学校施設】&#10;有形固定資産減価償却率">
          <a:extLst>
            <a:ext uri="{FF2B5EF4-FFF2-40B4-BE49-F238E27FC236}">
              <a16:creationId xmlns:a16="http://schemas.microsoft.com/office/drawing/2014/main" id="{6B5EBCE5-2F93-4620-B7D7-EC785A5CC6A3}"/>
            </a:ext>
          </a:extLst>
        </xdr:cNvPr>
        <xdr:cNvSpPr txBox="1"/>
      </xdr:nvSpPr>
      <xdr:spPr>
        <a:xfrm>
          <a:off x="12611744" y="938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1ED7E00B-44CA-4A7E-9ED7-9EAE26A29C9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FF413EE1-2229-40F3-8973-9FDBD357391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10548995-2A5C-44D8-9F00-EEF8B2F4CBE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F6B3C6FA-E50A-4B8B-970B-26CF8B6DC2E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3DEE5CA8-EABC-4DB0-8FF9-987C4BA47BF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6E6CCAA8-DC81-4A60-B311-C79FFD49279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DDB9CF09-24A3-4FA4-8666-3918E175D55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D725CFA7-A11C-4626-920D-7508677EBD3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6E59BC9F-C8CD-4CE9-8658-F978A2D04BC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7F7D8665-4D68-4A6C-82B7-D9F2C2BD8A0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81" name="直線コネクタ 680">
          <a:extLst>
            <a:ext uri="{FF2B5EF4-FFF2-40B4-BE49-F238E27FC236}">
              <a16:creationId xmlns:a16="http://schemas.microsoft.com/office/drawing/2014/main" id="{C732437D-CE71-4B58-817F-56104EA4DF0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2" name="テキスト ボックス 681">
          <a:extLst>
            <a:ext uri="{FF2B5EF4-FFF2-40B4-BE49-F238E27FC236}">
              <a16:creationId xmlns:a16="http://schemas.microsoft.com/office/drawing/2014/main" id="{CBD14434-9345-4FFC-93FC-F08928A9EAC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3" name="直線コネクタ 682">
          <a:extLst>
            <a:ext uri="{FF2B5EF4-FFF2-40B4-BE49-F238E27FC236}">
              <a16:creationId xmlns:a16="http://schemas.microsoft.com/office/drawing/2014/main" id="{90D02CF8-5F27-4F49-83D5-922007CBE40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4" name="テキスト ボックス 683">
          <a:extLst>
            <a:ext uri="{FF2B5EF4-FFF2-40B4-BE49-F238E27FC236}">
              <a16:creationId xmlns:a16="http://schemas.microsoft.com/office/drawing/2014/main" id="{FCFFB739-74F5-4338-8349-F1EADDDF60A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5" name="直線コネクタ 684">
          <a:extLst>
            <a:ext uri="{FF2B5EF4-FFF2-40B4-BE49-F238E27FC236}">
              <a16:creationId xmlns:a16="http://schemas.microsoft.com/office/drawing/2014/main" id="{AB4E64D0-5902-4CD7-AE65-848CF04AD60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6" name="テキスト ボックス 685">
          <a:extLst>
            <a:ext uri="{FF2B5EF4-FFF2-40B4-BE49-F238E27FC236}">
              <a16:creationId xmlns:a16="http://schemas.microsoft.com/office/drawing/2014/main" id="{FC9534E5-EBFC-4E28-A34E-2094AD35C9C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7" name="直線コネクタ 686">
          <a:extLst>
            <a:ext uri="{FF2B5EF4-FFF2-40B4-BE49-F238E27FC236}">
              <a16:creationId xmlns:a16="http://schemas.microsoft.com/office/drawing/2014/main" id="{E910F08D-4703-4D2C-A353-564ABFA5096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8" name="テキスト ボックス 687">
          <a:extLst>
            <a:ext uri="{FF2B5EF4-FFF2-40B4-BE49-F238E27FC236}">
              <a16:creationId xmlns:a16="http://schemas.microsoft.com/office/drawing/2014/main" id="{F54640DF-813A-49A9-BBA6-8E0273447A8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9" name="直線コネクタ 688">
          <a:extLst>
            <a:ext uri="{FF2B5EF4-FFF2-40B4-BE49-F238E27FC236}">
              <a16:creationId xmlns:a16="http://schemas.microsoft.com/office/drawing/2014/main" id="{D1DCC39A-E72A-4BA8-A204-98D0E4C7290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0" name="テキスト ボックス 689">
          <a:extLst>
            <a:ext uri="{FF2B5EF4-FFF2-40B4-BE49-F238E27FC236}">
              <a16:creationId xmlns:a16="http://schemas.microsoft.com/office/drawing/2014/main" id="{794D49E5-9AD9-4F2E-A23D-A3A71612BDC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1" name="直線コネクタ 690">
          <a:extLst>
            <a:ext uri="{FF2B5EF4-FFF2-40B4-BE49-F238E27FC236}">
              <a16:creationId xmlns:a16="http://schemas.microsoft.com/office/drawing/2014/main" id="{7EBAEB96-5AA5-4CB0-823C-2FC716200E3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92" name="テキスト ボックス 691">
          <a:extLst>
            <a:ext uri="{FF2B5EF4-FFF2-40B4-BE49-F238E27FC236}">
              <a16:creationId xmlns:a16="http://schemas.microsoft.com/office/drawing/2014/main" id="{A30AEC7B-13B0-488C-8F45-C90D3CC35AF8}"/>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a:extLst>
            <a:ext uri="{FF2B5EF4-FFF2-40B4-BE49-F238E27FC236}">
              <a16:creationId xmlns:a16="http://schemas.microsoft.com/office/drawing/2014/main" id="{D45D930A-00D3-4C29-80C4-DFC91E578FF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4" name="テキスト ボックス 693">
          <a:extLst>
            <a:ext uri="{FF2B5EF4-FFF2-40B4-BE49-F238E27FC236}">
              <a16:creationId xmlns:a16="http://schemas.microsoft.com/office/drawing/2014/main" id="{7CB3764E-3808-47CD-8DF0-2AA7E6547F4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学校施設】&#10;一人当たり面積グラフ枠">
          <a:extLst>
            <a:ext uri="{FF2B5EF4-FFF2-40B4-BE49-F238E27FC236}">
              <a16:creationId xmlns:a16="http://schemas.microsoft.com/office/drawing/2014/main" id="{E7ED0547-5E69-4621-BBFF-CDF0E2065DB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696" name="直線コネクタ 695">
          <a:extLst>
            <a:ext uri="{FF2B5EF4-FFF2-40B4-BE49-F238E27FC236}">
              <a16:creationId xmlns:a16="http://schemas.microsoft.com/office/drawing/2014/main" id="{38670590-3CA4-4B4B-8606-963B88622C15}"/>
            </a:ext>
          </a:extLst>
        </xdr:cNvPr>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697" name="【学校施設】&#10;一人当たり面積最小値テキスト">
          <a:extLst>
            <a:ext uri="{FF2B5EF4-FFF2-40B4-BE49-F238E27FC236}">
              <a16:creationId xmlns:a16="http://schemas.microsoft.com/office/drawing/2014/main" id="{443E3045-0553-4452-82D0-BA9ED3901702}"/>
            </a:ext>
          </a:extLst>
        </xdr:cNvPr>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698" name="直線コネクタ 697">
          <a:extLst>
            <a:ext uri="{FF2B5EF4-FFF2-40B4-BE49-F238E27FC236}">
              <a16:creationId xmlns:a16="http://schemas.microsoft.com/office/drawing/2014/main" id="{5D15F234-9FB9-4CB7-B301-FA40049BE5B0}"/>
            </a:ext>
          </a:extLst>
        </xdr:cNvPr>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699" name="【学校施設】&#10;一人当たり面積最大値テキスト">
          <a:extLst>
            <a:ext uri="{FF2B5EF4-FFF2-40B4-BE49-F238E27FC236}">
              <a16:creationId xmlns:a16="http://schemas.microsoft.com/office/drawing/2014/main" id="{D31CF764-DCC0-48A5-9342-9DB4D56CDF9A}"/>
            </a:ext>
          </a:extLst>
        </xdr:cNvPr>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700" name="直線コネクタ 699">
          <a:extLst>
            <a:ext uri="{FF2B5EF4-FFF2-40B4-BE49-F238E27FC236}">
              <a16:creationId xmlns:a16="http://schemas.microsoft.com/office/drawing/2014/main" id="{FA21D26A-5FC7-42E5-AE21-C05BEF2B315B}"/>
            </a:ext>
          </a:extLst>
        </xdr:cNvPr>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11556</xdr:rowOff>
    </xdr:from>
    <xdr:ext cx="469744" cy="259045"/>
    <xdr:sp macro="" textlink="">
      <xdr:nvSpPr>
        <xdr:cNvPr id="701" name="【学校施設】&#10;一人当たり面積平均値テキスト">
          <a:extLst>
            <a:ext uri="{FF2B5EF4-FFF2-40B4-BE49-F238E27FC236}">
              <a16:creationId xmlns:a16="http://schemas.microsoft.com/office/drawing/2014/main" id="{96D76DF5-10CB-45B8-97E6-0569E2160C33}"/>
            </a:ext>
          </a:extLst>
        </xdr:cNvPr>
        <xdr:cNvSpPr txBox="1"/>
      </xdr:nvSpPr>
      <xdr:spPr>
        <a:xfrm>
          <a:off x="22199600" y="10641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702" name="フローチャート: 判断 701">
          <a:extLst>
            <a:ext uri="{FF2B5EF4-FFF2-40B4-BE49-F238E27FC236}">
              <a16:creationId xmlns:a16="http://schemas.microsoft.com/office/drawing/2014/main" id="{AE3796E5-B977-4087-B782-C5FDDC18467F}"/>
            </a:ext>
          </a:extLst>
        </xdr:cNvPr>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703" name="フローチャート: 判断 702">
          <a:extLst>
            <a:ext uri="{FF2B5EF4-FFF2-40B4-BE49-F238E27FC236}">
              <a16:creationId xmlns:a16="http://schemas.microsoft.com/office/drawing/2014/main" id="{CF043BCA-D5CE-49EA-800D-FF56F5D091B5}"/>
            </a:ext>
          </a:extLst>
        </xdr:cNvPr>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704" name="フローチャート: 判断 703">
          <a:extLst>
            <a:ext uri="{FF2B5EF4-FFF2-40B4-BE49-F238E27FC236}">
              <a16:creationId xmlns:a16="http://schemas.microsoft.com/office/drawing/2014/main" id="{DCD049DE-82DA-4F80-B562-089A48A2EAF0}"/>
            </a:ext>
          </a:extLst>
        </xdr:cNvPr>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705" name="フローチャート: 判断 704">
          <a:extLst>
            <a:ext uri="{FF2B5EF4-FFF2-40B4-BE49-F238E27FC236}">
              <a16:creationId xmlns:a16="http://schemas.microsoft.com/office/drawing/2014/main" id="{ADA20D2B-3DC9-456D-8EA2-461446E61EFE}"/>
            </a:ext>
          </a:extLst>
        </xdr:cNvPr>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706" name="フローチャート: 判断 705">
          <a:extLst>
            <a:ext uri="{FF2B5EF4-FFF2-40B4-BE49-F238E27FC236}">
              <a16:creationId xmlns:a16="http://schemas.microsoft.com/office/drawing/2014/main" id="{53A6F5E8-FC47-4EFB-B447-2E57C5DC7E3C}"/>
            </a:ext>
          </a:extLst>
        </xdr:cNvPr>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E6D12B31-FA6E-4E89-96B0-743F1A79C9E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CBDBFC8D-DD81-425E-8FC0-AB1FB3409EA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CA93E480-5310-43C8-AEDA-0BE30C657BC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AD12DF24-58D6-47FD-8F6A-75B0DE69517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AA64B73C-5BA4-497C-8EA2-4EA1533024F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121793</xdr:rowOff>
    </xdr:from>
    <xdr:to>
      <xdr:col>116</xdr:col>
      <xdr:colOff>114300</xdr:colOff>
      <xdr:row>60</xdr:row>
      <xdr:rowOff>51943</xdr:rowOff>
    </xdr:to>
    <xdr:sp macro="" textlink="">
      <xdr:nvSpPr>
        <xdr:cNvPr id="712" name="楕円 711">
          <a:extLst>
            <a:ext uri="{FF2B5EF4-FFF2-40B4-BE49-F238E27FC236}">
              <a16:creationId xmlns:a16="http://schemas.microsoft.com/office/drawing/2014/main" id="{77612CDB-A16A-4417-A9F7-19719A70356C}"/>
            </a:ext>
          </a:extLst>
        </xdr:cNvPr>
        <xdr:cNvSpPr/>
      </xdr:nvSpPr>
      <xdr:spPr>
        <a:xfrm>
          <a:off x="22110700" y="1023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144670</xdr:rowOff>
    </xdr:from>
    <xdr:ext cx="469744" cy="259045"/>
    <xdr:sp macro="" textlink="">
      <xdr:nvSpPr>
        <xdr:cNvPr id="713" name="【学校施設】&#10;一人当たり面積該当値テキスト">
          <a:extLst>
            <a:ext uri="{FF2B5EF4-FFF2-40B4-BE49-F238E27FC236}">
              <a16:creationId xmlns:a16="http://schemas.microsoft.com/office/drawing/2014/main" id="{6E7FCE14-1D45-4E2F-B5EF-4C0DC85C4267}"/>
            </a:ext>
          </a:extLst>
        </xdr:cNvPr>
        <xdr:cNvSpPr txBox="1"/>
      </xdr:nvSpPr>
      <xdr:spPr>
        <a:xfrm>
          <a:off x="22199600" y="100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149715</xdr:rowOff>
    </xdr:from>
    <xdr:to>
      <xdr:col>112</xdr:col>
      <xdr:colOff>38100</xdr:colOff>
      <xdr:row>60</xdr:row>
      <xdr:rowOff>79865</xdr:rowOff>
    </xdr:to>
    <xdr:sp macro="" textlink="">
      <xdr:nvSpPr>
        <xdr:cNvPr id="714" name="楕円 713">
          <a:extLst>
            <a:ext uri="{FF2B5EF4-FFF2-40B4-BE49-F238E27FC236}">
              <a16:creationId xmlns:a16="http://schemas.microsoft.com/office/drawing/2014/main" id="{D94F0469-05BC-4338-B786-EEFB1B2730E6}"/>
            </a:ext>
          </a:extLst>
        </xdr:cNvPr>
        <xdr:cNvSpPr/>
      </xdr:nvSpPr>
      <xdr:spPr>
        <a:xfrm>
          <a:off x="21272500" y="102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1143</xdr:rowOff>
    </xdr:from>
    <xdr:to>
      <xdr:col>116</xdr:col>
      <xdr:colOff>63500</xdr:colOff>
      <xdr:row>60</xdr:row>
      <xdr:rowOff>29065</xdr:rowOff>
    </xdr:to>
    <xdr:cxnSp macro="">
      <xdr:nvCxnSpPr>
        <xdr:cNvPr id="715" name="直線コネクタ 714">
          <a:extLst>
            <a:ext uri="{FF2B5EF4-FFF2-40B4-BE49-F238E27FC236}">
              <a16:creationId xmlns:a16="http://schemas.microsoft.com/office/drawing/2014/main" id="{A1E24349-0900-4910-A20F-6030688EA06B}"/>
            </a:ext>
          </a:extLst>
        </xdr:cNvPr>
        <xdr:cNvCxnSpPr/>
      </xdr:nvCxnSpPr>
      <xdr:spPr>
        <a:xfrm flipV="1">
          <a:off x="21323300" y="10288143"/>
          <a:ext cx="8382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160002</xdr:rowOff>
    </xdr:from>
    <xdr:to>
      <xdr:col>107</xdr:col>
      <xdr:colOff>101600</xdr:colOff>
      <xdr:row>60</xdr:row>
      <xdr:rowOff>90152</xdr:rowOff>
    </xdr:to>
    <xdr:sp macro="" textlink="">
      <xdr:nvSpPr>
        <xdr:cNvPr id="716" name="楕円 715">
          <a:extLst>
            <a:ext uri="{FF2B5EF4-FFF2-40B4-BE49-F238E27FC236}">
              <a16:creationId xmlns:a16="http://schemas.microsoft.com/office/drawing/2014/main" id="{7EAF91D9-456B-470E-85C5-2237F81D166C}"/>
            </a:ext>
          </a:extLst>
        </xdr:cNvPr>
        <xdr:cNvSpPr/>
      </xdr:nvSpPr>
      <xdr:spPr>
        <a:xfrm>
          <a:off x="20383500" y="1027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29065</xdr:rowOff>
    </xdr:from>
    <xdr:to>
      <xdr:col>111</xdr:col>
      <xdr:colOff>177800</xdr:colOff>
      <xdr:row>60</xdr:row>
      <xdr:rowOff>39352</xdr:rowOff>
    </xdr:to>
    <xdr:cxnSp macro="">
      <xdr:nvCxnSpPr>
        <xdr:cNvPr id="717" name="直線コネクタ 716">
          <a:extLst>
            <a:ext uri="{FF2B5EF4-FFF2-40B4-BE49-F238E27FC236}">
              <a16:creationId xmlns:a16="http://schemas.microsoft.com/office/drawing/2014/main" id="{25E78866-B4DF-44EB-95D6-4384E4A2D2AE}"/>
            </a:ext>
          </a:extLst>
        </xdr:cNvPr>
        <xdr:cNvCxnSpPr/>
      </xdr:nvCxnSpPr>
      <xdr:spPr>
        <a:xfrm flipV="1">
          <a:off x="20434300" y="10316065"/>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169309</xdr:rowOff>
    </xdr:from>
    <xdr:to>
      <xdr:col>102</xdr:col>
      <xdr:colOff>165100</xdr:colOff>
      <xdr:row>60</xdr:row>
      <xdr:rowOff>99459</xdr:rowOff>
    </xdr:to>
    <xdr:sp macro="" textlink="">
      <xdr:nvSpPr>
        <xdr:cNvPr id="718" name="楕円 717">
          <a:extLst>
            <a:ext uri="{FF2B5EF4-FFF2-40B4-BE49-F238E27FC236}">
              <a16:creationId xmlns:a16="http://schemas.microsoft.com/office/drawing/2014/main" id="{2247CD58-BBD6-4B22-B01F-60BDCDFE705D}"/>
            </a:ext>
          </a:extLst>
        </xdr:cNvPr>
        <xdr:cNvSpPr/>
      </xdr:nvSpPr>
      <xdr:spPr>
        <a:xfrm>
          <a:off x="19494500" y="1028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39352</xdr:rowOff>
    </xdr:from>
    <xdr:to>
      <xdr:col>107</xdr:col>
      <xdr:colOff>50800</xdr:colOff>
      <xdr:row>60</xdr:row>
      <xdr:rowOff>48659</xdr:rowOff>
    </xdr:to>
    <xdr:cxnSp macro="">
      <xdr:nvCxnSpPr>
        <xdr:cNvPr id="719" name="直線コネクタ 718">
          <a:extLst>
            <a:ext uri="{FF2B5EF4-FFF2-40B4-BE49-F238E27FC236}">
              <a16:creationId xmlns:a16="http://schemas.microsoft.com/office/drawing/2014/main" id="{94A29E23-657E-451F-9668-68E04A3B050A}"/>
            </a:ext>
          </a:extLst>
        </xdr:cNvPr>
        <xdr:cNvCxnSpPr/>
      </xdr:nvCxnSpPr>
      <xdr:spPr>
        <a:xfrm flipV="1">
          <a:off x="19545300" y="10326352"/>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4064</xdr:rowOff>
    </xdr:from>
    <xdr:to>
      <xdr:col>98</xdr:col>
      <xdr:colOff>38100</xdr:colOff>
      <xdr:row>60</xdr:row>
      <xdr:rowOff>105664</xdr:rowOff>
    </xdr:to>
    <xdr:sp macro="" textlink="">
      <xdr:nvSpPr>
        <xdr:cNvPr id="720" name="楕円 719">
          <a:extLst>
            <a:ext uri="{FF2B5EF4-FFF2-40B4-BE49-F238E27FC236}">
              <a16:creationId xmlns:a16="http://schemas.microsoft.com/office/drawing/2014/main" id="{684DF897-5692-459B-A2C3-FA7F21A8048A}"/>
            </a:ext>
          </a:extLst>
        </xdr:cNvPr>
        <xdr:cNvSpPr/>
      </xdr:nvSpPr>
      <xdr:spPr>
        <a:xfrm>
          <a:off x="18605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48659</xdr:rowOff>
    </xdr:from>
    <xdr:to>
      <xdr:col>102</xdr:col>
      <xdr:colOff>114300</xdr:colOff>
      <xdr:row>60</xdr:row>
      <xdr:rowOff>54864</xdr:rowOff>
    </xdr:to>
    <xdr:cxnSp macro="">
      <xdr:nvCxnSpPr>
        <xdr:cNvPr id="721" name="直線コネクタ 720">
          <a:extLst>
            <a:ext uri="{FF2B5EF4-FFF2-40B4-BE49-F238E27FC236}">
              <a16:creationId xmlns:a16="http://schemas.microsoft.com/office/drawing/2014/main" id="{D8C16626-1C4B-41FA-ABC2-41B97A18CCC3}"/>
            </a:ext>
          </a:extLst>
        </xdr:cNvPr>
        <xdr:cNvCxnSpPr/>
      </xdr:nvCxnSpPr>
      <xdr:spPr>
        <a:xfrm flipV="1">
          <a:off x="18656300" y="10335659"/>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162432</xdr:rowOff>
    </xdr:from>
    <xdr:ext cx="469744" cy="259045"/>
    <xdr:sp macro="" textlink="">
      <xdr:nvSpPr>
        <xdr:cNvPr id="722" name="n_1aveValue【学校施設】&#10;一人当たり面積">
          <a:extLst>
            <a:ext uri="{FF2B5EF4-FFF2-40B4-BE49-F238E27FC236}">
              <a16:creationId xmlns:a16="http://schemas.microsoft.com/office/drawing/2014/main" id="{4A983DF5-7002-459F-99E0-3AB72241F094}"/>
            </a:ext>
          </a:extLst>
        </xdr:cNvPr>
        <xdr:cNvSpPr txBox="1"/>
      </xdr:nvSpPr>
      <xdr:spPr>
        <a:xfrm>
          <a:off x="21075727" y="107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141695</xdr:rowOff>
    </xdr:from>
    <xdr:ext cx="469744" cy="259045"/>
    <xdr:sp macro="" textlink="">
      <xdr:nvSpPr>
        <xdr:cNvPr id="723" name="n_2aveValue【学校施設】&#10;一人当たり面積">
          <a:extLst>
            <a:ext uri="{FF2B5EF4-FFF2-40B4-BE49-F238E27FC236}">
              <a16:creationId xmlns:a16="http://schemas.microsoft.com/office/drawing/2014/main" id="{F7ECFADB-7AF8-4799-AD16-69C6726FD83F}"/>
            </a:ext>
          </a:extLst>
        </xdr:cNvPr>
        <xdr:cNvSpPr txBox="1"/>
      </xdr:nvSpPr>
      <xdr:spPr>
        <a:xfrm>
          <a:off x="20199427" y="1077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151328</xdr:rowOff>
    </xdr:from>
    <xdr:ext cx="469744" cy="259045"/>
    <xdr:sp macro="" textlink="">
      <xdr:nvSpPr>
        <xdr:cNvPr id="724" name="n_3aveValue【学校施設】&#10;一人当たり面積">
          <a:extLst>
            <a:ext uri="{FF2B5EF4-FFF2-40B4-BE49-F238E27FC236}">
              <a16:creationId xmlns:a16="http://schemas.microsoft.com/office/drawing/2014/main" id="{90EFC0AC-3196-467B-B5AA-52BE0AFFB25F}"/>
            </a:ext>
          </a:extLst>
        </xdr:cNvPr>
        <xdr:cNvSpPr txBox="1"/>
      </xdr:nvSpPr>
      <xdr:spPr>
        <a:xfrm>
          <a:off x="19310427" y="1078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160799</xdr:rowOff>
    </xdr:from>
    <xdr:ext cx="469744" cy="259045"/>
    <xdr:sp macro="" textlink="">
      <xdr:nvSpPr>
        <xdr:cNvPr id="725" name="n_4aveValue【学校施設】&#10;一人当たり面積">
          <a:extLst>
            <a:ext uri="{FF2B5EF4-FFF2-40B4-BE49-F238E27FC236}">
              <a16:creationId xmlns:a16="http://schemas.microsoft.com/office/drawing/2014/main" id="{B9E1CBDA-D2FC-4872-ABA0-A091023F5853}"/>
            </a:ext>
          </a:extLst>
        </xdr:cNvPr>
        <xdr:cNvSpPr txBox="1"/>
      </xdr:nvSpPr>
      <xdr:spPr>
        <a:xfrm>
          <a:off x="18421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96392</xdr:rowOff>
    </xdr:from>
    <xdr:ext cx="469744" cy="259045"/>
    <xdr:sp macro="" textlink="">
      <xdr:nvSpPr>
        <xdr:cNvPr id="726" name="n_1mainValue【学校施設】&#10;一人当たり面積">
          <a:extLst>
            <a:ext uri="{FF2B5EF4-FFF2-40B4-BE49-F238E27FC236}">
              <a16:creationId xmlns:a16="http://schemas.microsoft.com/office/drawing/2014/main" id="{A4D85B70-95CD-4951-BB0A-725530EF6FEE}"/>
            </a:ext>
          </a:extLst>
        </xdr:cNvPr>
        <xdr:cNvSpPr txBox="1"/>
      </xdr:nvSpPr>
      <xdr:spPr>
        <a:xfrm>
          <a:off x="21075727" y="100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106679</xdr:rowOff>
    </xdr:from>
    <xdr:ext cx="469744" cy="259045"/>
    <xdr:sp macro="" textlink="">
      <xdr:nvSpPr>
        <xdr:cNvPr id="727" name="n_2mainValue【学校施設】&#10;一人当たり面積">
          <a:extLst>
            <a:ext uri="{FF2B5EF4-FFF2-40B4-BE49-F238E27FC236}">
              <a16:creationId xmlns:a16="http://schemas.microsoft.com/office/drawing/2014/main" id="{A73A4369-755B-4408-8F41-8122A369F3A2}"/>
            </a:ext>
          </a:extLst>
        </xdr:cNvPr>
        <xdr:cNvSpPr txBox="1"/>
      </xdr:nvSpPr>
      <xdr:spPr>
        <a:xfrm>
          <a:off x="20199427" y="1005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115986</xdr:rowOff>
    </xdr:from>
    <xdr:ext cx="469744" cy="259045"/>
    <xdr:sp macro="" textlink="">
      <xdr:nvSpPr>
        <xdr:cNvPr id="728" name="n_3mainValue【学校施設】&#10;一人当たり面積">
          <a:extLst>
            <a:ext uri="{FF2B5EF4-FFF2-40B4-BE49-F238E27FC236}">
              <a16:creationId xmlns:a16="http://schemas.microsoft.com/office/drawing/2014/main" id="{35C7F9DB-F135-4DC3-9A56-0D2FE61437FF}"/>
            </a:ext>
          </a:extLst>
        </xdr:cNvPr>
        <xdr:cNvSpPr txBox="1"/>
      </xdr:nvSpPr>
      <xdr:spPr>
        <a:xfrm>
          <a:off x="19310427" y="1006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729" name="n_4mainValue【学校施設】&#10;一人当たり面積">
          <a:extLst>
            <a:ext uri="{FF2B5EF4-FFF2-40B4-BE49-F238E27FC236}">
              <a16:creationId xmlns:a16="http://schemas.microsoft.com/office/drawing/2014/main" id="{CD412D73-EF57-439A-8BE7-57F3B34855AC}"/>
            </a:ext>
          </a:extLst>
        </xdr:cNvPr>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a:extLst>
            <a:ext uri="{FF2B5EF4-FFF2-40B4-BE49-F238E27FC236}">
              <a16:creationId xmlns:a16="http://schemas.microsoft.com/office/drawing/2014/main" id="{9FE5A1D6-36C1-482C-87BF-2E0096E334A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a:extLst>
            <a:ext uri="{FF2B5EF4-FFF2-40B4-BE49-F238E27FC236}">
              <a16:creationId xmlns:a16="http://schemas.microsoft.com/office/drawing/2014/main" id="{4D0EE3ED-3714-409A-B34D-77819A9D900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a:extLst>
            <a:ext uri="{FF2B5EF4-FFF2-40B4-BE49-F238E27FC236}">
              <a16:creationId xmlns:a16="http://schemas.microsoft.com/office/drawing/2014/main" id="{CC12D7C2-157C-42E2-BA7E-B2D03C468FA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a:extLst>
            <a:ext uri="{FF2B5EF4-FFF2-40B4-BE49-F238E27FC236}">
              <a16:creationId xmlns:a16="http://schemas.microsoft.com/office/drawing/2014/main" id="{20620221-9782-426C-A45A-C4FA9B25129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a:extLst>
            <a:ext uri="{FF2B5EF4-FFF2-40B4-BE49-F238E27FC236}">
              <a16:creationId xmlns:a16="http://schemas.microsoft.com/office/drawing/2014/main" id="{B37BFFC3-80B6-41C1-9E06-6D4F31AC782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a:extLst>
            <a:ext uri="{FF2B5EF4-FFF2-40B4-BE49-F238E27FC236}">
              <a16:creationId xmlns:a16="http://schemas.microsoft.com/office/drawing/2014/main" id="{97653D9F-262D-46F1-A9E0-8B8073B0303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a:extLst>
            <a:ext uri="{FF2B5EF4-FFF2-40B4-BE49-F238E27FC236}">
              <a16:creationId xmlns:a16="http://schemas.microsoft.com/office/drawing/2014/main" id="{A5FBF9A0-3451-44AD-9ED9-6D050F4C2B5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a:extLst>
            <a:ext uri="{FF2B5EF4-FFF2-40B4-BE49-F238E27FC236}">
              <a16:creationId xmlns:a16="http://schemas.microsoft.com/office/drawing/2014/main" id="{9DC08327-B4E0-48D3-9F3A-1CAA1D13A11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a:extLst>
            <a:ext uri="{FF2B5EF4-FFF2-40B4-BE49-F238E27FC236}">
              <a16:creationId xmlns:a16="http://schemas.microsoft.com/office/drawing/2014/main" id="{50F50513-B505-4B48-8EBA-2E4FB9A0E80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a:extLst>
            <a:ext uri="{FF2B5EF4-FFF2-40B4-BE49-F238E27FC236}">
              <a16:creationId xmlns:a16="http://schemas.microsoft.com/office/drawing/2014/main" id="{39247973-B1FF-41C2-A031-AE5CBCD8E43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a:extLst>
            <a:ext uri="{FF2B5EF4-FFF2-40B4-BE49-F238E27FC236}">
              <a16:creationId xmlns:a16="http://schemas.microsoft.com/office/drawing/2014/main" id="{61ED397D-CCE3-40FA-8C70-79D162B01C1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a:extLst>
            <a:ext uri="{FF2B5EF4-FFF2-40B4-BE49-F238E27FC236}">
              <a16:creationId xmlns:a16="http://schemas.microsoft.com/office/drawing/2014/main" id="{E585E318-5EE4-4515-A2B6-CE6829C83BE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a:extLst>
            <a:ext uri="{FF2B5EF4-FFF2-40B4-BE49-F238E27FC236}">
              <a16:creationId xmlns:a16="http://schemas.microsoft.com/office/drawing/2014/main" id="{EA1AC940-C2BB-42FD-9692-2E005A87E6D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a:extLst>
            <a:ext uri="{FF2B5EF4-FFF2-40B4-BE49-F238E27FC236}">
              <a16:creationId xmlns:a16="http://schemas.microsoft.com/office/drawing/2014/main" id="{340B51E7-7EC5-485A-88C0-55E2482F98E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a:extLst>
            <a:ext uri="{FF2B5EF4-FFF2-40B4-BE49-F238E27FC236}">
              <a16:creationId xmlns:a16="http://schemas.microsoft.com/office/drawing/2014/main" id="{10B866FA-87E8-49C8-87C6-E2E1764D6C1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a:extLst>
            <a:ext uri="{FF2B5EF4-FFF2-40B4-BE49-F238E27FC236}">
              <a16:creationId xmlns:a16="http://schemas.microsoft.com/office/drawing/2014/main" id="{580E87B0-B1B2-4E98-9318-D88310666A1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a:extLst>
            <a:ext uri="{FF2B5EF4-FFF2-40B4-BE49-F238E27FC236}">
              <a16:creationId xmlns:a16="http://schemas.microsoft.com/office/drawing/2014/main" id="{B99ADEB0-4F17-4E7A-8985-0C9DCCE1D4B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a:extLst>
            <a:ext uri="{FF2B5EF4-FFF2-40B4-BE49-F238E27FC236}">
              <a16:creationId xmlns:a16="http://schemas.microsoft.com/office/drawing/2014/main" id="{F24B8530-BAC1-4D1D-BC71-1BCA5F1FF17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a:extLst>
            <a:ext uri="{FF2B5EF4-FFF2-40B4-BE49-F238E27FC236}">
              <a16:creationId xmlns:a16="http://schemas.microsoft.com/office/drawing/2014/main" id="{9971B20C-3911-4F25-9E73-8205B4E4221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a:extLst>
            <a:ext uri="{FF2B5EF4-FFF2-40B4-BE49-F238E27FC236}">
              <a16:creationId xmlns:a16="http://schemas.microsoft.com/office/drawing/2014/main" id="{25713FD1-5004-4A3C-8BE3-7936406F268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a:extLst>
            <a:ext uri="{FF2B5EF4-FFF2-40B4-BE49-F238E27FC236}">
              <a16:creationId xmlns:a16="http://schemas.microsoft.com/office/drawing/2014/main" id="{3B8408D3-CA77-4A1D-8B74-2A840EBD64A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a:extLst>
            <a:ext uri="{FF2B5EF4-FFF2-40B4-BE49-F238E27FC236}">
              <a16:creationId xmlns:a16="http://schemas.microsoft.com/office/drawing/2014/main" id="{A6A796D2-7D87-4EF1-8073-9ABED5DAF48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a:extLst>
            <a:ext uri="{FF2B5EF4-FFF2-40B4-BE49-F238E27FC236}">
              <a16:creationId xmlns:a16="http://schemas.microsoft.com/office/drawing/2014/main" id="{5D914965-37C0-410C-A9DE-4CEF5C23768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a:extLst>
            <a:ext uri="{FF2B5EF4-FFF2-40B4-BE49-F238E27FC236}">
              <a16:creationId xmlns:a16="http://schemas.microsoft.com/office/drawing/2014/main" id="{EDB40CD9-1E59-48DE-B752-7DAC1AAE3D4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4" name="テキスト ボックス 753">
          <a:extLst>
            <a:ext uri="{FF2B5EF4-FFF2-40B4-BE49-F238E27FC236}">
              <a16:creationId xmlns:a16="http://schemas.microsoft.com/office/drawing/2014/main" id="{3DC58794-F0FF-45B0-87E6-D28CF57F832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5" name="直線コネクタ 754">
          <a:extLst>
            <a:ext uri="{FF2B5EF4-FFF2-40B4-BE49-F238E27FC236}">
              <a16:creationId xmlns:a16="http://schemas.microsoft.com/office/drawing/2014/main" id="{CD8A76F7-4515-4841-856D-EA2313DE682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6" name="テキスト ボックス 755">
          <a:extLst>
            <a:ext uri="{FF2B5EF4-FFF2-40B4-BE49-F238E27FC236}">
              <a16:creationId xmlns:a16="http://schemas.microsoft.com/office/drawing/2014/main" id="{EF50038C-2221-407D-8634-BD3F5D6260A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7" name="直線コネクタ 756">
          <a:extLst>
            <a:ext uri="{FF2B5EF4-FFF2-40B4-BE49-F238E27FC236}">
              <a16:creationId xmlns:a16="http://schemas.microsoft.com/office/drawing/2014/main" id="{96EB9814-8D70-49CD-A2CD-E8F834274AA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8" name="テキスト ボックス 757">
          <a:extLst>
            <a:ext uri="{FF2B5EF4-FFF2-40B4-BE49-F238E27FC236}">
              <a16:creationId xmlns:a16="http://schemas.microsoft.com/office/drawing/2014/main" id="{89C8248C-E0D6-49B5-A6EA-A50C16C72CD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9" name="直線コネクタ 758">
          <a:extLst>
            <a:ext uri="{FF2B5EF4-FFF2-40B4-BE49-F238E27FC236}">
              <a16:creationId xmlns:a16="http://schemas.microsoft.com/office/drawing/2014/main" id="{168DF556-68C8-4941-9CB7-DBC6F04D6BA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0" name="テキスト ボックス 759">
          <a:extLst>
            <a:ext uri="{FF2B5EF4-FFF2-40B4-BE49-F238E27FC236}">
              <a16:creationId xmlns:a16="http://schemas.microsoft.com/office/drawing/2014/main" id="{EDA720A2-8E92-46B2-AF86-F0E9834F363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1" name="直線コネクタ 760">
          <a:extLst>
            <a:ext uri="{FF2B5EF4-FFF2-40B4-BE49-F238E27FC236}">
              <a16:creationId xmlns:a16="http://schemas.microsoft.com/office/drawing/2014/main" id="{C51CB1D5-7BEC-448D-9D0B-ACF88EC1E6B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2" name="テキスト ボックス 761">
          <a:extLst>
            <a:ext uri="{FF2B5EF4-FFF2-40B4-BE49-F238E27FC236}">
              <a16:creationId xmlns:a16="http://schemas.microsoft.com/office/drawing/2014/main" id="{1A47FE2B-9B71-456D-B5AE-761EAD2CE46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3" name="直線コネクタ 762">
          <a:extLst>
            <a:ext uri="{FF2B5EF4-FFF2-40B4-BE49-F238E27FC236}">
              <a16:creationId xmlns:a16="http://schemas.microsoft.com/office/drawing/2014/main" id="{1E1676C3-3622-483D-A294-9C28B10C29D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4" name="テキスト ボックス 763">
          <a:extLst>
            <a:ext uri="{FF2B5EF4-FFF2-40B4-BE49-F238E27FC236}">
              <a16:creationId xmlns:a16="http://schemas.microsoft.com/office/drawing/2014/main" id="{CD16F8F8-C087-45E0-9D43-65FF6A7DFC8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5" name="直線コネクタ 764">
          <a:extLst>
            <a:ext uri="{FF2B5EF4-FFF2-40B4-BE49-F238E27FC236}">
              <a16:creationId xmlns:a16="http://schemas.microsoft.com/office/drawing/2014/main" id="{FF8E2A19-1B01-415C-B8B9-EE869756B35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6" name="テキスト ボックス 765">
          <a:extLst>
            <a:ext uri="{FF2B5EF4-FFF2-40B4-BE49-F238E27FC236}">
              <a16:creationId xmlns:a16="http://schemas.microsoft.com/office/drawing/2014/main" id="{13EA9CBE-1665-4477-960B-E9598F8EEB2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7" name="直線コネクタ 766">
          <a:extLst>
            <a:ext uri="{FF2B5EF4-FFF2-40B4-BE49-F238E27FC236}">
              <a16:creationId xmlns:a16="http://schemas.microsoft.com/office/drawing/2014/main" id="{328379D4-E7D6-4E33-96B4-057A6FD0C83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8" name="テキスト ボックス 767">
          <a:extLst>
            <a:ext uri="{FF2B5EF4-FFF2-40B4-BE49-F238E27FC236}">
              <a16:creationId xmlns:a16="http://schemas.microsoft.com/office/drawing/2014/main" id="{523809AD-C626-4190-A68F-AA78AB7ADDE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a:extLst>
            <a:ext uri="{FF2B5EF4-FFF2-40B4-BE49-F238E27FC236}">
              <a16:creationId xmlns:a16="http://schemas.microsoft.com/office/drawing/2014/main" id="{E0C5C1E6-8145-4460-993A-B0E7F9A0E53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公民館】&#10;有形固定資産減価償却率グラフ枠">
          <a:extLst>
            <a:ext uri="{FF2B5EF4-FFF2-40B4-BE49-F238E27FC236}">
              <a16:creationId xmlns:a16="http://schemas.microsoft.com/office/drawing/2014/main" id="{AA12FAEA-DA5F-44DF-8CDB-E80AD90D0C7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771" name="直線コネクタ 770">
          <a:extLst>
            <a:ext uri="{FF2B5EF4-FFF2-40B4-BE49-F238E27FC236}">
              <a16:creationId xmlns:a16="http://schemas.microsoft.com/office/drawing/2014/main" id="{9A88CDEB-18AA-4B58-9A61-5B590CBAD577}"/>
            </a:ext>
          </a:extLst>
        </xdr:cNvPr>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2" name="【公民館】&#10;有形固定資産減価償却率最小値テキスト">
          <a:extLst>
            <a:ext uri="{FF2B5EF4-FFF2-40B4-BE49-F238E27FC236}">
              <a16:creationId xmlns:a16="http://schemas.microsoft.com/office/drawing/2014/main" id="{012813AA-8B1B-4BAD-B6D0-C71E36E43F0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3" name="直線コネクタ 772">
          <a:extLst>
            <a:ext uri="{FF2B5EF4-FFF2-40B4-BE49-F238E27FC236}">
              <a16:creationId xmlns:a16="http://schemas.microsoft.com/office/drawing/2014/main" id="{E5E20412-7C99-4F9F-A38F-9BF4C4D8316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774" name="【公民館】&#10;有形固定資産減価償却率最大値テキスト">
          <a:extLst>
            <a:ext uri="{FF2B5EF4-FFF2-40B4-BE49-F238E27FC236}">
              <a16:creationId xmlns:a16="http://schemas.microsoft.com/office/drawing/2014/main" id="{B8C18D67-3CBC-4BC4-826B-F072D2CD1D43}"/>
            </a:ext>
          </a:extLst>
        </xdr:cNvPr>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75" name="直線コネクタ 774">
          <a:extLst>
            <a:ext uri="{FF2B5EF4-FFF2-40B4-BE49-F238E27FC236}">
              <a16:creationId xmlns:a16="http://schemas.microsoft.com/office/drawing/2014/main" id="{34AF9AC6-F49A-44F5-B4F2-7249D0AA04BA}"/>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147519</xdr:rowOff>
    </xdr:from>
    <xdr:ext cx="405111" cy="259045"/>
    <xdr:sp macro="" textlink="">
      <xdr:nvSpPr>
        <xdr:cNvPr id="776" name="【公民館】&#10;有形固定資産減価償却率平均値テキスト">
          <a:extLst>
            <a:ext uri="{FF2B5EF4-FFF2-40B4-BE49-F238E27FC236}">
              <a16:creationId xmlns:a16="http://schemas.microsoft.com/office/drawing/2014/main" id="{4C785468-3658-429A-B40F-D01E58B4BAC0}"/>
            </a:ext>
          </a:extLst>
        </xdr:cNvPr>
        <xdr:cNvSpPr txBox="1"/>
      </xdr:nvSpPr>
      <xdr:spPr>
        <a:xfrm>
          <a:off x="16357600" y="18149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777" name="フローチャート: 判断 776">
          <a:extLst>
            <a:ext uri="{FF2B5EF4-FFF2-40B4-BE49-F238E27FC236}">
              <a16:creationId xmlns:a16="http://schemas.microsoft.com/office/drawing/2014/main" id="{0F6F9D3C-FB03-45B0-A9A2-DB7F95255BCE}"/>
            </a:ext>
          </a:extLst>
        </xdr:cNvPr>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778" name="フローチャート: 判断 777">
          <a:extLst>
            <a:ext uri="{FF2B5EF4-FFF2-40B4-BE49-F238E27FC236}">
              <a16:creationId xmlns:a16="http://schemas.microsoft.com/office/drawing/2014/main" id="{41652065-91C1-4681-8D22-FE20549E67B2}"/>
            </a:ext>
          </a:extLst>
        </xdr:cNvPr>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779" name="フローチャート: 判断 778">
          <a:extLst>
            <a:ext uri="{FF2B5EF4-FFF2-40B4-BE49-F238E27FC236}">
              <a16:creationId xmlns:a16="http://schemas.microsoft.com/office/drawing/2014/main" id="{CAC97448-4693-4003-B93E-E477BF37E5CC}"/>
            </a:ext>
          </a:extLst>
        </xdr:cNvPr>
        <xdr:cNvSpPr/>
      </xdr:nvSpPr>
      <xdr:spPr>
        <a:xfrm>
          <a:off x="14541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907</xdr:rowOff>
    </xdr:from>
    <xdr:to>
      <xdr:col>72</xdr:col>
      <xdr:colOff>38100</xdr:colOff>
      <xdr:row>106</xdr:row>
      <xdr:rowOff>102507</xdr:rowOff>
    </xdr:to>
    <xdr:sp macro="" textlink="">
      <xdr:nvSpPr>
        <xdr:cNvPr id="780" name="フローチャート: 判断 779">
          <a:extLst>
            <a:ext uri="{FF2B5EF4-FFF2-40B4-BE49-F238E27FC236}">
              <a16:creationId xmlns:a16="http://schemas.microsoft.com/office/drawing/2014/main" id="{5D55D748-AAB4-41E6-BCF1-4B0FF4F617F5}"/>
            </a:ext>
          </a:extLst>
        </xdr:cNvPr>
        <xdr:cNvSpPr/>
      </xdr:nvSpPr>
      <xdr:spPr>
        <a:xfrm>
          <a:off x="13652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144599</xdr:rowOff>
    </xdr:from>
    <xdr:to>
      <xdr:col>67</xdr:col>
      <xdr:colOff>101600</xdr:colOff>
      <xdr:row>106</xdr:row>
      <xdr:rowOff>74749</xdr:rowOff>
    </xdr:to>
    <xdr:sp macro="" textlink="">
      <xdr:nvSpPr>
        <xdr:cNvPr id="781" name="フローチャート: 判断 780">
          <a:extLst>
            <a:ext uri="{FF2B5EF4-FFF2-40B4-BE49-F238E27FC236}">
              <a16:creationId xmlns:a16="http://schemas.microsoft.com/office/drawing/2014/main" id="{0995B288-280C-42AF-A4F4-0C6FF86223AA}"/>
            </a:ext>
          </a:extLst>
        </xdr:cNvPr>
        <xdr:cNvSpPr/>
      </xdr:nvSpPr>
      <xdr:spPr>
        <a:xfrm>
          <a:off x="12763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FF3B16F2-FD37-4052-AF98-26A0A18152F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38F07937-E285-44E3-B8D1-2A06407E3FC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50F592B0-2DE8-4186-84BF-4D54D6EAF1A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C33E544-C1D2-43DD-8C95-5151475BD8B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270E54F6-9B81-4B1E-B8EC-EC19177935A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15602</xdr:rowOff>
    </xdr:from>
    <xdr:to>
      <xdr:col>85</xdr:col>
      <xdr:colOff>177800</xdr:colOff>
      <xdr:row>105</xdr:row>
      <xdr:rowOff>117202</xdr:rowOff>
    </xdr:to>
    <xdr:sp macro="" textlink="">
      <xdr:nvSpPr>
        <xdr:cNvPr id="787" name="楕円 786">
          <a:extLst>
            <a:ext uri="{FF2B5EF4-FFF2-40B4-BE49-F238E27FC236}">
              <a16:creationId xmlns:a16="http://schemas.microsoft.com/office/drawing/2014/main" id="{640288DD-05A4-4860-8832-EB2C2A10F820}"/>
            </a:ext>
          </a:extLst>
        </xdr:cNvPr>
        <xdr:cNvSpPr/>
      </xdr:nvSpPr>
      <xdr:spPr>
        <a:xfrm>
          <a:off x="162687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38479</xdr:rowOff>
    </xdr:from>
    <xdr:ext cx="405111" cy="259045"/>
    <xdr:sp macro="" textlink="">
      <xdr:nvSpPr>
        <xdr:cNvPr id="788" name="【公民館】&#10;有形固定資産減価償却率該当値テキスト">
          <a:extLst>
            <a:ext uri="{FF2B5EF4-FFF2-40B4-BE49-F238E27FC236}">
              <a16:creationId xmlns:a16="http://schemas.microsoft.com/office/drawing/2014/main" id="{9D535837-40A2-424F-A8B6-3D7827485E41}"/>
            </a:ext>
          </a:extLst>
        </xdr:cNvPr>
        <xdr:cNvSpPr txBox="1"/>
      </xdr:nvSpPr>
      <xdr:spPr>
        <a:xfrm>
          <a:off x="16357600" y="1786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15602</xdr:rowOff>
    </xdr:from>
    <xdr:to>
      <xdr:col>81</xdr:col>
      <xdr:colOff>101600</xdr:colOff>
      <xdr:row>105</xdr:row>
      <xdr:rowOff>117202</xdr:rowOff>
    </xdr:to>
    <xdr:sp macro="" textlink="">
      <xdr:nvSpPr>
        <xdr:cNvPr id="789" name="楕円 788">
          <a:extLst>
            <a:ext uri="{FF2B5EF4-FFF2-40B4-BE49-F238E27FC236}">
              <a16:creationId xmlns:a16="http://schemas.microsoft.com/office/drawing/2014/main" id="{1F4E0732-8D59-4254-9BEA-CC7ED0573AB6}"/>
            </a:ext>
          </a:extLst>
        </xdr:cNvPr>
        <xdr:cNvSpPr/>
      </xdr:nvSpPr>
      <xdr:spPr>
        <a:xfrm>
          <a:off x="15430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66402</xdr:rowOff>
    </xdr:from>
    <xdr:to>
      <xdr:col>85</xdr:col>
      <xdr:colOff>127000</xdr:colOff>
      <xdr:row>105</xdr:row>
      <xdr:rowOff>66402</xdr:rowOff>
    </xdr:to>
    <xdr:cxnSp macro="">
      <xdr:nvCxnSpPr>
        <xdr:cNvPr id="790" name="直線コネクタ 789">
          <a:extLst>
            <a:ext uri="{FF2B5EF4-FFF2-40B4-BE49-F238E27FC236}">
              <a16:creationId xmlns:a16="http://schemas.microsoft.com/office/drawing/2014/main" id="{ED6CAAB9-884A-4BC8-9852-14DE02244934}"/>
            </a:ext>
          </a:extLst>
        </xdr:cNvPr>
        <xdr:cNvCxnSpPr/>
      </xdr:nvCxnSpPr>
      <xdr:spPr>
        <a:xfrm>
          <a:off x="15481300" y="18068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91" name="楕円 790">
          <a:extLst>
            <a:ext uri="{FF2B5EF4-FFF2-40B4-BE49-F238E27FC236}">
              <a16:creationId xmlns:a16="http://schemas.microsoft.com/office/drawing/2014/main" id="{ADD54D3F-F6D8-4B2E-841B-B2FABB797083}"/>
            </a:ext>
          </a:extLst>
        </xdr:cNvPr>
        <xdr:cNvSpPr/>
      </xdr:nvSpPr>
      <xdr:spPr>
        <a:xfrm>
          <a:off x="14541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66402</xdr:rowOff>
    </xdr:from>
    <xdr:to>
      <xdr:col>81</xdr:col>
      <xdr:colOff>50800</xdr:colOff>
      <xdr:row>105</xdr:row>
      <xdr:rowOff>77832</xdr:rowOff>
    </xdr:to>
    <xdr:cxnSp macro="">
      <xdr:nvCxnSpPr>
        <xdr:cNvPr id="792" name="直線コネクタ 791">
          <a:extLst>
            <a:ext uri="{FF2B5EF4-FFF2-40B4-BE49-F238E27FC236}">
              <a16:creationId xmlns:a16="http://schemas.microsoft.com/office/drawing/2014/main" id="{5362B4B7-7D84-4656-B862-8495C4B7786E}"/>
            </a:ext>
          </a:extLst>
        </xdr:cNvPr>
        <xdr:cNvCxnSpPr/>
      </xdr:nvCxnSpPr>
      <xdr:spPr>
        <a:xfrm flipV="1">
          <a:off x="14592300" y="1806865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22134</xdr:rowOff>
    </xdr:from>
    <xdr:to>
      <xdr:col>72</xdr:col>
      <xdr:colOff>38100</xdr:colOff>
      <xdr:row>105</xdr:row>
      <xdr:rowOff>123734</xdr:rowOff>
    </xdr:to>
    <xdr:sp macro="" textlink="">
      <xdr:nvSpPr>
        <xdr:cNvPr id="793" name="楕円 792">
          <a:extLst>
            <a:ext uri="{FF2B5EF4-FFF2-40B4-BE49-F238E27FC236}">
              <a16:creationId xmlns:a16="http://schemas.microsoft.com/office/drawing/2014/main" id="{FB17FC99-EAA6-4D6F-B488-E149583A7BC4}"/>
            </a:ext>
          </a:extLst>
        </xdr:cNvPr>
        <xdr:cNvSpPr/>
      </xdr:nvSpPr>
      <xdr:spPr>
        <a:xfrm>
          <a:off x="13652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72934</xdr:rowOff>
    </xdr:from>
    <xdr:to>
      <xdr:col>76</xdr:col>
      <xdr:colOff>114300</xdr:colOff>
      <xdr:row>105</xdr:row>
      <xdr:rowOff>77832</xdr:rowOff>
    </xdr:to>
    <xdr:cxnSp macro="">
      <xdr:nvCxnSpPr>
        <xdr:cNvPr id="794" name="直線コネクタ 793">
          <a:extLst>
            <a:ext uri="{FF2B5EF4-FFF2-40B4-BE49-F238E27FC236}">
              <a16:creationId xmlns:a16="http://schemas.microsoft.com/office/drawing/2014/main" id="{3BAFC983-D069-4858-BE8D-DB3406E01F71}"/>
            </a:ext>
          </a:extLst>
        </xdr:cNvPr>
        <xdr:cNvCxnSpPr/>
      </xdr:nvCxnSpPr>
      <xdr:spPr>
        <a:xfrm>
          <a:off x="13703300" y="1807518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167458</xdr:rowOff>
    </xdr:from>
    <xdr:to>
      <xdr:col>67</xdr:col>
      <xdr:colOff>101600</xdr:colOff>
      <xdr:row>105</xdr:row>
      <xdr:rowOff>97608</xdr:rowOff>
    </xdr:to>
    <xdr:sp macro="" textlink="">
      <xdr:nvSpPr>
        <xdr:cNvPr id="795" name="楕円 794">
          <a:extLst>
            <a:ext uri="{FF2B5EF4-FFF2-40B4-BE49-F238E27FC236}">
              <a16:creationId xmlns:a16="http://schemas.microsoft.com/office/drawing/2014/main" id="{1B1A51F9-C9A0-43DA-8DF5-BB66005FEDC0}"/>
            </a:ext>
          </a:extLst>
        </xdr:cNvPr>
        <xdr:cNvSpPr/>
      </xdr:nvSpPr>
      <xdr:spPr>
        <a:xfrm>
          <a:off x="12763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46808</xdr:rowOff>
    </xdr:from>
    <xdr:to>
      <xdr:col>71</xdr:col>
      <xdr:colOff>177800</xdr:colOff>
      <xdr:row>105</xdr:row>
      <xdr:rowOff>72934</xdr:rowOff>
    </xdr:to>
    <xdr:cxnSp macro="">
      <xdr:nvCxnSpPr>
        <xdr:cNvPr id="796" name="直線コネクタ 795">
          <a:extLst>
            <a:ext uri="{FF2B5EF4-FFF2-40B4-BE49-F238E27FC236}">
              <a16:creationId xmlns:a16="http://schemas.microsoft.com/office/drawing/2014/main" id="{F71F8E7B-8451-40DE-8FAD-725D0181306E}"/>
            </a:ext>
          </a:extLst>
        </xdr:cNvPr>
        <xdr:cNvCxnSpPr/>
      </xdr:nvCxnSpPr>
      <xdr:spPr>
        <a:xfrm>
          <a:off x="12814300" y="1804905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29953</xdr:rowOff>
    </xdr:from>
    <xdr:ext cx="405111" cy="259045"/>
    <xdr:sp macro="" textlink="">
      <xdr:nvSpPr>
        <xdr:cNvPr id="797" name="n_1aveValue【公民館】&#10;有形固定資産減価償却率">
          <a:extLst>
            <a:ext uri="{FF2B5EF4-FFF2-40B4-BE49-F238E27FC236}">
              <a16:creationId xmlns:a16="http://schemas.microsoft.com/office/drawing/2014/main" id="{48F2C77C-8A79-460F-B154-BD874AEC13F1}"/>
            </a:ext>
          </a:extLst>
        </xdr:cNvPr>
        <xdr:cNvSpPr txBox="1"/>
      </xdr:nvSpPr>
      <xdr:spPr>
        <a:xfrm>
          <a:off x="152660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46282</xdr:rowOff>
    </xdr:from>
    <xdr:ext cx="405111" cy="259045"/>
    <xdr:sp macro="" textlink="">
      <xdr:nvSpPr>
        <xdr:cNvPr id="798" name="n_2aveValue【公民館】&#10;有形固定資産減価償却率">
          <a:extLst>
            <a:ext uri="{FF2B5EF4-FFF2-40B4-BE49-F238E27FC236}">
              <a16:creationId xmlns:a16="http://schemas.microsoft.com/office/drawing/2014/main" id="{137CCC84-9906-44EE-B946-C0F8AF31CC18}"/>
            </a:ext>
          </a:extLst>
        </xdr:cNvPr>
        <xdr:cNvSpPr txBox="1"/>
      </xdr:nvSpPr>
      <xdr:spPr>
        <a:xfrm>
          <a:off x="143897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93634</xdr:rowOff>
    </xdr:from>
    <xdr:ext cx="405111" cy="259045"/>
    <xdr:sp macro="" textlink="">
      <xdr:nvSpPr>
        <xdr:cNvPr id="799" name="n_3aveValue【公民館】&#10;有形固定資産減価償却率">
          <a:extLst>
            <a:ext uri="{FF2B5EF4-FFF2-40B4-BE49-F238E27FC236}">
              <a16:creationId xmlns:a16="http://schemas.microsoft.com/office/drawing/2014/main" id="{8084662E-CE19-4F09-9BF8-DFA94ADF3423}"/>
            </a:ext>
          </a:extLst>
        </xdr:cNvPr>
        <xdr:cNvSpPr txBox="1"/>
      </xdr:nvSpPr>
      <xdr:spPr>
        <a:xfrm>
          <a:off x="13500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65876</xdr:rowOff>
    </xdr:from>
    <xdr:ext cx="405111" cy="259045"/>
    <xdr:sp macro="" textlink="">
      <xdr:nvSpPr>
        <xdr:cNvPr id="800" name="n_4aveValue【公民館】&#10;有形固定資産減価償却率">
          <a:extLst>
            <a:ext uri="{FF2B5EF4-FFF2-40B4-BE49-F238E27FC236}">
              <a16:creationId xmlns:a16="http://schemas.microsoft.com/office/drawing/2014/main" id="{442B60AB-41F5-497E-916E-015DC76B0EA1}"/>
            </a:ext>
          </a:extLst>
        </xdr:cNvPr>
        <xdr:cNvSpPr txBox="1"/>
      </xdr:nvSpPr>
      <xdr:spPr>
        <a:xfrm>
          <a:off x="12611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133729</xdr:rowOff>
    </xdr:from>
    <xdr:ext cx="405111" cy="259045"/>
    <xdr:sp macro="" textlink="">
      <xdr:nvSpPr>
        <xdr:cNvPr id="801" name="n_1mainValue【公民館】&#10;有形固定資産減価償却率">
          <a:extLst>
            <a:ext uri="{FF2B5EF4-FFF2-40B4-BE49-F238E27FC236}">
              <a16:creationId xmlns:a16="http://schemas.microsoft.com/office/drawing/2014/main" id="{70876C39-3103-4B44-8DD2-7DD80C850CA8}"/>
            </a:ext>
          </a:extLst>
        </xdr:cNvPr>
        <xdr:cNvSpPr txBox="1"/>
      </xdr:nvSpPr>
      <xdr:spPr>
        <a:xfrm>
          <a:off x="152660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02" name="n_2mainValue【公民館】&#10;有形固定資産減価償却率">
          <a:extLst>
            <a:ext uri="{FF2B5EF4-FFF2-40B4-BE49-F238E27FC236}">
              <a16:creationId xmlns:a16="http://schemas.microsoft.com/office/drawing/2014/main" id="{FE76A769-D0B9-403D-8318-FB9D323AFC6E}"/>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140261</xdr:rowOff>
    </xdr:from>
    <xdr:ext cx="405111" cy="259045"/>
    <xdr:sp macro="" textlink="">
      <xdr:nvSpPr>
        <xdr:cNvPr id="803" name="n_3mainValue【公民館】&#10;有形固定資産減価償却率">
          <a:extLst>
            <a:ext uri="{FF2B5EF4-FFF2-40B4-BE49-F238E27FC236}">
              <a16:creationId xmlns:a16="http://schemas.microsoft.com/office/drawing/2014/main" id="{5B117B77-60C4-494D-B541-C3003AA20F33}"/>
            </a:ext>
          </a:extLst>
        </xdr:cNvPr>
        <xdr:cNvSpPr txBox="1"/>
      </xdr:nvSpPr>
      <xdr:spPr>
        <a:xfrm>
          <a:off x="13500744" y="1779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114135</xdr:rowOff>
    </xdr:from>
    <xdr:ext cx="405111" cy="259045"/>
    <xdr:sp macro="" textlink="">
      <xdr:nvSpPr>
        <xdr:cNvPr id="804" name="n_4mainValue【公民館】&#10;有形固定資産減価償却率">
          <a:extLst>
            <a:ext uri="{FF2B5EF4-FFF2-40B4-BE49-F238E27FC236}">
              <a16:creationId xmlns:a16="http://schemas.microsoft.com/office/drawing/2014/main" id="{EC3701D6-5C6D-4FEB-A0D2-B502CAF87DD7}"/>
            </a:ext>
          </a:extLst>
        </xdr:cNvPr>
        <xdr:cNvSpPr txBox="1"/>
      </xdr:nvSpPr>
      <xdr:spPr>
        <a:xfrm>
          <a:off x="12611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a:extLst>
            <a:ext uri="{FF2B5EF4-FFF2-40B4-BE49-F238E27FC236}">
              <a16:creationId xmlns:a16="http://schemas.microsoft.com/office/drawing/2014/main" id="{356383A2-30F4-46CA-B5E2-48A4784F6D7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a:extLst>
            <a:ext uri="{FF2B5EF4-FFF2-40B4-BE49-F238E27FC236}">
              <a16:creationId xmlns:a16="http://schemas.microsoft.com/office/drawing/2014/main" id="{33125E79-7DEC-4665-950D-11EFF57AFE6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a:extLst>
            <a:ext uri="{FF2B5EF4-FFF2-40B4-BE49-F238E27FC236}">
              <a16:creationId xmlns:a16="http://schemas.microsoft.com/office/drawing/2014/main" id="{627CA25D-FC74-4A99-8C76-25C3D6DEA35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a:extLst>
            <a:ext uri="{FF2B5EF4-FFF2-40B4-BE49-F238E27FC236}">
              <a16:creationId xmlns:a16="http://schemas.microsoft.com/office/drawing/2014/main" id="{5289A51E-0374-4C13-829A-B3C5A6386BD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a:extLst>
            <a:ext uri="{FF2B5EF4-FFF2-40B4-BE49-F238E27FC236}">
              <a16:creationId xmlns:a16="http://schemas.microsoft.com/office/drawing/2014/main" id="{AA6A67F1-210B-4C93-95E2-7CB675B9429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a:extLst>
            <a:ext uri="{FF2B5EF4-FFF2-40B4-BE49-F238E27FC236}">
              <a16:creationId xmlns:a16="http://schemas.microsoft.com/office/drawing/2014/main" id="{CAD58882-9395-4F14-A3E6-664C0F2A8FF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a:extLst>
            <a:ext uri="{FF2B5EF4-FFF2-40B4-BE49-F238E27FC236}">
              <a16:creationId xmlns:a16="http://schemas.microsoft.com/office/drawing/2014/main" id="{957D432C-8B88-492F-AFCC-DE5A182FDE9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a:extLst>
            <a:ext uri="{FF2B5EF4-FFF2-40B4-BE49-F238E27FC236}">
              <a16:creationId xmlns:a16="http://schemas.microsoft.com/office/drawing/2014/main" id="{E034BC95-A9FA-45E9-B9EB-D8D96A6BCFD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a:extLst>
            <a:ext uri="{FF2B5EF4-FFF2-40B4-BE49-F238E27FC236}">
              <a16:creationId xmlns:a16="http://schemas.microsoft.com/office/drawing/2014/main" id="{227E4946-5911-4C28-A41C-7EBFD609EA0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a:extLst>
            <a:ext uri="{FF2B5EF4-FFF2-40B4-BE49-F238E27FC236}">
              <a16:creationId xmlns:a16="http://schemas.microsoft.com/office/drawing/2014/main" id="{189CD0B3-3413-4200-B384-5FE21541069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5" name="直線コネクタ 814">
          <a:extLst>
            <a:ext uri="{FF2B5EF4-FFF2-40B4-BE49-F238E27FC236}">
              <a16:creationId xmlns:a16="http://schemas.microsoft.com/office/drawing/2014/main" id="{F019681D-83A6-439B-A42D-186CF73DA15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6" name="テキスト ボックス 815">
          <a:extLst>
            <a:ext uri="{FF2B5EF4-FFF2-40B4-BE49-F238E27FC236}">
              <a16:creationId xmlns:a16="http://schemas.microsoft.com/office/drawing/2014/main" id="{C48E6724-52D0-4656-B797-DAB79F20C61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7" name="直線コネクタ 816">
          <a:extLst>
            <a:ext uri="{FF2B5EF4-FFF2-40B4-BE49-F238E27FC236}">
              <a16:creationId xmlns:a16="http://schemas.microsoft.com/office/drawing/2014/main" id="{62608A9C-5151-4F62-B5A6-5DD7F034F75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8" name="テキスト ボックス 817">
          <a:extLst>
            <a:ext uri="{FF2B5EF4-FFF2-40B4-BE49-F238E27FC236}">
              <a16:creationId xmlns:a16="http://schemas.microsoft.com/office/drawing/2014/main" id="{879C7E5B-8E1C-44E7-8D2A-1B9ED8D00E2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9" name="直線コネクタ 818">
          <a:extLst>
            <a:ext uri="{FF2B5EF4-FFF2-40B4-BE49-F238E27FC236}">
              <a16:creationId xmlns:a16="http://schemas.microsoft.com/office/drawing/2014/main" id="{416DDE78-4010-4BEC-8C1F-E98AAC26392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0" name="テキスト ボックス 819">
          <a:extLst>
            <a:ext uri="{FF2B5EF4-FFF2-40B4-BE49-F238E27FC236}">
              <a16:creationId xmlns:a16="http://schemas.microsoft.com/office/drawing/2014/main" id="{DD5BBEBA-3429-4625-BE25-13E3E1E6E81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1" name="直線コネクタ 820">
          <a:extLst>
            <a:ext uri="{FF2B5EF4-FFF2-40B4-BE49-F238E27FC236}">
              <a16:creationId xmlns:a16="http://schemas.microsoft.com/office/drawing/2014/main" id="{2A027268-C14B-42A5-B125-D0E7D28D2E3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2" name="テキスト ボックス 821">
          <a:extLst>
            <a:ext uri="{FF2B5EF4-FFF2-40B4-BE49-F238E27FC236}">
              <a16:creationId xmlns:a16="http://schemas.microsoft.com/office/drawing/2014/main" id="{A2530C43-6BC0-45B0-82D5-8C0B8FB0C70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3" name="直線コネクタ 822">
          <a:extLst>
            <a:ext uri="{FF2B5EF4-FFF2-40B4-BE49-F238E27FC236}">
              <a16:creationId xmlns:a16="http://schemas.microsoft.com/office/drawing/2014/main" id="{E4FEDDCF-8C90-49D6-8D4B-4D46BE0993E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4" name="テキスト ボックス 823">
          <a:extLst>
            <a:ext uri="{FF2B5EF4-FFF2-40B4-BE49-F238E27FC236}">
              <a16:creationId xmlns:a16="http://schemas.microsoft.com/office/drawing/2014/main" id="{525DB482-D49D-40AF-A00E-7A95BFDEC69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5" name="直線コネクタ 824">
          <a:extLst>
            <a:ext uri="{FF2B5EF4-FFF2-40B4-BE49-F238E27FC236}">
              <a16:creationId xmlns:a16="http://schemas.microsoft.com/office/drawing/2014/main" id="{4E0C496F-4C05-413D-ACD3-75A59E5D8BE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6" name="テキスト ボックス 825">
          <a:extLst>
            <a:ext uri="{FF2B5EF4-FFF2-40B4-BE49-F238E27FC236}">
              <a16:creationId xmlns:a16="http://schemas.microsoft.com/office/drawing/2014/main" id="{1629F449-1EC5-40A4-974E-5CCEA4434AD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a:extLst>
            <a:ext uri="{FF2B5EF4-FFF2-40B4-BE49-F238E27FC236}">
              <a16:creationId xmlns:a16="http://schemas.microsoft.com/office/drawing/2014/main" id="{27D9D7E4-A9E4-41D1-B8A3-E40E8F124D5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8" name="テキスト ボックス 827">
          <a:extLst>
            <a:ext uri="{FF2B5EF4-FFF2-40B4-BE49-F238E27FC236}">
              <a16:creationId xmlns:a16="http://schemas.microsoft.com/office/drawing/2014/main" id="{EAB308EC-8AA6-4D41-970E-DCCE8083D2B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公民館】&#10;一人当たり面積グラフ枠">
          <a:extLst>
            <a:ext uri="{FF2B5EF4-FFF2-40B4-BE49-F238E27FC236}">
              <a16:creationId xmlns:a16="http://schemas.microsoft.com/office/drawing/2014/main" id="{4035A7CC-979D-4DB0-9A20-342B73ABD15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830" name="直線コネクタ 829">
          <a:extLst>
            <a:ext uri="{FF2B5EF4-FFF2-40B4-BE49-F238E27FC236}">
              <a16:creationId xmlns:a16="http://schemas.microsoft.com/office/drawing/2014/main" id="{2F5D26FA-113A-4A28-A1DC-950789C3500B}"/>
            </a:ext>
          </a:extLst>
        </xdr:cNvPr>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31" name="【公民館】&#10;一人当たり面積最小値テキスト">
          <a:extLst>
            <a:ext uri="{FF2B5EF4-FFF2-40B4-BE49-F238E27FC236}">
              <a16:creationId xmlns:a16="http://schemas.microsoft.com/office/drawing/2014/main" id="{A3B3DE72-DB0E-4ED9-AC00-3F2C9BD848C7}"/>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32" name="直線コネクタ 831">
          <a:extLst>
            <a:ext uri="{FF2B5EF4-FFF2-40B4-BE49-F238E27FC236}">
              <a16:creationId xmlns:a16="http://schemas.microsoft.com/office/drawing/2014/main" id="{0E99BF68-4D7E-4FCA-9CE0-2BFF4CDA5254}"/>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833" name="【公民館】&#10;一人当たり面積最大値テキスト">
          <a:extLst>
            <a:ext uri="{FF2B5EF4-FFF2-40B4-BE49-F238E27FC236}">
              <a16:creationId xmlns:a16="http://schemas.microsoft.com/office/drawing/2014/main" id="{1061DBF1-E4C8-42A4-85F2-519B7C1A7688}"/>
            </a:ext>
          </a:extLst>
        </xdr:cNvPr>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834" name="直線コネクタ 833">
          <a:extLst>
            <a:ext uri="{FF2B5EF4-FFF2-40B4-BE49-F238E27FC236}">
              <a16:creationId xmlns:a16="http://schemas.microsoft.com/office/drawing/2014/main" id="{3BA89DE1-DF6A-43D6-AB8E-326F8A890CF4}"/>
            </a:ext>
          </a:extLst>
        </xdr:cNvPr>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152961</xdr:rowOff>
    </xdr:from>
    <xdr:ext cx="469744" cy="259045"/>
    <xdr:sp macro="" textlink="">
      <xdr:nvSpPr>
        <xdr:cNvPr id="835" name="【公民館】&#10;一人当たり面積平均値テキスト">
          <a:extLst>
            <a:ext uri="{FF2B5EF4-FFF2-40B4-BE49-F238E27FC236}">
              <a16:creationId xmlns:a16="http://schemas.microsoft.com/office/drawing/2014/main" id="{DD651EB2-0A65-4A6C-98C4-0BF4D327AD13}"/>
            </a:ext>
          </a:extLst>
        </xdr:cNvPr>
        <xdr:cNvSpPr txBox="1"/>
      </xdr:nvSpPr>
      <xdr:spPr>
        <a:xfrm>
          <a:off x="22199600" y="18326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836" name="フローチャート: 判断 835">
          <a:extLst>
            <a:ext uri="{FF2B5EF4-FFF2-40B4-BE49-F238E27FC236}">
              <a16:creationId xmlns:a16="http://schemas.microsoft.com/office/drawing/2014/main" id="{B8CBC5F6-60C6-4A95-9129-607C1E167C43}"/>
            </a:ext>
          </a:extLst>
        </xdr:cNvPr>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837" name="フローチャート: 判断 836">
          <a:extLst>
            <a:ext uri="{FF2B5EF4-FFF2-40B4-BE49-F238E27FC236}">
              <a16:creationId xmlns:a16="http://schemas.microsoft.com/office/drawing/2014/main" id="{FA839790-088C-44C4-B1D5-75C9C15E0315}"/>
            </a:ext>
          </a:extLst>
        </xdr:cNvPr>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macro="" textlink="">
      <xdr:nvSpPr>
        <xdr:cNvPr id="838" name="フローチャート: 判断 837">
          <a:extLst>
            <a:ext uri="{FF2B5EF4-FFF2-40B4-BE49-F238E27FC236}">
              <a16:creationId xmlns:a16="http://schemas.microsoft.com/office/drawing/2014/main" id="{BE42609E-7298-479E-A0A3-5DA007157C7C}"/>
            </a:ext>
          </a:extLst>
        </xdr:cNvPr>
        <xdr:cNvSpPr/>
      </xdr:nvSpPr>
      <xdr:spPr>
        <a:xfrm>
          <a:off x="20383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39" name="フローチャート: 判断 838">
          <a:extLst>
            <a:ext uri="{FF2B5EF4-FFF2-40B4-BE49-F238E27FC236}">
              <a16:creationId xmlns:a16="http://schemas.microsoft.com/office/drawing/2014/main" id="{C8335CFE-261F-44BB-9689-D493B296DF63}"/>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macro="" textlink="">
      <xdr:nvSpPr>
        <xdr:cNvPr id="840" name="フローチャート: 判断 839">
          <a:extLst>
            <a:ext uri="{FF2B5EF4-FFF2-40B4-BE49-F238E27FC236}">
              <a16:creationId xmlns:a16="http://schemas.microsoft.com/office/drawing/2014/main" id="{4E8970A7-2279-41CE-938F-22F201BF9D9C}"/>
            </a:ext>
          </a:extLst>
        </xdr:cNvPr>
        <xdr:cNvSpPr/>
      </xdr:nvSpPr>
      <xdr:spPr>
        <a:xfrm>
          <a:off x="18605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3AA80EE8-2301-4807-9E5A-6A805214158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376497A4-F3EF-4BA2-9108-7C1A6516C6E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14A93FD5-0662-4043-A57B-F2B782A7BBF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45C8074F-BDD8-4C57-8812-30101A15EE0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56CD194F-2711-4AE9-BB7F-ECF8F0C71C1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18869</xdr:rowOff>
    </xdr:from>
    <xdr:to>
      <xdr:col>116</xdr:col>
      <xdr:colOff>114300</xdr:colOff>
      <xdr:row>104</xdr:row>
      <xdr:rowOff>120469</xdr:rowOff>
    </xdr:to>
    <xdr:sp macro="" textlink="">
      <xdr:nvSpPr>
        <xdr:cNvPr id="846" name="楕円 845">
          <a:extLst>
            <a:ext uri="{FF2B5EF4-FFF2-40B4-BE49-F238E27FC236}">
              <a16:creationId xmlns:a16="http://schemas.microsoft.com/office/drawing/2014/main" id="{9757CCD3-5A44-4FCE-8A62-852AF9A180D0}"/>
            </a:ext>
          </a:extLst>
        </xdr:cNvPr>
        <xdr:cNvSpPr/>
      </xdr:nvSpPr>
      <xdr:spPr>
        <a:xfrm>
          <a:off x="221107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41746</xdr:rowOff>
    </xdr:from>
    <xdr:ext cx="469744" cy="259045"/>
    <xdr:sp macro="" textlink="">
      <xdr:nvSpPr>
        <xdr:cNvPr id="847" name="【公民館】&#10;一人当たり面積該当値テキスト">
          <a:extLst>
            <a:ext uri="{FF2B5EF4-FFF2-40B4-BE49-F238E27FC236}">
              <a16:creationId xmlns:a16="http://schemas.microsoft.com/office/drawing/2014/main" id="{B6FD8136-6FD2-46FE-92D5-04440A6C8175}"/>
            </a:ext>
          </a:extLst>
        </xdr:cNvPr>
        <xdr:cNvSpPr txBox="1"/>
      </xdr:nvSpPr>
      <xdr:spPr>
        <a:xfrm>
          <a:off x="22199600" y="177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28666</xdr:rowOff>
    </xdr:from>
    <xdr:to>
      <xdr:col>112</xdr:col>
      <xdr:colOff>38100</xdr:colOff>
      <xdr:row>104</xdr:row>
      <xdr:rowOff>130266</xdr:rowOff>
    </xdr:to>
    <xdr:sp macro="" textlink="">
      <xdr:nvSpPr>
        <xdr:cNvPr id="848" name="楕円 847">
          <a:extLst>
            <a:ext uri="{FF2B5EF4-FFF2-40B4-BE49-F238E27FC236}">
              <a16:creationId xmlns:a16="http://schemas.microsoft.com/office/drawing/2014/main" id="{2045FCC7-44C5-4CBD-8022-AA4A4DD5444F}"/>
            </a:ext>
          </a:extLst>
        </xdr:cNvPr>
        <xdr:cNvSpPr/>
      </xdr:nvSpPr>
      <xdr:spPr>
        <a:xfrm>
          <a:off x="21272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69669</xdr:rowOff>
    </xdr:from>
    <xdr:to>
      <xdr:col>116</xdr:col>
      <xdr:colOff>63500</xdr:colOff>
      <xdr:row>104</xdr:row>
      <xdr:rowOff>79466</xdr:rowOff>
    </xdr:to>
    <xdr:cxnSp macro="">
      <xdr:nvCxnSpPr>
        <xdr:cNvPr id="849" name="直線コネクタ 848">
          <a:extLst>
            <a:ext uri="{FF2B5EF4-FFF2-40B4-BE49-F238E27FC236}">
              <a16:creationId xmlns:a16="http://schemas.microsoft.com/office/drawing/2014/main" id="{1A088585-B63F-474A-B448-FC7631844A00}"/>
            </a:ext>
          </a:extLst>
        </xdr:cNvPr>
        <xdr:cNvCxnSpPr/>
      </xdr:nvCxnSpPr>
      <xdr:spPr>
        <a:xfrm flipV="1">
          <a:off x="21323300" y="1790046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39551</xdr:rowOff>
    </xdr:from>
    <xdr:to>
      <xdr:col>107</xdr:col>
      <xdr:colOff>101600</xdr:colOff>
      <xdr:row>104</xdr:row>
      <xdr:rowOff>141151</xdr:rowOff>
    </xdr:to>
    <xdr:sp macro="" textlink="">
      <xdr:nvSpPr>
        <xdr:cNvPr id="850" name="楕円 849">
          <a:extLst>
            <a:ext uri="{FF2B5EF4-FFF2-40B4-BE49-F238E27FC236}">
              <a16:creationId xmlns:a16="http://schemas.microsoft.com/office/drawing/2014/main" id="{21EC86A2-9D94-4F3F-96A3-A18C78F96E2C}"/>
            </a:ext>
          </a:extLst>
        </xdr:cNvPr>
        <xdr:cNvSpPr/>
      </xdr:nvSpPr>
      <xdr:spPr>
        <a:xfrm>
          <a:off x="20383500" y="178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79466</xdr:rowOff>
    </xdr:from>
    <xdr:to>
      <xdr:col>111</xdr:col>
      <xdr:colOff>177800</xdr:colOff>
      <xdr:row>104</xdr:row>
      <xdr:rowOff>90351</xdr:rowOff>
    </xdr:to>
    <xdr:cxnSp macro="">
      <xdr:nvCxnSpPr>
        <xdr:cNvPr id="851" name="直線コネクタ 850">
          <a:extLst>
            <a:ext uri="{FF2B5EF4-FFF2-40B4-BE49-F238E27FC236}">
              <a16:creationId xmlns:a16="http://schemas.microsoft.com/office/drawing/2014/main" id="{83FB6D20-85F7-45C9-BE62-BC605F875E24}"/>
            </a:ext>
          </a:extLst>
        </xdr:cNvPr>
        <xdr:cNvCxnSpPr/>
      </xdr:nvCxnSpPr>
      <xdr:spPr>
        <a:xfrm flipV="1">
          <a:off x="20434300" y="1791026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49349</xdr:rowOff>
    </xdr:from>
    <xdr:to>
      <xdr:col>102</xdr:col>
      <xdr:colOff>165100</xdr:colOff>
      <xdr:row>104</xdr:row>
      <xdr:rowOff>150949</xdr:rowOff>
    </xdr:to>
    <xdr:sp macro="" textlink="">
      <xdr:nvSpPr>
        <xdr:cNvPr id="852" name="楕円 851">
          <a:extLst>
            <a:ext uri="{FF2B5EF4-FFF2-40B4-BE49-F238E27FC236}">
              <a16:creationId xmlns:a16="http://schemas.microsoft.com/office/drawing/2014/main" id="{72C04E57-AED7-4825-AE36-97293AF92E92}"/>
            </a:ext>
          </a:extLst>
        </xdr:cNvPr>
        <xdr:cNvSpPr/>
      </xdr:nvSpPr>
      <xdr:spPr>
        <a:xfrm>
          <a:off x="19494500" y="178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90351</xdr:rowOff>
    </xdr:from>
    <xdr:to>
      <xdr:col>107</xdr:col>
      <xdr:colOff>50800</xdr:colOff>
      <xdr:row>104</xdr:row>
      <xdr:rowOff>100149</xdr:rowOff>
    </xdr:to>
    <xdr:cxnSp macro="">
      <xdr:nvCxnSpPr>
        <xdr:cNvPr id="853" name="直線コネクタ 852">
          <a:extLst>
            <a:ext uri="{FF2B5EF4-FFF2-40B4-BE49-F238E27FC236}">
              <a16:creationId xmlns:a16="http://schemas.microsoft.com/office/drawing/2014/main" id="{427C6931-FAB2-403D-A5AD-5D5CBF79F6A3}"/>
            </a:ext>
          </a:extLst>
        </xdr:cNvPr>
        <xdr:cNvCxnSpPr/>
      </xdr:nvCxnSpPr>
      <xdr:spPr>
        <a:xfrm flipV="1">
          <a:off x="19545300" y="179211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55880</xdr:rowOff>
    </xdr:from>
    <xdr:to>
      <xdr:col>98</xdr:col>
      <xdr:colOff>38100</xdr:colOff>
      <xdr:row>104</xdr:row>
      <xdr:rowOff>157480</xdr:rowOff>
    </xdr:to>
    <xdr:sp macro="" textlink="">
      <xdr:nvSpPr>
        <xdr:cNvPr id="854" name="楕円 853">
          <a:extLst>
            <a:ext uri="{FF2B5EF4-FFF2-40B4-BE49-F238E27FC236}">
              <a16:creationId xmlns:a16="http://schemas.microsoft.com/office/drawing/2014/main" id="{E339CAA7-94BF-4520-ABA1-7C6412D0424D}"/>
            </a:ext>
          </a:extLst>
        </xdr:cNvPr>
        <xdr:cNvSpPr/>
      </xdr:nvSpPr>
      <xdr:spPr>
        <a:xfrm>
          <a:off x="18605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100149</xdr:rowOff>
    </xdr:from>
    <xdr:to>
      <xdr:col>102</xdr:col>
      <xdr:colOff>114300</xdr:colOff>
      <xdr:row>104</xdr:row>
      <xdr:rowOff>106680</xdr:rowOff>
    </xdr:to>
    <xdr:cxnSp macro="">
      <xdr:nvCxnSpPr>
        <xdr:cNvPr id="855" name="直線コネクタ 854">
          <a:extLst>
            <a:ext uri="{FF2B5EF4-FFF2-40B4-BE49-F238E27FC236}">
              <a16:creationId xmlns:a16="http://schemas.microsoft.com/office/drawing/2014/main" id="{DB59B5F2-ECCA-4179-90BC-1095B6998B17}"/>
            </a:ext>
          </a:extLst>
        </xdr:cNvPr>
        <xdr:cNvCxnSpPr/>
      </xdr:nvCxnSpPr>
      <xdr:spPr>
        <a:xfrm flipV="1">
          <a:off x="18656300" y="179309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116495</xdr:rowOff>
    </xdr:from>
    <xdr:ext cx="469744" cy="259045"/>
    <xdr:sp macro="" textlink="">
      <xdr:nvSpPr>
        <xdr:cNvPr id="856" name="n_1aveValue【公民館】&#10;一人当たり面積">
          <a:extLst>
            <a:ext uri="{FF2B5EF4-FFF2-40B4-BE49-F238E27FC236}">
              <a16:creationId xmlns:a16="http://schemas.microsoft.com/office/drawing/2014/main" id="{4BC785F0-946D-4191-BB0F-B295AA257FA1}"/>
            </a:ext>
          </a:extLst>
        </xdr:cNvPr>
        <xdr:cNvSpPr txBox="1"/>
      </xdr:nvSpPr>
      <xdr:spPr>
        <a:xfrm>
          <a:off x="21075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102343</xdr:rowOff>
    </xdr:from>
    <xdr:ext cx="469744" cy="259045"/>
    <xdr:sp macro="" textlink="">
      <xdr:nvSpPr>
        <xdr:cNvPr id="857" name="n_2aveValue【公民館】&#10;一人当たり面積">
          <a:extLst>
            <a:ext uri="{FF2B5EF4-FFF2-40B4-BE49-F238E27FC236}">
              <a16:creationId xmlns:a16="http://schemas.microsoft.com/office/drawing/2014/main" id="{A824F6A9-A0C9-468E-89B8-27DD3A42107B}"/>
            </a:ext>
          </a:extLst>
        </xdr:cNvPr>
        <xdr:cNvSpPr txBox="1"/>
      </xdr:nvSpPr>
      <xdr:spPr>
        <a:xfrm>
          <a:off x="20199427" y="184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93634</xdr:rowOff>
    </xdr:from>
    <xdr:ext cx="469744" cy="259045"/>
    <xdr:sp macro="" textlink="">
      <xdr:nvSpPr>
        <xdr:cNvPr id="858" name="n_3aveValue【公民館】&#10;一人当たり面積">
          <a:extLst>
            <a:ext uri="{FF2B5EF4-FFF2-40B4-BE49-F238E27FC236}">
              <a16:creationId xmlns:a16="http://schemas.microsoft.com/office/drawing/2014/main" id="{57AA5EDA-7FEA-4197-9FB4-074D9010AB63}"/>
            </a:ext>
          </a:extLst>
        </xdr:cNvPr>
        <xdr:cNvSpPr txBox="1"/>
      </xdr:nvSpPr>
      <xdr:spPr>
        <a:xfrm>
          <a:off x="19310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93634</xdr:rowOff>
    </xdr:from>
    <xdr:ext cx="469744" cy="259045"/>
    <xdr:sp macro="" textlink="">
      <xdr:nvSpPr>
        <xdr:cNvPr id="859" name="n_4aveValue【公民館】&#10;一人当たり面積">
          <a:extLst>
            <a:ext uri="{FF2B5EF4-FFF2-40B4-BE49-F238E27FC236}">
              <a16:creationId xmlns:a16="http://schemas.microsoft.com/office/drawing/2014/main" id="{044157D6-7AA2-4789-9F54-98CE17A24336}"/>
            </a:ext>
          </a:extLst>
        </xdr:cNvPr>
        <xdr:cNvSpPr txBox="1"/>
      </xdr:nvSpPr>
      <xdr:spPr>
        <a:xfrm>
          <a:off x="18421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146793</xdr:rowOff>
    </xdr:from>
    <xdr:ext cx="469744" cy="259045"/>
    <xdr:sp macro="" textlink="">
      <xdr:nvSpPr>
        <xdr:cNvPr id="860" name="n_1mainValue【公民館】&#10;一人当たり面積">
          <a:extLst>
            <a:ext uri="{FF2B5EF4-FFF2-40B4-BE49-F238E27FC236}">
              <a16:creationId xmlns:a16="http://schemas.microsoft.com/office/drawing/2014/main" id="{1E7B9489-B16B-4BFA-AC14-746350E3A057}"/>
            </a:ext>
          </a:extLst>
        </xdr:cNvPr>
        <xdr:cNvSpPr txBox="1"/>
      </xdr:nvSpPr>
      <xdr:spPr>
        <a:xfrm>
          <a:off x="21075727" y="1763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157678</xdr:rowOff>
    </xdr:from>
    <xdr:ext cx="469744" cy="259045"/>
    <xdr:sp macro="" textlink="">
      <xdr:nvSpPr>
        <xdr:cNvPr id="861" name="n_2mainValue【公民館】&#10;一人当たり面積">
          <a:extLst>
            <a:ext uri="{FF2B5EF4-FFF2-40B4-BE49-F238E27FC236}">
              <a16:creationId xmlns:a16="http://schemas.microsoft.com/office/drawing/2014/main" id="{7791007E-9EDE-4914-9606-DEB0265D38D7}"/>
            </a:ext>
          </a:extLst>
        </xdr:cNvPr>
        <xdr:cNvSpPr txBox="1"/>
      </xdr:nvSpPr>
      <xdr:spPr>
        <a:xfrm>
          <a:off x="20199427" y="1764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167476</xdr:rowOff>
    </xdr:from>
    <xdr:ext cx="469744" cy="259045"/>
    <xdr:sp macro="" textlink="">
      <xdr:nvSpPr>
        <xdr:cNvPr id="862" name="n_3mainValue【公民館】&#10;一人当たり面積">
          <a:extLst>
            <a:ext uri="{FF2B5EF4-FFF2-40B4-BE49-F238E27FC236}">
              <a16:creationId xmlns:a16="http://schemas.microsoft.com/office/drawing/2014/main" id="{1130F810-ECD0-4536-937A-F57B62E027F4}"/>
            </a:ext>
          </a:extLst>
        </xdr:cNvPr>
        <xdr:cNvSpPr txBox="1"/>
      </xdr:nvSpPr>
      <xdr:spPr>
        <a:xfrm>
          <a:off x="19310427" y="1765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2557</xdr:rowOff>
    </xdr:from>
    <xdr:ext cx="469744" cy="259045"/>
    <xdr:sp macro="" textlink="">
      <xdr:nvSpPr>
        <xdr:cNvPr id="863" name="n_4mainValue【公民館】&#10;一人当たり面積">
          <a:extLst>
            <a:ext uri="{FF2B5EF4-FFF2-40B4-BE49-F238E27FC236}">
              <a16:creationId xmlns:a16="http://schemas.microsoft.com/office/drawing/2014/main" id="{C8608F6C-C1CE-4374-9004-5087568E4FB6}"/>
            </a:ext>
          </a:extLst>
        </xdr:cNvPr>
        <xdr:cNvSpPr txBox="1"/>
      </xdr:nvSpPr>
      <xdr:spPr>
        <a:xfrm>
          <a:off x="184214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a:extLst>
            <a:ext uri="{FF2B5EF4-FFF2-40B4-BE49-F238E27FC236}">
              <a16:creationId xmlns:a16="http://schemas.microsoft.com/office/drawing/2014/main" id="{1FC84E59-A898-4231-9D70-DD9858E1D8B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a:extLst>
            <a:ext uri="{FF2B5EF4-FFF2-40B4-BE49-F238E27FC236}">
              <a16:creationId xmlns:a16="http://schemas.microsoft.com/office/drawing/2014/main" id="{1E6D5CDB-4FD4-4747-9C45-3D6AE7D8F9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a:extLst>
            <a:ext uri="{FF2B5EF4-FFF2-40B4-BE49-F238E27FC236}">
              <a16:creationId xmlns:a16="http://schemas.microsoft.com/office/drawing/2014/main" id="{919657D5-0975-4B4E-8293-0F877E48147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当村においては、道路の有形固定資産減価償却率は類似団体平均よりも高い水準となっており、毎年修繕等で対応している状況であるが、今後計画的に改良工事を実施していく必要がある。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認定こども園・幼稚園・保育所及び学校施設については、千歳平小学校の完成をはじめ各計画に基づく施設の廃止及び更新により、有形固定資産減価償却率が類似団体内平均値より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年度に引き続き類似団体内平均値よりも差が生じているが、修繕計画に基づいて国県支出金を財源として計画的に修繕を実施する予定である。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6B6EAD5-1822-4E9B-B49B-E358BF2BB6F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8FC5B6A-351A-45C1-8BB2-1DAC9E0DFFB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DE7EFF5-2EF8-4288-B020-85FEFF252CA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4CA0746-65A3-437D-BEF2-C78A25D2C52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2350ACD-C53A-4D95-AB49-5888C023854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DDB1E9F-1B27-4DB4-BCC1-ACACF7374DE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7E6FBD6-9998-4D63-9FF8-739792F098A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B939FFD-4E3A-496A-9876-2FF870E4E10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B2813D9-3D43-4606-8AE9-44787B9395A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6BC189C-D167-4272-A286-404084443C6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9,999
9,900
252.68
16,236,924
15,895,885
179,171
8,154,517
2,640,265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DEF498A-D938-4AC4-81D2-E8EDBF16A0A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312426C-5930-4002-B80A-EB4B27A13F4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9F41F45-5DAE-40FD-AFF0-3051ADDDC58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1D67D9C-FCAE-48DC-BCC1-CFF82C9300D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101610B-BEDF-4534-AD33-D9CBB5B2B88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EFBD8DC-135A-41BC-9D60-F9471556BCB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B103503-FA49-4500-85E3-D62F0D5B67D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AD63572-1E39-433F-AE92-AAC8C91DA49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4B52F23-C486-4AC1-BDCD-CC36FAABF4E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D812151-DF6F-480A-BAAA-FDBAEC054A7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B4E3B03-445E-456B-95AA-893EA5CC462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FC62CF5-701E-4C3C-A43A-157EDEEA964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BD5236B-E3CF-4467-8D3B-E9EDFDC5875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D75E849-B286-4502-BFD3-14433A8A2C2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93ABA43-F4FF-49E1-89AF-2CD56E9E891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572F792-56E2-4B35-9D23-8F7B3B6AC15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BF898D2-2F9F-41FC-AE37-34FAFBBEA48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6D4A5FE-3416-4DC2-AD96-C5DB8AF8FD4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C8F6F33-3619-4533-8C88-1E881DF0028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245F631-16FC-4F8D-AA49-331BA443DE3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2B9A9D9-6979-4774-A8E6-F699E17EEF2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7C24ACA-DA46-4E49-AB68-E756EFB43BD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F327BA2-E454-4EAE-8325-E292C7FBC20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FD470B2-6ABD-421E-A988-B7F0F7E4163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C5491D1-C3DC-4412-9DF4-EAD62B5681B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5A64D6D-AA0A-4E41-A2DD-96579CAFADB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6D92284-742A-473E-BBDC-5C908B8A50B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9BA7432-13BD-440E-9242-B8CA16F5DF0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61061A0-A105-4BE0-AA40-C9DDF686E59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357FC2D-2AC5-471F-8231-AD47A816932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B6FF5DC-A88C-4B77-AE8D-88BA35B09E6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E590A77-3389-4137-8939-4B4C39BD7EE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80E65D8-F7D4-42CC-ACE6-59A66FEAEC3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46FB63C-3526-4195-9AE8-14016DA8F7F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D0530A3-6740-4194-AD8B-E20B1B93291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C6725A8-B69B-490A-BC92-53D3071D1EA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C7D424B-9917-4C40-916F-DEDD358C55B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2174E8F-2340-4ED7-A4FB-5A9FA12BD78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0547468-D93C-4851-91D2-17B848B4CBC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6F4B2D1-A934-4EB4-B7CD-650D225DE2C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176F941-D15E-464C-8CF7-64B1B830C49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368B5CA-81A3-4C2B-9390-26BD571B24F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207346A-74B6-406C-A443-9A3122745F1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DDE260C-4269-46A5-89B7-BD10DFF1957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28233F7-E12C-4354-855F-A0506F58D0B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200C158-6542-4055-A9BB-9BFEA29EFCF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a:extLst>
            <a:ext uri="{FF2B5EF4-FFF2-40B4-BE49-F238E27FC236}">
              <a16:creationId xmlns:a16="http://schemas.microsoft.com/office/drawing/2014/main" id="{522201E8-0A53-4EAB-AECC-49BAA45BF86C}"/>
            </a:ext>
          </a:extLst>
        </xdr:cNvPr>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a:extLst>
            <a:ext uri="{FF2B5EF4-FFF2-40B4-BE49-F238E27FC236}">
              <a16:creationId xmlns:a16="http://schemas.microsoft.com/office/drawing/2014/main" id="{EF9578F8-1C29-43D7-8500-616DE500216E}"/>
            </a:ext>
          </a:extLst>
        </xdr:cNvPr>
        <xdr:cNvSpPr txBox="1"/>
      </xdr:nvSpPr>
      <xdr:spPr>
        <a:xfrm>
          <a:off x="4673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a:extLst>
            <a:ext uri="{FF2B5EF4-FFF2-40B4-BE49-F238E27FC236}">
              <a16:creationId xmlns:a16="http://schemas.microsoft.com/office/drawing/2014/main" id="{5301F6C7-8486-4856-9462-AAFAA171B974}"/>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78A3F1ED-136E-4660-817C-8764B9467BD1}"/>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17C420B2-97F7-43B4-83E1-DDD408FF69F6}"/>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133185</xdr:rowOff>
    </xdr:from>
    <xdr:ext cx="405111" cy="259045"/>
    <xdr:sp macro="" textlink="">
      <xdr:nvSpPr>
        <xdr:cNvPr id="63" name="【図書館】&#10;有形固定資産減価償却率平均値テキスト">
          <a:extLst>
            <a:ext uri="{FF2B5EF4-FFF2-40B4-BE49-F238E27FC236}">
              <a16:creationId xmlns:a16="http://schemas.microsoft.com/office/drawing/2014/main" id="{97B61A1F-BD0C-4297-A45D-6B2FB4EE0252}"/>
            </a:ext>
          </a:extLst>
        </xdr:cNvPr>
        <xdr:cNvSpPr txBox="1"/>
      </xdr:nvSpPr>
      <xdr:spPr>
        <a:xfrm>
          <a:off x="4673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a:extLst>
            <a:ext uri="{FF2B5EF4-FFF2-40B4-BE49-F238E27FC236}">
              <a16:creationId xmlns:a16="http://schemas.microsoft.com/office/drawing/2014/main" id="{B2497397-B441-4F31-8BF9-26FF89C7C597}"/>
            </a:ext>
          </a:extLst>
        </xdr:cNvPr>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a:extLst>
            <a:ext uri="{FF2B5EF4-FFF2-40B4-BE49-F238E27FC236}">
              <a16:creationId xmlns:a16="http://schemas.microsoft.com/office/drawing/2014/main" id="{7E74F727-F33F-42F4-8376-8FED6F51ED14}"/>
            </a:ext>
          </a:extLst>
        </xdr:cNvPr>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a:extLst>
            <a:ext uri="{FF2B5EF4-FFF2-40B4-BE49-F238E27FC236}">
              <a16:creationId xmlns:a16="http://schemas.microsoft.com/office/drawing/2014/main" id="{9F83D32A-1091-4FE3-A560-DAFE9C727BB5}"/>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xdr:nvSpPr>
        <xdr:cNvPr id="67" name="フローチャート: 判断 66">
          <a:extLst>
            <a:ext uri="{FF2B5EF4-FFF2-40B4-BE49-F238E27FC236}">
              <a16:creationId xmlns:a16="http://schemas.microsoft.com/office/drawing/2014/main" id="{4FEAE8AC-6CEF-4DCA-B3D7-D5F66D93DFE4}"/>
            </a:ext>
          </a:extLst>
        </xdr:cNvPr>
        <xdr:cNvSpPr/>
      </xdr:nvSpPr>
      <xdr:spPr>
        <a:xfrm>
          <a:off x="1968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xdr:nvSpPr>
        <xdr:cNvPr id="68" name="フローチャート: 判断 67">
          <a:extLst>
            <a:ext uri="{FF2B5EF4-FFF2-40B4-BE49-F238E27FC236}">
              <a16:creationId xmlns:a16="http://schemas.microsoft.com/office/drawing/2014/main" id="{D9CE2AD2-B95D-44B9-A444-37B727407722}"/>
            </a:ext>
          </a:extLst>
        </xdr:cNvPr>
        <xdr:cNvSpPr/>
      </xdr:nvSpPr>
      <xdr:spPr>
        <a:xfrm>
          <a:off x="1079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EE30DF8-E231-4057-8958-08C9772591C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3E3FE65-1387-4E7E-986A-490C7D4AF6D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B43BD70-0ABD-4D16-B4A5-3F191F3E42F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DCBF006-F7E0-417D-BABE-F3755C051AB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B57923D-9D50-404C-9EF0-996631029AB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74" name="楕円 73">
          <a:extLst>
            <a:ext uri="{FF2B5EF4-FFF2-40B4-BE49-F238E27FC236}">
              <a16:creationId xmlns:a16="http://schemas.microsoft.com/office/drawing/2014/main" id="{4D8D1763-3573-4A07-A065-0ABADFD01314}"/>
            </a:ext>
          </a:extLst>
        </xdr:cNvPr>
        <xdr:cNvSpPr/>
      </xdr:nvSpPr>
      <xdr:spPr>
        <a:xfrm>
          <a:off x="4584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106697</xdr:rowOff>
    </xdr:from>
    <xdr:ext cx="405111" cy="259045"/>
    <xdr:sp macro="" textlink="">
      <xdr:nvSpPr>
        <xdr:cNvPr id="75" name="【図書館】&#10;有形固定資産減価償却率該当値テキスト">
          <a:extLst>
            <a:ext uri="{FF2B5EF4-FFF2-40B4-BE49-F238E27FC236}">
              <a16:creationId xmlns:a16="http://schemas.microsoft.com/office/drawing/2014/main" id="{B1D8C4F2-46B9-48F9-BDE1-B4F4E4993197}"/>
            </a:ext>
          </a:extLst>
        </xdr:cNvPr>
        <xdr:cNvSpPr txBox="1"/>
      </xdr:nvSpPr>
      <xdr:spPr>
        <a:xfrm>
          <a:off x="4673600"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6" name="楕円 75">
          <a:extLst>
            <a:ext uri="{FF2B5EF4-FFF2-40B4-BE49-F238E27FC236}">
              <a16:creationId xmlns:a16="http://schemas.microsoft.com/office/drawing/2014/main" id="{39A75F2A-0439-4656-91E1-69DA683E4596}"/>
            </a:ext>
          </a:extLst>
        </xdr:cNvPr>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7620</xdr:rowOff>
    </xdr:to>
    <xdr:cxnSp macro="">
      <xdr:nvCxnSpPr>
        <xdr:cNvPr id="77" name="直線コネクタ 76">
          <a:extLst>
            <a:ext uri="{FF2B5EF4-FFF2-40B4-BE49-F238E27FC236}">
              <a16:creationId xmlns:a16="http://schemas.microsoft.com/office/drawing/2014/main" id="{66282330-9D44-4B8C-82F3-28F479D1C1BD}"/>
            </a:ext>
          </a:extLst>
        </xdr:cNvPr>
        <xdr:cNvCxnSpPr/>
      </xdr:nvCxnSpPr>
      <xdr:spPr>
        <a:xfrm>
          <a:off x="3797300" y="652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90714</xdr:rowOff>
    </xdr:from>
    <xdr:to>
      <xdr:col>15</xdr:col>
      <xdr:colOff>101600</xdr:colOff>
      <xdr:row>38</xdr:row>
      <xdr:rowOff>20864</xdr:rowOff>
    </xdr:to>
    <xdr:sp macro="" textlink="">
      <xdr:nvSpPr>
        <xdr:cNvPr id="78" name="楕円 77">
          <a:extLst>
            <a:ext uri="{FF2B5EF4-FFF2-40B4-BE49-F238E27FC236}">
              <a16:creationId xmlns:a16="http://schemas.microsoft.com/office/drawing/2014/main" id="{C27D7037-6312-4FF9-8556-96C8E403C818}"/>
            </a:ext>
          </a:extLst>
        </xdr:cNvPr>
        <xdr:cNvSpPr/>
      </xdr:nvSpPr>
      <xdr:spPr>
        <a:xfrm>
          <a:off x="2857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141514</xdr:rowOff>
    </xdr:from>
    <xdr:to>
      <xdr:col>19</xdr:col>
      <xdr:colOff>177800</xdr:colOff>
      <xdr:row>38</xdr:row>
      <xdr:rowOff>7620</xdr:rowOff>
    </xdr:to>
    <xdr:cxnSp macro="">
      <xdr:nvCxnSpPr>
        <xdr:cNvPr id="79" name="直線コネクタ 78">
          <a:extLst>
            <a:ext uri="{FF2B5EF4-FFF2-40B4-BE49-F238E27FC236}">
              <a16:creationId xmlns:a16="http://schemas.microsoft.com/office/drawing/2014/main" id="{447357CE-4790-4F37-8D5A-7FCDE9812E9B}"/>
            </a:ext>
          </a:extLst>
        </xdr:cNvPr>
        <xdr:cNvCxnSpPr/>
      </xdr:nvCxnSpPr>
      <xdr:spPr>
        <a:xfrm>
          <a:off x="2908300" y="648516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20501</xdr:rowOff>
    </xdr:from>
    <xdr:to>
      <xdr:col>10</xdr:col>
      <xdr:colOff>165100</xdr:colOff>
      <xdr:row>37</xdr:row>
      <xdr:rowOff>122101</xdr:rowOff>
    </xdr:to>
    <xdr:sp macro="" textlink="">
      <xdr:nvSpPr>
        <xdr:cNvPr id="80" name="楕円 79">
          <a:extLst>
            <a:ext uri="{FF2B5EF4-FFF2-40B4-BE49-F238E27FC236}">
              <a16:creationId xmlns:a16="http://schemas.microsoft.com/office/drawing/2014/main" id="{EA2BDF2D-71D0-4259-ADEC-88119F87BB00}"/>
            </a:ext>
          </a:extLst>
        </xdr:cNvPr>
        <xdr:cNvSpPr/>
      </xdr:nvSpPr>
      <xdr:spPr>
        <a:xfrm>
          <a:off x="1968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71301</xdr:rowOff>
    </xdr:from>
    <xdr:to>
      <xdr:col>15</xdr:col>
      <xdr:colOff>50800</xdr:colOff>
      <xdr:row>37</xdr:row>
      <xdr:rowOff>141514</xdr:rowOff>
    </xdr:to>
    <xdr:cxnSp macro="">
      <xdr:nvCxnSpPr>
        <xdr:cNvPr id="81" name="直線コネクタ 80">
          <a:extLst>
            <a:ext uri="{FF2B5EF4-FFF2-40B4-BE49-F238E27FC236}">
              <a16:creationId xmlns:a16="http://schemas.microsoft.com/office/drawing/2014/main" id="{E0F46CDC-6FE2-4047-95B3-562CFC341835}"/>
            </a:ext>
          </a:extLst>
        </xdr:cNvPr>
        <xdr:cNvCxnSpPr/>
      </xdr:nvCxnSpPr>
      <xdr:spPr>
        <a:xfrm>
          <a:off x="2019300" y="6414951"/>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20501</xdr:rowOff>
    </xdr:from>
    <xdr:to>
      <xdr:col>6</xdr:col>
      <xdr:colOff>38100</xdr:colOff>
      <xdr:row>37</xdr:row>
      <xdr:rowOff>122101</xdr:rowOff>
    </xdr:to>
    <xdr:sp macro="" textlink="">
      <xdr:nvSpPr>
        <xdr:cNvPr id="82" name="楕円 81">
          <a:extLst>
            <a:ext uri="{FF2B5EF4-FFF2-40B4-BE49-F238E27FC236}">
              <a16:creationId xmlns:a16="http://schemas.microsoft.com/office/drawing/2014/main" id="{4F783FAA-C56F-4D52-A573-C1CB3653A4CD}"/>
            </a:ext>
          </a:extLst>
        </xdr:cNvPr>
        <xdr:cNvSpPr/>
      </xdr:nvSpPr>
      <xdr:spPr>
        <a:xfrm>
          <a:off x="1079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71301</xdr:rowOff>
    </xdr:from>
    <xdr:to>
      <xdr:col>10</xdr:col>
      <xdr:colOff>114300</xdr:colOff>
      <xdr:row>37</xdr:row>
      <xdr:rowOff>71301</xdr:rowOff>
    </xdr:to>
    <xdr:cxnSp macro="">
      <xdr:nvCxnSpPr>
        <xdr:cNvPr id="83" name="直線コネクタ 82">
          <a:extLst>
            <a:ext uri="{FF2B5EF4-FFF2-40B4-BE49-F238E27FC236}">
              <a16:creationId xmlns:a16="http://schemas.microsoft.com/office/drawing/2014/main" id="{9B34050D-B526-428C-BD0D-C0E3B0673EA8}"/>
            </a:ext>
          </a:extLst>
        </xdr:cNvPr>
        <xdr:cNvCxnSpPr/>
      </xdr:nvCxnSpPr>
      <xdr:spPr>
        <a:xfrm>
          <a:off x="1130300" y="64149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25961</xdr:rowOff>
    </xdr:from>
    <xdr:ext cx="405111" cy="259045"/>
    <xdr:sp macro="" textlink="">
      <xdr:nvSpPr>
        <xdr:cNvPr id="84" name="n_1aveValue【図書館】&#10;有形固定資産減価償却率">
          <a:extLst>
            <a:ext uri="{FF2B5EF4-FFF2-40B4-BE49-F238E27FC236}">
              <a16:creationId xmlns:a16="http://schemas.microsoft.com/office/drawing/2014/main" id="{EB51513B-BBCF-4E26-A780-E2C246DCE3D2}"/>
            </a:ext>
          </a:extLst>
        </xdr:cNvPr>
        <xdr:cNvSpPr txBox="1"/>
      </xdr:nvSpPr>
      <xdr:spPr>
        <a:xfrm>
          <a:off x="35820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5" name="n_2aveValue【図書館】&#10;有形固定資産減価償却率">
          <a:extLst>
            <a:ext uri="{FF2B5EF4-FFF2-40B4-BE49-F238E27FC236}">
              <a16:creationId xmlns:a16="http://schemas.microsoft.com/office/drawing/2014/main" id="{A42C32E8-C7C9-4B0A-82A2-D1B7E975A094}"/>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73314</xdr:rowOff>
    </xdr:from>
    <xdr:ext cx="405111" cy="259045"/>
    <xdr:sp macro="" textlink="">
      <xdr:nvSpPr>
        <xdr:cNvPr id="86" name="n_3aveValue【図書館】&#10;有形固定資産減価償却率">
          <a:extLst>
            <a:ext uri="{FF2B5EF4-FFF2-40B4-BE49-F238E27FC236}">
              <a16:creationId xmlns:a16="http://schemas.microsoft.com/office/drawing/2014/main" id="{9042F78F-4EB4-4A45-9ED5-C3148074DB81}"/>
            </a:ext>
          </a:extLst>
        </xdr:cNvPr>
        <xdr:cNvSpPr txBox="1"/>
      </xdr:nvSpPr>
      <xdr:spPr>
        <a:xfrm>
          <a:off x="1816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25961</xdr:rowOff>
    </xdr:from>
    <xdr:ext cx="405111" cy="259045"/>
    <xdr:sp macro="" textlink="">
      <xdr:nvSpPr>
        <xdr:cNvPr id="87" name="n_4aveValue【図書館】&#10;有形固定資産減価償却率">
          <a:extLst>
            <a:ext uri="{FF2B5EF4-FFF2-40B4-BE49-F238E27FC236}">
              <a16:creationId xmlns:a16="http://schemas.microsoft.com/office/drawing/2014/main" id="{34831955-C244-4C05-8224-299A8D19B238}"/>
            </a:ext>
          </a:extLst>
        </xdr:cNvPr>
        <xdr:cNvSpPr txBox="1"/>
      </xdr:nvSpPr>
      <xdr:spPr>
        <a:xfrm>
          <a:off x="927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49547</xdr:rowOff>
    </xdr:from>
    <xdr:ext cx="405111" cy="259045"/>
    <xdr:sp macro="" textlink="">
      <xdr:nvSpPr>
        <xdr:cNvPr id="88" name="n_1mainValue【図書館】&#10;有形固定資産減価償却率">
          <a:extLst>
            <a:ext uri="{FF2B5EF4-FFF2-40B4-BE49-F238E27FC236}">
              <a16:creationId xmlns:a16="http://schemas.microsoft.com/office/drawing/2014/main" id="{9D4DFFCE-A806-4A02-B870-21BE26B1FC1B}"/>
            </a:ext>
          </a:extLst>
        </xdr:cNvPr>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11992</xdr:rowOff>
    </xdr:from>
    <xdr:ext cx="405111" cy="259045"/>
    <xdr:sp macro="" textlink="">
      <xdr:nvSpPr>
        <xdr:cNvPr id="89" name="n_2mainValue【図書館】&#10;有形固定資産減価償却率">
          <a:extLst>
            <a:ext uri="{FF2B5EF4-FFF2-40B4-BE49-F238E27FC236}">
              <a16:creationId xmlns:a16="http://schemas.microsoft.com/office/drawing/2014/main" id="{17C6B40E-46DB-435A-B812-379FC5C7327B}"/>
            </a:ext>
          </a:extLst>
        </xdr:cNvPr>
        <xdr:cNvSpPr txBox="1"/>
      </xdr:nvSpPr>
      <xdr:spPr>
        <a:xfrm>
          <a:off x="2705744"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113228</xdr:rowOff>
    </xdr:from>
    <xdr:ext cx="405111" cy="259045"/>
    <xdr:sp macro="" textlink="">
      <xdr:nvSpPr>
        <xdr:cNvPr id="90" name="n_3mainValue【図書館】&#10;有形固定資産減価償却率">
          <a:extLst>
            <a:ext uri="{FF2B5EF4-FFF2-40B4-BE49-F238E27FC236}">
              <a16:creationId xmlns:a16="http://schemas.microsoft.com/office/drawing/2014/main" id="{4D541CCB-1A5D-47CD-A117-D621F5362D3C}"/>
            </a:ext>
          </a:extLst>
        </xdr:cNvPr>
        <xdr:cNvSpPr txBox="1"/>
      </xdr:nvSpPr>
      <xdr:spPr>
        <a:xfrm>
          <a:off x="1816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113228</xdr:rowOff>
    </xdr:from>
    <xdr:ext cx="405111" cy="259045"/>
    <xdr:sp macro="" textlink="">
      <xdr:nvSpPr>
        <xdr:cNvPr id="91" name="n_4mainValue【図書館】&#10;有形固定資産減価償却率">
          <a:extLst>
            <a:ext uri="{FF2B5EF4-FFF2-40B4-BE49-F238E27FC236}">
              <a16:creationId xmlns:a16="http://schemas.microsoft.com/office/drawing/2014/main" id="{0DBAC2AD-7304-4EA0-B193-936E3744FFEA}"/>
            </a:ext>
          </a:extLst>
        </xdr:cNvPr>
        <xdr:cNvSpPr txBox="1"/>
      </xdr:nvSpPr>
      <xdr:spPr>
        <a:xfrm>
          <a:off x="927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041702D-36AE-4594-AEEE-9F1E3ABBEAF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326F624-00D4-427A-9DE9-F16CD5D7EC2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C2946E0-487B-4EE2-802A-065512DF8DB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E81D245-DBFC-44DC-8063-03B255AA45F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94379C1-02A1-41EB-BC95-071B7F94D6C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57A15A6-121D-4D32-A775-A96B20C7F44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1F3B50A-CD71-4AA0-B1A2-672D4CC5250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8EF16DD-53BE-4BF2-9A7D-46AB36F4FCC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1FD6373-84FA-4CD7-AE9E-E622E58B825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59B3D47-3596-4EAB-B5E1-DA640B05388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B0246D51-3853-4A84-AF71-7A75D833526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B446F1B7-58EA-44E4-BF9D-74503876287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A613A3CF-4BDD-4C91-98F5-44077DA917F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6720EDA5-E8F4-418B-AA82-5D92B2B115B1}"/>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82CFA152-D132-4A58-AC2D-BD6627113C5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ADA4E510-D98B-4747-ABBE-E9DF9BCA3F53}"/>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88A7B7BE-FA6E-4147-A821-5B630456606E}"/>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CAAD1436-35B8-4037-AAA0-BCAA69A7736B}"/>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E57DC357-B090-4915-98F0-06A224A9841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85B8E382-73B7-4161-A801-EBDA563B9E5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432B5B1B-02F9-4287-AB9A-9D29BE4261D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3" name="直線コネクタ 112">
          <a:extLst>
            <a:ext uri="{FF2B5EF4-FFF2-40B4-BE49-F238E27FC236}">
              <a16:creationId xmlns:a16="http://schemas.microsoft.com/office/drawing/2014/main" id="{662061C6-2C38-4F95-A81B-EE34703D8EA2}"/>
            </a:ext>
          </a:extLst>
        </xdr:cNvPr>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4" name="【図書館】&#10;一人当たり面積最小値テキスト">
          <a:extLst>
            <a:ext uri="{FF2B5EF4-FFF2-40B4-BE49-F238E27FC236}">
              <a16:creationId xmlns:a16="http://schemas.microsoft.com/office/drawing/2014/main" id="{E58C9C7D-81D1-4EA9-B873-C28DE040910F}"/>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5" name="直線コネクタ 114">
          <a:extLst>
            <a:ext uri="{FF2B5EF4-FFF2-40B4-BE49-F238E27FC236}">
              <a16:creationId xmlns:a16="http://schemas.microsoft.com/office/drawing/2014/main" id="{78F35729-2EB7-41C8-B247-FDBF2338A2C4}"/>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6" name="【図書館】&#10;一人当たり面積最大値テキスト">
          <a:extLst>
            <a:ext uri="{FF2B5EF4-FFF2-40B4-BE49-F238E27FC236}">
              <a16:creationId xmlns:a16="http://schemas.microsoft.com/office/drawing/2014/main" id="{28A07FCD-087F-446A-8482-DEFFCAB97648}"/>
            </a:ext>
          </a:extLst>
        </xdr:cNvPr>
        <xdr:cNvSpPr txBox="1"/>
      </xdr:nvSpPr>
      <xdr:spPr>
        <a:xfrm>
          <a:off x="10515600" y="57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7" name="直線コネクタ 116">
          <a:extLst>
            <a:ext uri="{FF2B5EF4-FFF2-40B4-BE49-F238E27FC236}">
              <a16:creationId xmlns:a16="http://schemas.microsoft.com/office/drawing/2014/main" id="{F9FC8884-8DA8-48D9-A398-FC06A8E00FB5}"/>
            </a:ext>
          </a:extLst>
        </xdr:cNvPr>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144289</xdr:rowOff>
    </xdr:from>
    <xdr:ext cx="469744" cy="259045"/>
    <xdr:sp macro="" textlink="">
      <xdr:nvSpPr>
        <xdr:cNvPr id="118" name="【図書館】&#10;一人当たり面積平均値テキスト">
          <a:extLst>
            <a:ext uri="{FF2B5EF4-FFF2-40B4-BE49-F238E27FC236}">
              <a16:creationId xmlns:a16="http://schemas.microsoft.com/office/drawing/2014/main" id="{469F71B3-4757-4689-AD41-0EF1CFDEA8D5}"/>
            </a:ext>
          </a:extLst>
        </xdr:cNvPr>
        <xdr:cNvSpPr txBox="1"/>
      </xdr:nvSpPr>
      <xdr:spPr>
        <a:xfrm>
          <a:off x="10515600" y="648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9" name="フローチャート: 判断 118">
          <a:extLst>
            <a:ext uri="{FF2B5EF4-FFF2-40B4-BE49-F238E27FC236}">
              <a16:creationId xmlns:a16="http://schemas.microsoft.com/office/drawing/2014/main" id="{442ECED3-5BE1-490F-8593-2E38BAD16764}"/>
            </a:ext>
          </a:extLst>
        </xdr:cNvPr>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E18F18D0-9FB3-47DE-860D-7AA80F0FE33B}"/>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1" name="フローチャート: 判断 120">
          <a:extLst>
            <a:ext uri="{FF2B5EF4-FFF2-40B4-BE49-F238E27FC236}">
              <a16:creationId xmlns:a16="http://schemas.microsoft.com/office/drawing/2014/main" id="{2FA00B72-41F2-4B0B-9068-C69B5E7D7016}"/>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80264</xdr:rowOff>
    </xdr:from>
    <xdr:to>
      <xdr:col>41</xdr:col>
      <xdr:colOff>101600</xdr:colOff>
      <xdr:row>39</xdr:row>
      <xdr:rowOff>10414</xdr:rowOff>
    </xdr:to>
    <xdr:sp macro="" textlink="">
      <xdr:nvSpPr>
        <xdr:cNvPr id="122" name="フローチャート: 判断 121">
          <a:extLst>
            <a:ext uri="{FF2B5EF4-FFF2-40B4-BE49-F238E27FC236}">
              <a16:creationId xmlns:a16="http://schemas.microsoft.com/office/drawing/2014/main" id="{C6E43D49-356F-4A50-B2BD-7FA249E41D12}"/>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84836</xdr:rowOff>
    </xdr:from>
    <xdr:to>
      <xdr:col>36</xdr:col>
      <xdr:colOff>165100</xdr:colOff>
      <xdr:row>39</xdr:row>
      <xdr:rowOff>14986</xdr:rowOff>
    </xdr:to>
    <xdr:sp macro="" textlink="">
      <xdr:nvSpPr>
        <xdr:cNvPr id="123" name="フローチャート: 判断 122">
          <a:extLst>
            <a:ext uri="{FF2B5EF4-FFF2-40B4-BE49-F238E27FC236}">
              <a16:creationId xmlns:a16="http://schemas.microsoft.com/office/drawing/2014/main" id="{5C028AC2-77F5-4520-B8F0-FE29BE9A5A54}"/>
            </a:ext>
          </a:extLst>
        </xdr:cNvPr>
        <xdr:cNvSpPr/>
      </xdr:nvSpPr>
      <xdr:spPr>
        <a:xfrm>
          <a:off x="6921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553B95C-7671-40E6-A000-9B6D3696381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054433F-0511-4172-B46E-C5E9EC3738D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EA85CDA-9B0B-4568-B023-590F86C6AAE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BD7D9E8-4370-4DEF-A10F-5D8CC576214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3F49FF4-9E75-4311-BA11-6048BA57E33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29" name="楕円 128">
          <a:extLst>
            <a:ext uri="{FF2B5EF4-FFF2-40B4-BE49-F238E27FC236}">
              <a16:creationId xmlns:a16="http://schemas.microsoft.com/office/drawing/2014/main" id="{24726D52-4A65-4F2F-91BE-427128067795}"/>
            </a:ext>
          </a:extLst>
        </xdr:cNvPr>
        <xdr:cNvSpPr/>
      </xdr:nvSpPr>
      <xdr:spPr>
        <a:xfrm>
          <a:off x="10426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129557</xdr:rowOff>
    </xdr:from>
    <xdr:ext cx="469744" cy="259045"/>
    <xdr:sp macro="" textlink="">
      <xdr:nvSpPr>
        <xdr:cNvPr id="130" name="【図書館】&#10;一人当たり面積該当値テキスト">
          <a:extLst>
            <a:ext uri="{FF2B5EF4-FFF2-40B4-BE49-F238E27FC236}">
              <a16:creationId xmlns:a16="http://schemas.microsoft.com/office/drawing/2014/main" id="{4D3E060F-B07E-4FA1-B38D-3BDE24694043}"/>
            </a:ext>
          </a:extLst>
        </xdr:cNvPr>
        <xdr:cNvSpPr txBox="1"/>
      </xdr:nvSpPr>
      <xdr:spPr>
        <a:xfrm>
          <a:off x="10515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155702</xdr:rowOff>
    </xdr:from>
    <xdr:to>
      <xdr:col>50</xdr:col>
      <xdr:colOff>165100</xdr:colOff>
      <xdr:row>40</xdr:row>
      <xdr:rowOff>85852</xdr:rowOff>
    </xdr:to>
    <xdr:sp macro="" textlink="">
      <xdr:nvSpPr>
        <xdr:cNvPr id="131" name="楕円 130">
          <a:extLst>
            <a:ext uri="{FF2B5EF4-FFF2-40B4-BE49-F238E27FC236}">
              <a16:creationId xmlns:a16="http://schemas.microsoft.com/office/drawing/2014/main" id="{B43A0927-1907-4C42-97F1-07B84B69070A}"/>
            </a:ext>
          </a:extLst>
        </xdr:cNvPr>
        <xdr:cNvSpPr/>
      </xdr:nvSpPr>
      <xdr:spPr>
        <a:xfrm>
          <a:off x="9588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35052</xdr:rowOff>
    </xdr:to>
    <xdr:cxnSp macro="">
      <xdr:nvCxnSpPr>
        <xdr:cNvPr id="132" name="直線コネクタ 131">
          <a:extLst>
            <a:ext uri="{FF2B5EF4-FFF2-40B4-BE49-F238E27FC236}">
              <a16:creationId xmlns:a16="http://schemas.microsoft.com/office/drawing/2014/main" id="{41FD01AE-8705-49D6-9C03-38C58A27ECC9}"/>
            </a:ext>
          </a:extLst>
        </xdr:cNvPr>
        <xdr:cNvCxnSpPr/>
      </xdr:nvCxnSpPr>
      <xdr:spPr>
        <a:xfrm flipV="1">
          <a:off x="9639300" y="6888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155702</xdr:rowOff>
    </xdr:from>
    <xdr:to>
      <xdr:col>46</xdr:col>
      <xdr:colOff>38100</xdr:colOff>
      <xdr:row>40</xdr:row>
      <xdr:rowOff>85852</xdr:rowOff>
    </xdr:to>
    <xdr:sp macro="" textlink="">
      <xdr:nvSpPr>
        <xdr:cNvPr id="133" name="楕円 132">
          <a:extLst>
            <a:ext uri="{FF2B5EF4-FFF2-40B4-BE49-F238E27FC236}">
              <a16:creationId xmlns:a16="http://schemas.microsoft.com/office/drawing/2014/main" id="{FEC52288-CBF9-4D86-BBB2-B5969E5CBA45}"/>
            </a:ext>
          </a:extLst>
        </xdr:cNvPr>
        <xdr:cNvSpPr/>
      </xdr:nvSpPr>
      <xdr:spPr>
        <a:xfrm>
          <a:off x="8699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35052</xdr:rowOff>
    </xdr:from>
    <xdr:to>
      <xdr:col>50</xdr:col>
      <xdr:colOff>114300</xdr:colOff>
      <xdr:row>40</xdr:row>
      <xdr:rowOff>35052</xdr:rowOff>
    </xdr:to>
    <xdr:cxnSp macro="">
      <xdr:nvCxnSpPr>
        <xdr:cNvPr id="134" name="直線コネクタ 133">
          <a:extLst>
            <a:ext uri="{FF2B5EF4-FFF2-40B4-BE49-F238E27FC236}">
              <a16:creationId xmlns:a16="http://schemas.microsoft.com/office/drawing/2014/main" id="{767CCE54-685A-4ECC-9D04-1499A899CE1B}"/>
            </a:ext>
          </a:extLst>
        </xdr:cNvPr>
        <xdr:cNvCxnSpPr/>
      </xdr:nvCxnSpPr>
      <xdr:spPr>
        <a:xfrm>
          <a:off x="8750300" y="689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160274</xdr:rowOff>
    </xdr:from>
    <xdr:to>
      <xdr:col>41</xdr:col>
      <xdr:colOff>101600</xdr:colOff>
      <xdr:row>40</xdr:row>
      <xdr:rowOff>90424</xdr:rowOff>
    </xdr:to>
    <xdr:sp macro="" textlink="">
      <xdr:nvSpPr>
        <xdr:cNvPr id="135" name="楕円 134">
          <a:extLst>
            <a:ext uri="{FF2B5EF4-FFF2-40B4-BE49-F238E27FC236}">
              <a16:creationId xmlns:a16="http://schemas.microsoft.com/office/drawing/2014/main" id="{B0663F7B-6A49-4189-82B5-D3EE340B36AF}"/>
            </a:ext>
          </a:extLst>
        </xdr:cNvPr>
        <xdr:cNvSpPr/>
      </xdr:nvSpPr>
      <xdr:spPr>
        <a:xfrm>
          <a:off x="7810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35052</xdr:rowOff>
    </xdr:from>
    <xdr:to>
      <xdr:col>45</xdr:col>
      <xdr:colOff>177800</xdr:colOff>
      <xdr:row>40</xdr:row>
      <xdr:rowOff>39624</xdr:rowOff>
    </xdr:to>
    <xdr:cxnSp macro="">
      <xdr:nvCxnSpPr>
        <xdr:cNvPr id="136" name="直線コネクタ 135">
          <a:extLst>
            <a:ext uri="{FF2B5EF4-FFF2-40B4-BE49-F238E27FC236}">
              <a16:creationId xmlns:a16="http://schemas.microsoft.com/office/drawing/2014/main" id="{122282B9-E810-48F6-A45A-B70DEAA0A38C}"/>
            </a:ext>
          </a:extLst>
        </xdr:cNvPr>
        <xdr:cNvCxnSpPr/>
      </xdr:nvCxnSpPr>
      <xdr:spPr>
        <a:xfrm flipV="1">
          <a:off x="7861300" y="689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160274</xdr:rowOff>
    </xdr:from>
    <xdr:to>
      <xdr:col>36</xdr:col>
      <xdr:colOff>165100</xdr:colOff>
      <xdr:row>40</xdr:row>
      <xdr:rowOff>90424</xdr:rowOff>
    </xdr:to>
    <xdr:sp macro="" textlink="">
      <xdr:nvSpPr>
        <xdr:cNvPr id="137" name="楕円 136">
          <a:extLst>
            <a:ext uri="{FF2B5EF4-FFF2-40B4-BE49-F238E27FC236}">
              <a16:creationId xmlns:a16="http://schemas.microsoft.com/office/drawing/2014/main" id="{5CE180D5-5251-4784-9DCF-A46128F08EBA}"/>
            </a:ext>
          </a:extLst>
        </xdr:cNvPr>
        <xdr:cNvSpPr/>
      </xdr:nvSpPr>
      <xdr:spPr>
        <a:xfrm>
          <a:off x="6921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39624</xdr:rowOff>
    </xdr:from>
    <xdr:to>
      <xdr:col>41</xdr:col>
      <xdr:colOff>50800</xdr:colOff>
      <xdr:row>40</xdr:row>
      <xdr:rowOff>39624</xdr:rowOff>
    </xdr:to>
    <xdr:cxnSp macro="">
      <xdr:nvCxnSpPr>
        <xdr:cNvPr id="138" name="直線コネクタ 137">
          <a:extLst>
            <a:ext uri="{FF2B5EF4-FFF2-40B4-BE49-F238E27FC236}">
              <a16:creationId xmlns:a16="http://schemas.microsoft.com/office/drawing/2014/main" id="{309EA05A-0A56-42BB-BF6D-1050D45E59CB}"/>
            </a:ext>
          </a:extLst>
        </xdr:cNvPr>
        <xdr:cNvCxnSpPr/>
      </xdr:nvCxnSpPr>
      <xdr:spPr>
        <a:xfrm>
          <a:off x="6972300" y="6897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39" name="n_1aveValue【図書館】&#10;一人当たり面積">
          <a:extLst>
            <a:ext uri="{FF2B5EF4-FFF2-40B4-BE49-F238E27FC236}">
              <a16:creationId xmlns:a16="http://schemas.microsoft.com/office/drawing/2014/main" id="{DA30D221-78F8-46CC-9699-9E39F314FBA3}"/>
            </a:ext>
          </a:extLst>
        </xdr:cNvPr>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0" name="n_2aveValue【図書館】&#10;一人当たり面積">
          <a:extLst>
            <a:ext uri="{FF2B5EF4-FFF2-40B4-BE49-F238E27FC236}">
              <a16:creationId xmlns:a16="http://schemas.microsoft.com/office/drawing/2014/main" id="{5E9AF5A4-C908-4E90-B65F-355B7EF8D27F}"/>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26941</xdr:rowOff>
    </xdr:from>
    <xdr:ext cx="469744" cy="259045"/>
    <xdr:sp macro="" textlink="">
      <xdr:nvSpPr>
        <xdr:cNvPr id="141" name="n_3aveValue【図書館】&#10;一人当たり面積">
          <a:extLst>
            <a:ext uri="{FF2B5EF4-FFF2-40B4-BE49-F238E27FC236}">
              <a16:creationId xmlns:a16="http://schemas.microsoft.com/office/drawing/2014/main" id="{982E9A7F-E32D-46D6-B831-F70E3F76826C}"/>
            </a:ext>
          </a:extLst>
        </xdr:cNvPr>
        <xdr:cNvSpPr txBox="1"/>
      </xdr:nvSpPr>
      <xdr:spPr>
        <a:xfrm>
          <a:off x="7626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31513</xdr:rowOff>
    </xdr:from>
    <xdr:ext cx="469744" cy="259045"/>
    <xdr:sp macro="" textlink="">
      <xdr:nvSpPr>
        <xdr:cNvPr id="142" name="n_4aveValue【図書館】&#10;一人当たり面積">
          <a:extLst>
            <a:ext uri="{FF2B5EF4-FFF2-40B4-BE49-F238E27FC236}">
              <a16:creationId xmlns:a16="http://schemas.microsoft.com/office/drawing/2014/main" id="{D58358AA-8566-4F1C-983B-B2E58DAEE3DE}"/>
            </a:ext>
          </a:extLst>
        </xdr:cNvPr>
        <xdr:cNvSpPr txBox="1"/>
      </xdr:nvSpPr>
      <xdr:spPr>
        <a:xfrm>
          <a:off x="6737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76979</xdr:rowOff>
    </xdr:from>
    <xdr:ext cx="469744" cy="259045"/>
    <xdr:sp macro="" textlink="">
      <xdr:nvSpPr>
        <xdr:cNvPr id="143" name="n_1mainValue【図書館】&#10;一人当たり面積">
          <a:extLst>
            <a:ext uri="{FF2B5EF4-FFF2-40B4-BE49-F238E27FC236}">
              <a16:creationId xmlns:a16="http://schemas.microsoft.com/office/drawing/2014/main" id="{036B4CA5-DBE4-4868-A9AD-1814B14F05A3}"/>
            </a:ext>
          </a:extLst>
        </xdr:cNvPr>
        <xdr:cNvSpPr txBox="1"/>
      </xdr:nvSpPr>
      <xdr:spPr>
        <a:xfrm>
          <a:off x="93917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76979</xdr:rowOff>
    </xdr:from>
    <xdr:ext cx="469744" cy="259045"/>
    <xdr:sp macro="" textlink="">
      <xdr:nvSpPr>
        <xdr:cNvPr id="144" name="n_2mainValue【図書館】&#10;一人当たり面積">
          <a:extLst>
            <a:ext uri="{FF2B5EF4-FFF2-40B4-BE49-F238E27FC236}">
              <a16:creationId xmlns:a16="http://schemas.microsoft.com/office/drawing/2014/main" id="{D44F2CC2-4281-40A2-B891-F96531E57D8E}"/>
            </a:ext>
          </a:extLst>
        </xdr:cNvPr>
        <xdr:cNvSpPr txBox="1"/>
      </xdr:nvSpPr>
      <xdr:spPr>
        <a:xfrm>
          <a:off x="85154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81551</xdr:rowOff>
    </xdr:from>
    <xdr:ext cx="469744" cy="259045"/>
    <xdr:sp macro="" textlink="">
      <xdr:nvSpPr>
        <xdr:cNvPr id="145" name="n_3mainValue【図書館】&#10;一人当たり面積">
          <a:extLst>
            <a:ext uri="{FF2B5EF4-FFF2-40B4-BE49-F238E27FC236}">
              <a16:creationId xmlns:a16="http://schemas.microsoft.com/office/drawing/2014/main" id="{C1EC276E-A32F-4B28-B90A-DF1A7A16AD2A}"/>
            </a:ext>
          </a:extLst>
        </xdr:cNvPr>
        <xdr:cNvSpPr txBox="1"/>
      </xdr:nvSpPr>
      <xdr:spPr>
        <a:xfrm>
          <a:off x="7626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81551</xdr:rowOff>
    </xdr:from>
    <xdr:ext cx="469744" cy="259045"/>
    <xdr:sp macro="" textlink="">
      <xdr:nvSpPr>
        <xdr:cNvPr id="146" name="n_4mainValue【図書館】&#10;一人当たり面積">
          <a:extLst>
            <a:ext uri="{FF2B5EF4-FFF2-40B4-BE49-F238E27FC236}">
              <a16:creationId xmlns:a16="http://schemas.microsoft.com/office/drawing/2014/main" id="{09839CC1-F10B-4E33-BE36-6ABD39C31BA4}"/>
            </a:ext>
          </a:extLst>
        </xdr:cNvPr>
        <xdr:cNvSpPr txBox="1"/>
      </xdr:nvSpPr>
      <xdr:spPr>
        <a:xfrm>
          <a:off x="6737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9028635D-9232-4304-B440-1A9EE423541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85613A1A-7633-4A6E-92EB-9302CCF91D7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E5FD9182-3408-4E10-BC8B-FAB38C53B2C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50448759-617E-4467-9135-971D5C3FBC9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7C69DCD7-A95A-4F3E-A8E5-12EB5C99C60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AF3C7066-4C4A-4DDE-9A85-F148C8798B8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E59EE247-8510-4DFA-BF19-FB3E2FBCAC2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CB07BDD3-0262-4B9C-8F09-5A989B05DCB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862DCBBC-F9DC-4231-8C38-5D4002DF55C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A197D332-7133-4BDF-951A-41B929FE737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70AE5342-ABDD-4E04-86DC-5513D066149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44285C59-1DEB-4554-9635-5807142EA86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38C8C737-4C81-40E4-BC0A-F4B613FE8DE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6505FA24-97BB-49C3-82D3-5464044F6A1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3719274-731E-43A8-814E-B0EA7649F10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8C44E38-9010-4D9C-9540-286B398B82D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1FF97F19-40A8-44CE-BD60-A5F728E894D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75A3A779-92C1-4265-A2D6-D9FD349BF06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9AC6E8E3-58BF-4BB0-8A5A-D4004577D92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8AED6F3D-FCBD-4620-BB9B-72C38801616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7D603017-0B2D-446B-834E-2F857DE68BB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6E59C0B9-2AB3-4D20-A560-E16CA92A95E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E1B2FAA9-58AA-4E4F-9496-690155EC225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46B8CBAF-1828-4727-9704-82A33C69EDE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CC25B2E7-0B5B-4175-9E07-5899934A6341}"/>
            </a:ext>
          </a:extLst>
        </xdr:cNvPr>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DCA6C1F1-61CB-48D0-BC3D-95E8489813B8}"/>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F8DA0BAA-86F0-4314-BBE6-2B401EEC07DF}"/>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B1D95F71-69FB-43E2-9AC8-772E212E791D}"/>
            </a:ext>
          </a:extLst>
        </xdr:cNvPr>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5" name="直線コネクタ 174">
          <a:extLst>
            <a:ext uri="{FF2B5EF4-FFF2-40B4-BE49-F238E27FC236}">
              <a16:creationId xmlns:a16="http://schemas.microsoft.com/office/drawing/2014/main" id="{467F8136-8F14-4968-AA12-97B5AFD417A2}"/>
            </a:ext>
          </a:extLst>
        </xdr:cNvPr>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8C32674C-21A2-48EE-8D4B-8BAF17C81945}"/>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7" name="フローチャート: 判断 176">
          <a:extLst>
            <a:ext uri="{FF2B5EF4-FFF2-40B4-BE49-F238E27FC236}">
              <a16:creationId xmlns:a16="http://schemas.microsoft.com/office/drawing/2014/main" id="{BD46B720-D6A9-40E6-874E-DF5BAA65BDA2}"/>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8" name="フローチャート: 判断 177">
          <a:extLst>
            <a:ext uri="{FF2B5EF4-FFF2-40B4-BE49-F238E27FC236}">
              <a16:creationId xmlns:a16="http://schemas.microsoft.com/office/drawing/2014/main" id="{DA03F0CD-746A-44D9-A708-DC6EC26402D0}"/>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79" name="フローチャート: 判断 178">
          <a:extLst>
            <a:ext uri="{FF2B5EF4-FFF2-40B4-BE49-F238E27FC236}">
              <a16:creationId xmlns:a16="http://schemas.microsoft.com/office/drawing/2014/main" id="{B2ECCBBB-2E39-4EFA-B241-FF291A726826}"/>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a:extLst>
            <a:ext uri="{FF2B5EF4-FFF2-40B4-BE49-F238E27FC236}">
              <a16:creationId xmlns:a16="http://schemas.microsoft.com/office/drawing/2014/main" id="{88BD462F-E13F-4F94-9D29-A329722A70F3}"/>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181" name="フローチャート: 判断 180">
          <a:extLst>
            <a:ext uri="{FF2B5EF4-FFF2-40B4-BE49-F238E27FC236}">
              <a16:creationId xmlns:a16="http://schemas.microsoft.com/office/drawing/2014/main" id="{2E28044D-0920-48CB-8C9D-183425B7DE56}"/>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E243C68-58C0-4285-AEF4-17EBA636B4E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048B60E-C571-4523-8C2C-78BECF924B4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D45149C-A720-4095-81CA-66979683324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88A54E5-F0F5-4839-A827-B7532C01947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8FCDBB5-F47F-4671-B679-59630FA9710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80645</xdr:rowOff>
    </xdr:from>
    <xdr:to>
      <xdr:col>24</xdr:col>
      <xdr:colOff>114300</xdr:colOff>
      <xdr:row>59</xdr:row>
      <xdr:rowOff>10795</xdr:rowOff>
    </xdr:to>
    <xdr:sp macro="" textlink="">
      <xdr:nvSpPr>
        <xdr:cNvPr id="187" name="楕円 186">
          <a:extLst>
            <a:ext uri="{FF2B5EF4-FFF2-40B4-BE49-F238E27FC236}">
              <a16:creationId xmlns:a16="http://schemas.microsoft.com/office/drawing/2014/main" id="{FD39FE02-635C-4CFE-A4CC-17C6756C0163}"/>
            </a:ext>
          </a:extLst>
        </xdr:cNvPr>
        <xdr:cNvSpPr/>
      </xdr:nvSpPr>
      <xdr:spPr>
        <a:xfrm>
          <a:off x="45847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103522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C135D9A7-DBC8-4306-B350-E6C27206EBB1}"/>
            </a:ext>
          </a:extLst>
        </xdr:cNvPr>
        <xdr:cNvSpPr txBox="1"/>
      </xdr:nvSpPr>
      <xdr:spPr>
        <a:xfrm>
          <a:off x="4673600"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141605</xdr:rowOff>
    </xdr:from>
    <xdr:to>
      <xdr:col>20</xdr:col>
      <xdr:colOff>38100</xdr:colOff>
      <xdr:row>59</xdr:row>
      <xdr:rowOff>71755</xdr:rowOff>
    </xdr:to>
    <xdr:sp macro="" textlink="">
      <xdr:nvSpPr>
        <xdr:cNvPr id="189" name="楕円 188">
          <a:extLst>
            <a:ext uri="{FF2B5EF4-FFF2-40B4-BE49-F238E27FC236}">
              <a16:creationId xmlns:a16="http://schemas.microsoft.com/office/drawing/2014/main" id="{88B9015F-3258-4815-8FBC-0AB351585E15}"/>
            </a:ext>
          </a:extLst>
        </xdr:cNvPr>
        <xdr:cNvSpPr/>
      </xdr:nvSpPr>
      <xdr:spPr>
        <a:xfrm>
          <a:off x="3746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131445</xdr:rowOff>
    </xdr:from>
    <xdr:to>
      <xdr:col>24</xdr:col>
      <xdr:colOff>63500</xdr:colOff>
      <xdr:row>59</xdr:row>
      <xdr:rowOff>20955</xdr:rowOff>
    </xdr:to>
    <xdr:cxnSp macro="">
      <xdr:nvCxnSpPr>
        <xdr:cNvPr id="190" name="直線コネクタ 189">
          <a:extLst>
            <a:ext uri="{FF2B5EF4-FFF2-40B4-BE49-F238E27FC236}">
              <a16:creationId xmlns:a16="http://schemas.microsoft.com/office/drawing/2014/main" id="{743834C1-DF5B-4241-A5FA-E7346886987C}"/>
            </a:ext>
          </a:extLst>
        </xdr:cNvPr>
        <xdr:cNvCxnSpPr/>
      </xdr:nvCxnSpPr>
      <xdr:spPr>
        <a:xfrm flipV="1">
          <a:off x="3797300" y="1007554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93980</xdr:rowOff>
    </xdr:from>
    <xdr:to>
      <xdr:col>15</xdr:col>
      <xdr:colOff>101600</xdr:colOff>
      <xdr:row>59</xdr:row>
      <xdr:rowOff>24130</xdr:rowOff>
    </xdr:to>
    <xdr:sp macro="" textlink="">
      <xdr:nvSpPr>
        <xdr:cNvPr id="191" name="楕円 190">
          <a:extLst>
            <a:ext uri="{FF2B5EF4-FFF2-40B4-BE49-F238E27FC236}">
              <a16:creationId xmlns:a16="http://schemas.microsoft.com/office/drawing/2014/main" id="{E6E25D0E-7617-4700-B031-9CFDFA93CEEE}"/>
            </a:ext>
          </a:extLst>
        </xdr:cNvPr>
        <xdr:cNvSpPr/>
      </xdr:nvSpPr>
      <xdr:spPr>
        <a:xfrm>
          <a:off x="2857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144780</xdr:rowOff>
    </xdr:from>
    <xdr:to>
      <xdr:col>19</xdr:col>
      <xdr:colOff>177800</xdr:colOff>
      <xdr:row>59</xdr:row>
      <xdr:rowOff>20955</xdr:rowOff>
    </xdr:to>
    <xdr:cxnSp macro="">
      <xdr:nvCxnSpPr>
        <xdr:cNvPr id="192" name="直線コネクタ 191">
          <a:extLst>
            <a:ext uri="{FF2B5EF4-FFF2-40B4-BE49-F238E27FC236}">
              <a16:creationId xmlns:a16="http://schemas.microsoft.com/office/drawing/2014/main" id="{A4ABD756-C089-49DC-9B25-EA46BD5716DE}"/>
            </a:ext>
          </a:extLst>
        </xdr:cNvPr>
        <xdr:cNvCxnSpPr/>
      </xdr:nvCxnSpPr>
      <xdr:spPr>
        <a:xfrm>
          <a:off x="2908300" y="100888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55880</xdr:rowOff>
    </xdr:from>
    <xdr:to>
      <xdr:col>10</xdr:col>
      <xdr:colOff>165100</xdr:colOff>
      <xdr:row>58</xdr:row>
      <xdr:rowOff>157480</xdr:rowOff>
    </xdr:to>
    <xdr:sp macro="" textlink="">
      <xdr:nvSpPr>
        <xdr:cNvPr id="193" name="楕円 192">
          <a:extLst>
            <a:ext uri="{FF2B5EF4-FFF2-40B4-BE49-F238E27FC236}">
              <a16:creationId xmlns:a16="http://schemas.microsoft.com/office/drawing/2014/main" id="{30B58953-AA65-4C6A-934C-73348B12E165}"/>
            </a:ext>
          </a:extLst>
        </xdr:cNvPr>
        <xdr:cNvSpPr/>
      </xdr:nvSpPr>
      <xdr:spPr>
        <a:xfrm>
          <a:off x="1968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106680</xdr:rowOff>
    </xdr:from>
    <xdr:to>
      <xdr:col>15</xdr:col>
      <xdr:colOff>50800</xdr:colOff>
      <xdr:row>58</xdr:row>
      <xdr:rowOff>144780</xdr:rowOff>
    </xdr:to>
    <xdr:cxnSp macro="">
      <xdr:nvCxnSpPr>
        <xdr:cNvPr id="194" name="直線コネクタ 193">
          <a:extLst>
            <a:ext uri="{FF2B5EF4-FFF2-40B4-BE49-F238E27FC236}">
              <a16:creationId xmlns:a16="http://schemas.microsoft.com/office/drawing/2014/main" id="{0863C379-4598-40CC-B1AC-E382156A7DE5}"/>
            </a:ext>
          </a:extLst>
        </xdr:cNvPr>
        <xdr:cNvCxnSpPr/>
      </xdr:nvCxnSpPr>
      <xdr:spPr>
        <a:xfrm>
          <a:off x="2019300" y="10050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8255</xdr:rowOff>
    </xdr:from>
    <xdr:to>
      <xdr:col>6</xdr:col>
      <xdr:colOff>38100</xdr:colOff>
      <xdr:row>58</xdr:row>
      <xdr:rowOff>109855</xdr:rowOff>
    </xdr:to>
    <xdr:sp macro="" textlink="">
      <xdr:nvSpPr>
        <xdr:cNvPr id="195" name="楕円 194">
          <a:extLst>
            <a:ext uri="{FF2B5EF4-FFF2-40B4-BE49-F238E27FC236}">
              <a16:creationId xmlns:a16="http://schemas.microsoft.com/office/drawing/2014/main" id="{9C899550-C736-4248-AE7E-2214EA5AFA5F}"/>
            </a:ext>
          </a:extLst>
        </xdr:cNvPr>
        <xdr:cNvSpPr/>
      </xdr:nvSpPr>
      <xdr:spPr>
        <a:xfrm>
          <a:off x="1079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59055</xdr:rowOff>
    </xdr:from>
    <xdr:to>
      <xdr:col>10</xdr:col>
      <xdr:colOff>114300</xdr:colOff>
      <xdr:row>58</xdr:row>
      <xdr:rowOff>106680</xdr:rowOff>
    </xdr:to>
    <xdr:cxnSp macro="">
      <xdr:nvCxnSpPr>
        <xdr:cNvPr id="196" name="直線コネクタ 195">
          <a:extLst>
            <a:ext uri="{FF2B5EF4-FFF2-40B4-BE49-F238E27FC236}">
              <a16:creationId xmlns:a16="http://schemas.microsoft.com/office/drawing/2014/main" id="{227B14C7-CC6E-450A-B470-0F83C8B96873}"/>
            </a:ext>
          </a:extLst>
        </xdr:cNvPr>
        <xdr:cNvCxnSpPr/>
      </xdr:nvCxnSpPr>
      <xdr:spPr>
        <a:xfrm>
          <a:off x="1130300" y="100031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38117</xdr:rowOff>
    </xdr:from>
    <xdr:ext cx="405111" cy="259045"/>
    <xdr:sp macro="" textlink="">
      <xdr:nvSpPr>
        <xdr:cNvPr id="197" name="n_1aveValue【体育館・プール】&#10;有形固定資産減価償却率">
          <a:extLst>
            <a:ext uri="{FF2B5EF4-FFF2-40B4-BE49-F238E27FC236}">
              <a16:creationId xmlns:a16="http://schemas.microsoft.com/office/drawing/2014/main" id="{949E741E-6EDC-49BD-AC73-8DC2274DD4B8}"/>
            </a:ext>
          </a:extLst>
        </xdr:cNvPr>
        <xdr:cNvSpPr txBox="1"/>
      </xdr:nvSpPr>
      <xdr:spPr>
        <a:xfrm>
          <a:off x="35820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198" name="n_2aveValue【体育館・プール】&#10;有形固定資産減価償却率">
          <a:extLst>
            <a:ext uri="{FF2B5EF4-FFF2-40B4-BE49-F238E27FC236}">
              <a16:creationId xmlns:a16="http://schemas.microsoft.com/office/drawing/2014/main" id="{9F425CB3-8860-4DE3-83E3-D65ED98CC0E7}"/>
            </a:ext>
          </a:extLst>
        </xdr:cNvPr>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199" name="n_3aveValue【体育館・プール】&#10;有形固定資産減価償却率">
          <a:extLst>
            <a:ext uri="{FF2B5EF4-FFF2-40B4-BE49-F238E27FC236}">
              <a16:creationId xmlns:a16="http://schemas.microsoft.com/office/drawing/2014/main" id="{8F0E3B75-C0DC-40E0-9E6F-1EAF05637FC7}"/>
            </a:ext>
          </a:extLst>
        </xdr:cNvPr>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66692</xdr:rowOff>
    </xdr:from>
    <xdr:ext cx="405111" cy="259045"/>
    <xdr:sp macro="" textlink="">
      <xdr:nvSpPr>
        <xdr:cNvPr id="200" name="n_4aveValue【体育館・プール】&#10;有形固定資産減価償却率">
          <a:extLst>
            <a:ext uri="{FF2B5EF4-FFF2-40B4-BE49-F238E27FC236}">
              <a16:creationId xmlns:a16="http://schemas.microsoft.com/office/drawing/2014/main" id="{8A11164A-460F-49BC-A367-C79E4A0CCD96}"/>
            </a:ext>
          </a:extLst>
        </xdr:cNvPr>
        <xdr:cNvSpPr txBox="1"/>
      </xdr:nvSpPr>
      <xdr:spPr>
        <a:xfrm>
          <a:off x="927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88282</xdr:rowOff>
    </xdr:from>
    <xdr:ext cx="405111" cy="259045"/>
    <xdr:sp macro="" textlink="">
      <xdr:nvSpPr>
        <xdr:cNvPr id="201" name="n_1mainValue【体育館・プール】&#10;有形固定資産減価償却率">
          <a:extLst>
            <a:ext uri="{FF2B5EF4-FFF2-40B4-BE49-F238E27FC236}">
              <a16:creationId xmlns:a16="http://schemas.microsoft.com/office/drawing/2014/main" id="{3EDEDACB-8E01-4466-AF16-45CBD8AEDF65}"/>
            </a:ext>
          </a:extLst>
        </xdr:cNvPr>
        <xdr:cNvSpPr txBox="1"/>
      </xdr:nvSpPr>
      <xdr:spPr>
        <a:xfrm>
          <a:off x="35820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40657</xdr:rowOff>
    </xdr:from>
    <xdr:ext cx="405111" cy="259045"/>
    <xdr:sp macro="" textlink="">
      <xdr:nvSpPr>
        <xdr:cNvPr id="202" name="n_2mainValue【体育館・プール】&#10;有形固定資産減価償却率">
          <a:extLst>
            <a:ext uri="{FF2B5EF4-FFF2-40B4-BE49-F238E27FC236}">
              <a16:creationId xmlns:a16="http://schemas.microsoft.com/office/drawing/2014/main" id="{9B274D48-F533-481F-837B-714C2E37C263}"/>
            </a:ext>
          </a:extLst>
        </xdr:cNvPr>
        <xdr:cNvSpPr txBox="1"/>
      </xdr:nvSpPr>
      <xdr:spPr>
        <a:xfrm>
          <a:off x="2705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2557</xdr:rowOff>
    </xdr:from>
    <xdr:ext cx="405111" cy="259045"/>
    <xdr:sp macro="" textlink="">
      <xdr:nvSpPr>
        <xdr:cNvPr id="203" name="n_3mainValue【体育館・プール】&#10;有形固定資産減価償却率">
          <a:extLst>
            <a:ext uri="{FF2B5EF4-FFF2-40B4-BE49-F238E27FC236}">
              <a16:creationId xmlns:a16="http://schemas.microsoft.com/office/drawing/2014/main" id="{B0DFA552-3032-4CCE-80C7-B0854ABD4A7F}"/>
            </a:ext>
          </a:extLst>
        </xdr:cNvPr>
        <xdr:cNvSpPr txBox="1"/>
      </xdr:nvSpPr>
      <xdr:spPr>
        <a:xfrm>
          <a:off x="1816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126382</xdr:rowOff>
    </xdr:from>
    <xdr:ext cx="405111" cy="259045"/>
    <xdr:sp macro="" textlink="">
      <xdr:nvSpPr>
        <xdr:cNvPr id="204" name="n_4mainValue【体育館・プール】&#10;有形固定資産減価償却率">
          <a:extLst>
            <a:ext uri="{FF2B5EF4-FFF2-40B4-BE49-F238E27FC236}">
              <a16:creationId xmlns:a16="http://schemas.microsoft.com/office/drawing/2014/main" id="{3075B9B9-662C-40B8-8232-667E4773E875}"/>
            </a:ext>
          </a:extLst>
        </xdr:cNvPr>
        <xdr:cNvSpPr txBox="1"/>
      </xdr:nvSpPr>
      <xdr:spPr>
        <a:xfrm>
          <a:off x="927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106D58C-E125-429D-8A4B-A645AE0BDCD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83C4FC90-5698-486E-88E7-77C654C49E0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51F71AC3-8ADA-4BF7-955B-DBDC4B9CF98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2044CF0-0966-4FED-8FE4-1D33F1C290A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9822934F-1440-4EDD-B8A7-B90914EA8C7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A4569DB4-A840-4C03-9FE8-52B16F03D0C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97FF478C-F828-4363-A3BC-F3D3F75E174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9EF40F7C-5F75-4E05-B37F-B1EFDB6CF22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23775A4-36DA-46A7-800D-0A9BB724EA5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F7D4FED3-5C3F-4021-ADE6-BD53C34EEE1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D5E20A91-0AAE-460A-B40D-8FEC23C4D87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CD3A76E6-A4D1-4D73-9AF9-E24EE1643475}"/>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28D0985D-81CA-4109-BEFF-E9AA0526EB8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EC7C5CA1-0166-4BBC-BF21-E734F9E74F5C}"/>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CCDB0F3D-0EFE-4499-B7B5-3DC9A50F041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B5977BC6-5B39-4A37-8C0F-8899648D9B33}"/>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AA87680D-5400-4E25-BAB9-F84E4F4C4DA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C5CAA70A-4E40-4231-97E3-CD2057250DA7}"/>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7E93930E-E342-4F5C-A193-6B1CD687DAD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A7291AF1-E3D0-4AEC-9A60-C12CC6F5E9C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4599D7E8-3A61-478D-AE10-417BB27A024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6" name="直線コネクタ 225">
          <a:extLst>
            <a:ext uri="{FF2B5EF4-FFF2-40B4-BE49-F238E27FC236}">
              <a16:creationId xmlns:a16="http://schemas.microsoft.com/office/drawing/2014/main" id="{47822701-6683-4B39-BDDA-A95F16EE883A}"/>
            </a:ext>
          </a:extLst>
        </xdr:cNvPr>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27" name="【体育館・プール】&#10;一人当たり面積最小値テキスト">
          <a:extLst>
            <a:ext uri="{FF2B5EF4-FFF2-40B4-BE49-F238E27FC236}">
              <a16:creationId xmlns:a16="http://schemas.microsoft.com/office/drawing/2014/main" id="{0510FA0B-B325-4273-B214-E22ADDF0402C}"/>
            </a:ext>
          </a:extLst>
        </xdr:cNvPr>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8" name="直線コネクタ 227">
          <a:extLst>
            <a:ext uri="{FF2B5EF4-FFF2-40B4-BE49-F238E27FC236}">
              <a16:creationId xmlns:a16="http://schemas.microsoft.com/office/drawing/2014/main" id="{801AF3CB-F643-4867-8A21-CF1197CA2F82}"/>
            </a:ext>
          </a:extLst>
        </xdr:cNvPr>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9" name="【体育館・プール】&#10;一人当たり面積最大値テキスト">
          <a:extLst>
            <a:ext uri="{FF2B5EF4-FFF2-40B4-BE49-F238E27FC236}">
              <a16:creationId xmlns:a16="http://schemas.microsoft.com/office/drawing/2014/main" id="{D0B3E97E-1B21-4400-80BF-C027F1F17457}"/>
            </a:ext>
          </a:extLst>
        </xdr:cNvPr>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30" name="直線コネクタ 229">
          <a:extLst>
            <a:ext uri="{FF2B5EF4-FFF2-40B4-BE49-F238E27FC236}">
              <a16:creationId xmlns:a16="http://schemas.microsoft.com/office/drawing/2014/main" id="{B06A48D9-16CD-4554-8199-0C389BA6929E}"/>
            </a:ext>
          </a:extLst>
        </xdr:cNvPr>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80789</xdr:rowOff>
    </xdr:from>
    <xdr:ext cx="469744" cy="259045"/>
    <xdr:sp macro="" textlink="">
      <xdr:nvSpPr>
        <xdr:cNvPr id="231" name="【体育館・プール】&#10;一人当たり面積平均値テキスト">
          <a:extLst>
            <a:ext uri="{FF2B5EF4-FFF2-40B4-BE49-F238E27FC236}">
              <a16:creationId xmlns:a16="http://schemas.microsoft.com/office/drawing/2014/main" id="{160DC5A8-1014-4ED0-9308-793B930A68D3}"/>
            </a:ext>
          </a:extLst>
        </xdr:cNvPr>
        <xdr:cNvSpPr txBox="1"/>
      </xdr:nvSpPr>
      <xdr:spPr>
        <a:xfrm>
          <a:off x="10515600" y="1053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32" name="フローチャート: 判断 231">
          <a:extLst>
            <a:ext uri="{FF2B5EF4-FFF2-40B4-BE49-F238E27FC236}">
              <a16:creationId xmlns:a16="http://schemas.microsoft.com/office/drawing/2014/main" id="{14C74166-C45F-4197-A35A-A9E215955CF5}"/>
            </a:ext>
          </a:extLst>
        </xdr:cNvPr>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233" name="フローチャート: 判断 232">
          <a:extLst>
            <a:ext uri="{FF2B5EF4-FFF2-40B4-BE49-F238E27FC236}">
              <a16:creationId xmlns:a16="http://schemas.microsoft.com/office/drawing/2014/main" id="{13FE526A-7D9D-43B4-A603-6BBE42D78BE0}"/>
            </a:ext>
          </a:extLst>
        </xdr:cNvPr>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234" name="フローチャート: 判断 233">
          <a:extLst>
            <a:ext uri="{FF2B5EF4-FFF2-40B4-BE49-F238E27FC236}">
              <a16:creationId xmlns:a16="http://schemas.microsoft.com/office/drawing/2014/main" id="{53CEC910-75FB-4A3C-9E2E-58894EC889B5}"/>
            </a:ext>
          </a:extLst>
        </xdr:cNvPr>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235" name="フローチャート: 判断 234">
          <a:extLst>
            <a:ext uri="{FF2B5EF4-FFF2-40B4-BE49-F238E27FC236}">
              <a16:creationId xmlns:a16="http://schemas.microsoft.com/office/drawing/2014/main" id="{AD9E8471-5902-4E34-BD20-19CF3B331B9E}"/>
            </a:ext>
          </a:extLst>
        </xdr:cNvPr>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857D5E17-FDF1-4E40-9DB3-9597115BE528}"/>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1B124A4B-11A7-46C8-BCC2-F997B20EBFB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8FF2918D-CDA1-429A-B1F9-96786CABC09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62926AD-1974-47BF-9658-091D83EE3CA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E1D0184-A044-4952-8CB6-41252C37820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BF670B9-01E4-4011-87C1-DAC188EFF99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150825</xdr:rowOff>
    </xdr:from>
    <xdr:to>
      <xdr:col>55</xdr:col>
      <xdr:colOff>50800</xdr:colOff>
      <xdr:row>60</xdr:row>
      <xdr:rowOff>80975</xdr:rowOff>
    </xdr:to>
    <xdr:sp macro="" textlink="">
      <xdr:nvSpPr>
        <xdr:cNvPr id="242" name="楕円 241">
          <a:extLst>
            <a:ext uri="{FF2B5EF4-FFF2-40B4-BE49-F238E27FC236}">
              <a16:creationId xmlns:a16="http://schemas.microsoft.com/office/drawing/2014/main" id="{CFC7A868-4622-45CE-B0EA-DE7C1A083F4E}"/>
            </a:ext>
          </a:extLst>
        </xdr:cNvPr>
        <xdr:cNvSpPr/>
      </xdr:nvSpPr>
      <xdr:spPr>
        <a:xfrm>
          <a:off x="10426700" y="102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2252</xdr:rowOff>
    </xdr:from>
    <xdr:ext cx="469744" cy="259045"/>
    <xdr:sp macro="" textlink="">
      <xdr:nvSpPr>
        <xdr:cNvPr id="243" name="【体育館・プール】&#10;一人当たり面積該当値テキスト">
          <a:extLst>
            <a:ext uri="{FF2B5EF4-FFF2-40B4-BE49-F238E27FC236}">
              <a16:creationId xmlns:a16="http://schemas.microsoft.com/office/drawing/2014/main" id="{1A71B9DC-B842-4F37-A8F9-4AF830218C1E}"/>
            </a:ext>
          </a:extLst>
        </xdr:cNvPr>
        <xdr:cNvSpPr txBox="1"/>
      </xdr:nvSpPr>
      <xdr:spPr>
        <a:xfrm>
          <a:off x="10515600" y="1011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159055</xdr:rowOff>
    </xdr:from>
    <xdr:to>
      <xdr:col>50</xdr:col>
      <xdr:colOff>165100</xdr:colOff>
      <xdr:row>60</xdr:row>
      <xdr:rowOff>89205</xdr:rowOff>
    </xdr:to>
    <xdr:sp macro="" textlink="">
      <xdr:nvSpPr>
        <xdr:cNvPr id="244" name="楕円 243">
          <a:extLst>
            <a:ext uri="{FF2B5EF4-FFF2-40B4-BE49-F238E27FC236}">
              <a16:creationId xmlns:a16="http://schemas.microsoft.com/office/drawing/2014/main" id="{DEA8D544-8D41-4757-9D15-1D870893745E}"/>
            </a:ext>
          </a:extLst>
        </xdr:cNvPr>
        <xdr:cNvSpPr/>
      </xdr:nvSpPr>
      <xdr:spPr>
        <a:xfrm>
          <a:off x="9588500" y="102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30175</xdr:rowOff>
    </xdr:from>
    <xdr:to>
      <xdr:col>55</xdr:col>
      <xdr:colOff>0</xdr:colOff>
      <xdr:row>60</xdr:row>
      <xdr:rowOff>38405</xdr:rowOff>
    </xdr:to>
    <xdr:cxnSp macro="">
      <xdr:nvCxnSpPr>
        <xdr:cNvPr id="245" name="直線コネクタ 244">
          <a:extLst>
            <a:ext uri="{FF2B5EF4-FFF2-40B4-BE49-F238E27FC236}">
              <a16:creationId xmlns:a16="http://schemas.microsoft.com/office/drawing/2014/main" id="{698501CA-0F91-45C6-867D-1F1073CBEF99}"/>
            </a:ext>
          </a:extLst>
        </xdr:cNvPr>
        <xdr:cNvCxnSpPr/>
      </xdr:nvCxnSpPr>
      <xdr:spPr>
        <a:xfrm flipV="1">
          <a:off x="9639300" y="10317175"/>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167284</xdr:rowOff>
    </xdr:from>
    <xdr:to>
      <xdr:col>46</xdr:col>
      <xdr:colOff>38100</xdr:colOff>
      <xdr:row>60</xdr:row>
      <xdr:rowOff>97434</xdr:rowOff>
    </xdr:to>
    <xdr:sp macro="" textlink="">
      <xdr:nvSpPr>
        <xdr:cNvPr id="246" name="楕円 245">
          <a:extLst>
            <a:ext uri="{FF2B5EF4-FFF2-40B4-BE49-F238E27FC236}">
              <a16:creationId xmlns:a16="http://schemas.microsoft.com/office/drawing/2014/main" id="{8BBD85AD-78CF-4CFD-B8E5-7B2F38FC882F}"/>
            </a:ext>
          </a:extLst>
        </xdr:cNvPr>
        <xdr:cNvSpPr/>
      </xdr:nvSpPr>
      <xdr:spPr>
        <a:xfrm>
          <a:off x="8699500" y="102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38405</xdr:rowOff>
    </xdr:from>
    <xdr:to>
      <xdr:col>50</xdr:col>
      <xdr:colOff>114300</xdr:colOff>
      <xdr:row>60</xdr:row>
      <xdr:rowOff>46634</xdr:rowOff>
    </xdr:to>
    <xdr:cxnSp macro="">
      <xdr:nvCxnSpPr>
        <xdr:cNvPr id="247" name="直線コネクタ 246">
          <a:extLst>
            <a:ext uri="{FF2B5EF4-FFF2-40B4-BE49-F238E27FC236}">
              <a16:creationId xmlns:a16="http://schemas.microsoft.com/office/drawing/2014/main" id="{F87E3E93-B3A1-4789-AB50-38EFB5A543F4}"/>
            </a:ext>
          </a:extLst>
        </xdr:cNvPr>
        <xdr:cNvCxnSpPr/>
      </xdr:nvCxnSpPr>
      <xdr:spPr>
        <a:xfrm flipV="1">
          <a:off x="8750300" y="10325405"/>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135280</xdr:rowOff>
    </xdr:from>
    <xdr:to>
      <xdr:col>41</xdr:col>
      <xdr:colOff>101600</xdr:colOff>
      <xdr:row>60</xdr:row>
      <xdr:rowOff>65430</xdr:rowOff>
    </xdr:to>
    <xdr:sp macro="" textlink="">
      <xdr:nvSpPr>
        <xdr:cNvPr id="248" name="楕円 247">
          <a:extLst>
            <a:ext uri="{FF2B5EF4-FFF2-40B4-BE49-F238E27FC236}">
              <a16:creationId xmlns:a16="http://schemas.microsoft.com/office/drawing/2014/main" id="{2643A9CD-C34B-46D5-875A-4754044B5720}"/>
            </a:ext>
          </a:extLst>
        </xdr:cNvPr>
        <xdr:cNvSpPr/>
      </xdr:nvSpPr>
      <xdr:spPr>
        <a:xfrm>
          <a:off x="7810500" y="102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14630</xdr:rowOff>
    </xdr:from>
    <xdr:to>
      <xdr:col>45</xdr:col>
      <xdr:colOff>177800</xdr:colOff>
      <xdr:row>60</xdr:row>
      <xdr:rowOff>46634</xdr:rowOff>
    </xdr:to>
    <xdr:cxnSp macro="">
      <xdr:nvCxnSpPr>
        <xdr:cNvPr id="249" name="直線コネクタ 248">
          <a:extLst>
            <a:ext uri="{FF2B5EF4-FFF2-40B4-BE49-F238E27FC236}">
              <a16:creationId xmlns:a16="http://schemas.microsoft.com/office/drawing/2014/main" id="{1694718D-29C7-46E6-944D-FEFBDED7C0CF}"/>
            </a:ext>
          </a:extLst>
        </xdr:cNvPr>
        <xdr:cNvCxnSpPr/>
      </xdr:nvCxnSpPr>
      <xdr:spPr>
        <a:xfrm>
          <a:off x="7861300" y="1030163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140767</xdr:rowOff>
    </xdr:from>
    <xdr:to>
      <xdr:col>36</xdr:col>
      <xdr:colOff>165100</xdr:colOff>
      <xdr:row>60</xdr:row>
      <xdr:rowOff>70917</xdr:rowOff>
    </xdr:to>
    <xdr:sp macro="" textlink="">
      <xdr:nvSpPr>
        <xdr:cNvPr id="250" name="楕円 249">
          <a:extLst>
            <a:ext uri="{FF2B5EF4-FFF2-40B4-BE49-F238E27FC236}">
              <a16:creationId xmlns:a16="http://schemas.microsoft.com/office/drawing/2014/main" id="{65A5FB09-3BA9-4E10-8690-3A60C538EE9D}"/>
            </a:ext>
          </a:extLst>
        </xdr:cNvPr>
        <xdr:cNvSpPr/>
      </xdr:nvSpPr>
      <xdr:spPr>
        <a:xfrm>
          <a:off x="6921500" y="1025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14630</xdr:rowOff>
    </xdr:from>
    <xdr:to>
      <xdr:col>41</xdr:col>
      <xdr:colOff>50800</xdr:colOff>
      <xdr:row>60</xdr:row>
      <xdr:rowOff>20117</xdr:rowOff>
    </xdr:to>
    <xdr:cxnSp macro="">
      <xdr:nvCxnSpPr>
        <xdr:cNvPr id="251" name="直線コネクタ 250">
          <a:extLst>
            <a:ext uri="{FF2B5EF4-FFF2-40B4-BE49-F238E27FC236}">
              <a16:creationId xmlns:a16="http://schemas.microsoft.com/office/drawing/2014/main" id="{AD9AE73E-AA80-4C20-A60C-CFE07C499C94}"/>
            </a:ext>
          </a:extLst>
        </xdr:cNvPr>
        <xdr:cNvCxnSpPr/>
      </xdr:nvCxnSpPr>
      <xdr:spPr>
        <a:xfrm flipV="1">
          <a:off x="6972300" y="10301630"/>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12666</xdr:rowOff>
    </xdr:from>
    <xdr:ext cx="469744" cy="259045"/>
    <xdr:sp macro="" textlink="">
      <xdr:nvSpPr>
        <xdr:cNvPr id="252" name="n_1aveValue【体育館・プール】&#10;一人当たり面積">
          <a:extLst>
            <a:ext uri="{FF2B5EF4-FFF2-40B4-BE49-F238E27FC236}">
              <a16:creationId xmlns:a16="http://schemas.microsoft.com/office/drawing/2014/main" id="{076E2361-57E8-4CD4-A461-C4C201B28DA4}"/>
            </a:ext>
          </a:extLst>
        </xdr:cNvPr>
        <xdr:cNvSpPr txBox="1"/>
      </xdr:nvSpPr>
      <xdr:spPr>
        <a:xfrm>
          <a:off x="9391727" y="1064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160341</xdr:rowOff>
    </xdr:from>
    <xdr:ext cx="469744" cy="259045"/>
    <xdr:sp macro="" textlink="">
      <xdr:nvSpPr>
        <xdr:cNvPr id="253" name="n_2aveValue【体育館・プール】&#10;一人当たり面積">
          <a:extLst>
            <a:ext uri="{FF2B5EF4-FFF2-40B4-BE49-F238E27FC236}">
              <a16:creationId xmlns:a16="http://schemas.microsoft.com/office/drawing/2014/main" id="{F20F6B8C-DDB6-485C-8080-A28D88E048D1}"/>
            </a:ext>
          </a:extLst>
        </xdr:cNvPr>
        <xdr:cNvSpPr txBox="1"/>
      </xdr:nvSpPr>
      <xdr:spPr>
        <a:xfrm>
          <a:off x="8515427" y="1061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23639</xdr:rowOff>
    </xdr:from>
    <xdr:ext cx="469744" cy="259045"/>
    <xdr:sp macro="" textlink="">
      <xdr:nvSpPr>
        <xdr:cNvPr id="254" name="n_3aveValue【体育館・プール】&#10;一人当たり面積">
          <a:extLst>
            <a:ext uri="{FF2B5EF4-FFF2-40B4-BE49-F238E27FC236}">
              <a16:creationId xmlns:a16="http://schemas.microsoft.com/office/drawing/2014/main" id="{42B78801-47CF-4B6B-8342-2AAE56618C86}"/>
            </a:ext>
          </a:extLst>
        </xdr:cNvPr>
        <xdr:cNvSpPr txBox="1"/>
      </xdr:nvSpPr>
      <xdr:spPr>
        <a:xfrm>
          <a:off x="76264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19981</xdr:rowOff>
    </xdr:from>
    <xdr:ext cx="469744" cy="259045"/>
    <xdr:sp macro="" textlink="">
      <xdr:nvSpPr>
        <xdr:cNvPr id="255" name="n_4aveValue【体育館・プール】&#10;一人当たり面積">
          <a:extLst>
            <a:ext uri="{FF2B5EF4-FFF2-40B4-BE49-F238E27FC236}">
              <a16:creationId xmlns:a16="http://schemas.microsoft.com/office/drawing/2014/main" id="{A8BCD333-FD73-4C7C-9366-068853827FD0}"/>
            </a:ext>
          </a:extLst>
        </xdr:cNvPr>
        <xdr:cNvSpPr txBox="1"/>
      </xdr:nvSpPr>
      <xdr:spPr>
        <a:xfrm>
          <a:off x="6737427" y="106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105732</xdr:rowOff>
    </xdr:from>
    <xdr:ext cx="469744" cy="259045"/>
    <xdr:sp macro="" textlink="">
      <xdr:nvSpPr>
        <xdr:cNvPr id="256" name="n_1mainValue【体育館・プール】&#10;一人当たり面積">
          <a:extLst>
            <a:ext uri="{FF2B5EF4-FFF2-40B4-BE49-F238E27FC236}">
              <a16:creationId xmlns:a16="http://schemas.microsoft.com/office/drawing/2014/main" id="{81F44FF7-ADB7-4DBA-ACAD-DC0086A12463}"/>
            </a:ext>
          </a:extLst>
        </xdr:cNvPr>
        <xdr:cNvSpPr txBox="1"/>
      </xdr:nvSpPr>
      <xdr:spPr>
        <a:xfrm>
          <a:off x="9391727" y="1004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113961</xdr:rowOff>
    </xdr:from>
    <xdr:ext cx="469744" cy="259045"/>
    <xdr:sp macro="" textlink="">
      <xdr:nvSpPr>
        <xdr:cNvPr id="257" name="n_2mainValue【体育館・プール】&#10;一人当たり面積">
          <a:extLst>
            <a:ext uri="{FF2B5EF4-FFF2-40B4-BE49-F238E27FC236}">
              <a16:creationId xmlns:a16="http://schemas.microsoft.com/office/drawing/2014/main" id="{990C3BEF-CBA6-496A-8B5A-9E82928D116E}"/>
            </a:ext>
          </a:extLst>
        </xdr:cNvPr>
        <xdr:cNvSpPr txBox="1"/>
      </xdr:nvSpPr>
      <xdr:spPr>
        <a:xfrm>
          <a:off x="8515427" y="1005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81957</xdr:rowOff>
    </xdr:from>
    <xdr:ext cx="469744" cy="259045"/>
    <xdr:sp macro="" textlink="">
      <xdr:nvSpPr>
        <xdr:cNvPr id="258" name="n_3mainValue【体育館・プール】&#10;一人当たり面積">
          <a:extLst>
            <a:ext uri="{FF2B5EF4-FFF2-40B4-BE49-F238E27FC236}">
              <a16:creationId xmlns:a16="http://schemas.microsoft.com/office/drawing/2014/main" id="{4A19BD47-A056-4CEF-83FB-1EA536B4D78B}"/>
            </a:ext>
          </a:extLst>
        </xdr:cNvPr>
        <xdr:cNvSpPr txBox="1"/>
      </xdr:nvSpPr>
      <xdr:spPr>
        <a:xfrm>
          <a:off x="7626427" y="100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87444</xdr:rowOff>
    </xdr:from>
    <xdr:ext cx="469744" cy="259045"/>
    <xdr:sp macro="" textlink="">
      <xdr:nvSpPr>
        <xdr:cNvPr id="259" name="n_4mainValue【体育館・プール】&#10;一人当たり面積">
          <a:extLst>
            <a:ext uri="{FF2B5EF4-FFF2-40B4-BE49-F238E27FC236}">
              <a16:creationId xmlns:a16="http://schemas.microsoft.com/office/drawing/2014/main" id="{B3946973-1901-4DDF-9549-2C293FFF105F}"/>
            </a:ext>
          </a:extLst>
        </xdr:cNvPr>
        <xdr:cNvSpPr txBox="1"/>
      </xdr:nvSpPr>
      <xdr:spPr>
        <a:xfrm>
          <a:off x="6737427" y="100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BE1A23C8-D8CC-4B8B-BEEF-9844ABE5CA4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15981B93-BF52-4B17-B36C-22A67B61878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B349E963-C85E-4A03-A585-CC6229BA653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87B9B2F1-7CEE-4DD5-982D-C3C39B7AAFB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BCE87BBF-F416-42E9-AD2C-E45D3275D53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48D84119-A961-49C0-ACA2-E4DDE87E656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7C2064CF-9675-43D8-9816-530E0C2F3D8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B2FCB3A1-523F-4609-A2FF-7DF88C51173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60F8F753-B1B2-418E-85CF-FFCA879A26E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97ED2F2A-159F-496F-86E9-6472A05DF42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EC89D56F-3024-4AC5-A246-C264F954199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2C604760-80CF-4B37-AEF9-9025885FB13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410B42BA-DA5B-4638-BF68-6775DA12163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4B134F24-8276-46E4-B99A-B09EE3A9F8C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FA08ACCB-53A9-4643-9639-69822B95A79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36E348E3-8DF0-49F2-8112-823A329B34D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CCC7DEB9-E943-4FBB-94F7-3F5EF288DC1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0F4083DD-86B8-4AC9-9094-EC3DA95742E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37720799-96B6-439C-AB7D-777B2671DD6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F17CA428-EE2A-4D2A-8FE6-033BA183623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EF618FE2-66C6-4CB3-B09C-0857ACC9320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32583546-121B-4412-891C-B68687222DA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579B1386-5E3F-4126-9160-10EF9EC4E43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6292CA37-4257-480F-9B6F-6DC859767A9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70486</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2C93B062-E0FF-4BF9-A933-9AA969376E79}"/>
            </a:ext>
          </a:extLst>
        </xdr:cNvPr>
        <xdr:cNvCxnSpPr/>
      </xdr:nvCxnSpPr>
      <xdr:spPr>
        <a:xfrm flipV="1">
          <a:off x="4634865"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EDB31BA3-4305-40EC-B26F-60DCCD11326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B44678F8-333D-4055-B204-A2547C83ECA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17163</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E754BE36-A9B0-4BB8-916C-1188E699B255}"/>
            </a:ext>
          </a:extLst>
        </xdr:cNvPr>
        <xdr:cNvSpPr txBox="1"/>
      </xdr:nvSpPr>
      <xdr:spPr>
        <a:xfrm>
          <a:off x="46736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70486</xdr:rowOff>
    </xdr:from>
    <xdr:to>
      <xdr:col>24</xdr:col>
      <xdr:colOff>152400</xdr:colOff>
      <xdr:row>78</xdr:row>
      <xdr:rowOff>70486</xdr:rowOff>
    </xdr:to>
    <xdr:cxnSp macro="">
      <xdr:nvCxnSpPr>
        <xdr:cNvPr id="288" name="直線コネクタ 287">
          <a:extLst>
            <a:ext uri="{FF2B5EF4-FFF2-40B4-BE49-F238E27FC236}">
              <a16:creationId xmlns:a16="http://schemas.microsoft.com/office/drawing/2014/main" id="{3964DF28-7C25-4D17-8066-733971FA8BB9}"/>
            </a:ext>
          </a:extLst>
        </xdr:cNvPr>
        <xdr:cNvCxnSpPr/>
      </xdr:nvCxnSpPr>
      <xdr:spPr>
        <a:xfrm>
          <a:off x="4546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C32CBDEF-A77F-4708-987E-9CF85D71AEFB}"/>
            </a:ext>
          </a:extLst>
        </xdr:cNvPr>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90" name="フローチャート: 判断 289">
          <a:extLst>
            <a:ext uri="{FF2B5EF4-FFF2-40B4-BE49-F238E27FC236}">
              <a16:creationId xmlns:a16="http://schemas.microsoft.com/office/drawing/2014/main" id="{BE944F97-A6A4-4CF9-B585-C76FB0EC4C85}"/>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xdr:rowOff>
    </xdr:from>
    <xdr:to>
      <xdr:col>20</xdr:col>
      <xdr:colOff>38100</xdr:colOff>
      <xdr:row>82</xdr:row>
      <xdr:rowOff>107950</xdr:rowOff>
    </xdr:to>
    <xdr:sp macro="" textlink="">
      <xdr:nvSpPr>
        <xdr:cNvPr id="291" name="フローチャート: 判断 290">
          <a:extLst>
            <a:ext uri="{FF2B5EF4-FFF2-40B4-BE49-F238E27FC236}">
              <a16:creationId xmlns:a16="http://schemas.microsoft.com/office/drawing/2014/main" id="{8F6D52B1-AE80-45C0-86D1-9FFC8E7C50A1}"/>
            </a:ext>
          </a:extLst>
        </xdr:cNvPr>
        <xdr:cNvSpPr/>
      </xdr:nvSpPr>
      <xdr:spPr>
        <a:xfrm>
          <a:off x="3746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97789</xdr:rowOff>
    </xdr:from>
    <xdr:to>
      <xdr:col>15</xdr:col>
      <xdr:colOff>101600</xdr:colOff>
      <xdr:row>82</xdr:row>
      <xdr:rowOff>27939</xdr:rowOff>
    </xdr:to>
    <xdr:sp macro="" textlink="">
      <xdr:nvSpPr>
        <xdr:cNvPr id="292" name="フローチャート: 判断 291">
          <a:extLst>
            <a:ext uri="{FF2B5EF4-FFF2-40B4-BE49-F238E27FC236}">
              <a16:creationId xmlns:a16="http://schemas.microsoft.com/office/drawing/2014/main" id="{45CE88CA-A9C3-4485-9773-EF0C70340222}"/>
            </a:ext>
          </a:extLst>
        </xdr:cNvPr>
        <xdr:cNvSpPr/>
      </xdr:nvSpPr>
      <xdr:spPr>
        <a:xfrm>
          <a:off x="2857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57786</xdr:rowOff>
    </xdr:from>
    <xdr:to>
      <xdr:col>10</xdr:col>
      <xdr:colOff>165100</xdr:colOff>
      <xdr:row>81</xdr:row>
      <xdr:rowOff>159386</xdr:rowOff>
    </xdr:to>
    <xdr:sp macro="" textlink="">
      <xdr:nvSpPr>
        <xdr:cNvPr id="293" name="フローチャート: 判断 292">
          <a:extLst>
            <a:ext uri="{FF2B5EF4-FFF2-40B4-BE49-F238E27FC236}">
              <a16:creationId xmlns:a16="http://schemas.microsoft.com/office/drawing/2014/main" id="{3D8E8AF2-F20F-4D31-9D90-366CA12C087F}"/>
            </a:ext>
          </a:extLst>
        </xdr:cNvPr>
        <xdr:cNvSpPr/>
      </xdr:nvSpPr>
      <xdr:spPr>
        <a:xfrm>
          <a:off x="1968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2539</xdr:rowOff>
    </xdr:from>
    <xdr:to>
      <xdr:col>6</xdr:col>
      <xdr:colOff>38100</xdr:colOff>
      <xdr:row>81</xdr:row>
      <xdr:rowOff>104139</xdr:rowOff>
    </xdr:to>
    <xdr:sp macro="" textlink="">
      <xdr:nvSpPr>
        <xdr:cNvPr id="294" name="フローチャート: 判断 293">
          <a:extLst>
            <a:ext uri="{FF2B5EF4-FFF2-40B4-BE49-F238E27FC236}">
              <a16:creationId xmlns:a16="http://schemas.microsoft.com/office/drawing/2014/main" id="{825DED15-745D-4C70-B946-AE2EC2BCB3A9}"/>
            </a:ext>
          </a:extLst>
        </xdr:cNvPr>
        <xdr:cNvSpPr/>
      </xdr:nvSpPr>
      <xdr:spPr>
        <a:xfrm>
          <a:off x="1079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294ABF0-A207-4409-A559-473F0F8819A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12879DF0-9A30-4368-AAC3-F254C2CCCAD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6F56D4C-0943-4BF1-8D83-F57EC90E2E8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AAF7A63-B686-4D99-8EFA-61FB8915F4E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635D1B0-BE3B-49B7-B59E-A71ABA336F4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300" name="楕円 299">
          <a:extLst>
            <a:ext uri="{FF2B5EF4-FFF2-40B4-BE49-F238E27FC236}">
              <a16:creationId xmlns:a16="http://schemas.microsoft.com/office/drawing/2014/main" id="{3F34AB55-2734-43FA-833D-A23B7FB16617}"/>
            </a:ext>
          </a:extLst>
        </xdr:cNvPr>
        <xdr:cNvSpPr/>
      </xdr:nvSpPr>
      <xdr:spPr>
        <a:xfrm>
          <a:off x="45847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170197</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F4CEA864-0532-4DE7-A41A-356FEA102E8E}"/>
            </a:ext>
          </a:extLst>
        </xdr:cNvPr>
        <xdr:cNvSpPr txBox="1"/>
      </xdr:nvSpPr>
      <xdr:spPr>
        <a:xfrm>
          <a:off x="4673600"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147320</xdr:rowOff>
    </xdr:from>
    <xdr:to>
      <xdr:col>20</xdr:col>
      <xdr:colOff>38100</xdr:colOff>
      <xdr:row>80</xdr:row>
      <xdr:rowOff>77470</xdr:rowOff>
    </xdr:to>
    <xdr:sp macro="" textlink="">
      <xdr:nvSpPr>
        <xdr:cNvPr id="302" name="楕円 301">
          <a:extLst>
            <a:ext uri="{FF2B5EF4-FFF2-40B4-BE49-F238E27FC236}">
              <a16:creationId xmlns:a16="http://schemas.microsoft.com/office/drawing/2014/main" id="{7015F6A7-3C8C-4439-8166-FDEEB663ECF9}"/>
            </a:ext>
          </a:extLst>
        </xdr:cNvPr>
        <xdr:cNvSpPr/>
      </xdr:nvSpPr>
      <xdr:spPr>
        <a:xfrm>
          <a:off x="3746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26670</xdr:rowOff>
    </xdr:from>
    <xdr:to>
      <xdr:col>24</xdr:col>
      <xdr:colOff>63500</xdr:colOff>
      <xdr:row>80</xdr:row>
      <xdr:rowOff>26670</xdr:rowOff>
    </xdr:to>
    <xdr:cxnSp macro="">
      <xdr:nvCxnSpPr>
        <xdr:cNvPr id="303" name="直線コネクタ 302">
          <a:extLst>
            <a:ext uri="{FF2B5EF4-FFF2-40B4-BE49-F238E27FC236}">
              <a16:creationId xmlns:a16="http://schemas.microsoft.com/office/drawing/2014/main" id="{3A096427-2E96-4942-80AA-7609489874D2}"/>
            </a:ext>
          </a:extLst>
        </xdr:cNvPr>
        <xdr:cNvCxnSpPr/>
      </xdr:nvCxnSpPr>
      <xdr:spPr>
        <a:xfrm>
          <a:off x="3797300" y="13742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93980</xdr:rowOff>
    </xdr:from>
    <xdr:to>
      <xdr:col>15</xdr:col>
      <xdr:colOff>101600</xdr:colOff>
      <xdr:row>80</xdr:row>
      <xdr:rowOff>24130</xdr:rowOff>
    </xdr:to>
    <xdr:sp macro="" textlink="">
      <xdr:nvSpPr>
        <xdr:cNvPr id="304" name="楕円 303">
          <a:extLst>
            <a:ext uri="{FF2B5EF4-FFF2-40B4-BE49-F238E27FC236}">
              <a16:creationId xmlns:a16="http://schemas.microsoft.com/office/drawing/2014/main" id="{808A378A-0A02-42F5-BF96-E6B334D30430}"/>
            </a:ext>
          </a:extLst>
        </xdr:cNvPr>
        <xdr:cNvSpPr/>
      </xdr:nvSpPr>
      <xdr:spPr>
        <a:xfrm>
          <a:off x="2857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144780</xdr:rowOff>
    </xdr:from>
    <xdr:to>
      <xdr:col>19</xdr:col>
      <xdr:colOff>177800</xdr:colOff>
      <xdr:row>80</xdr:row>
      <xdr:rowOff>26670</xdr:rowOff>
    </xdr:to>
    <xdr:cxnSp macro="">
      <xdr:nvCxnSpPr>
        <xdr:cNvPr id="305" name="直線コネクタ 304">
          <a:extLst>
            <a:ext uri="{FF2B5EF4-FFF2-40B4-BE49-F238E27FC236}">
              <a16:creationId xmlns:a16="http://schemas.microsoft.com/office/drawing/2014/main" id="{6C28BD17-B475-4749-9FAB-80319ED712CE}"/>
            </a:ext>
          </a:extLst>
        </xdr:cNvPr>
        <xdr:cNvCxnSpPr/>
      </xdr:nvCxnSpPr>
      <xdr:spPr>
        <a:xfrm>
          <a:off x="2908300" y="136893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34925</xdr:rowOff>
    </xdr:from>
    <xdr:to>
      <xdr:col>10</xdr:col>
      <xdr:colOff>165100</xdr:colOff>
      <xdr:row>81</xdr:row>
      <xdr:rowOff>136525</xdr:rowOff>
    </xdr:to>
    <xdr:sp macro="" textlink="">
      <xdr:nvSpPr>
        <xdr:cNvPr id="306" name="楕円 305">
          <a:extLst>
            <a:ext uri="{FF2B5EF4-FFF2-40B4-BE49-F238E27FC236}">
              <a16:creationId xmlns:a16="http://schemas.microsoft.com/office/drawing/2014/main" id="{C9E50986-D52F-46BF-AD43-2D96089E3685}"/>
            </a:ext>
          </a:extLst>
        </xdr:cNvPr>
        <xdr:cNvSpPr/>
      </xdr:nvSpPr>
      <xdr:spPr>
        <a:xfrm>
          <a:off x="1968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144780</xdr:rowOff>
    </xdr:from>
    <xdr:to>
      <xdr:col>15</xdr:col>
      <xdr:colOff>50800</xdr:colOff>
      <xdr:row>81</xdr:row>
      <xdr:rowOff>85725</xdr:rowOff>
    </xdr:to>
    <xdr:cxnSp macro="">
      <xdr:nvCxnSpPr>
        <xdr:cNvPr id="307" name="直線コネクタ 306">
          <a:extLst>
            <a:ext uri="{FF2B5EF4-FFF2-40B4-BE49-F238E27FC236}">
              <a16:creationId xmlns:a16="http://schemas.microsoft.com/office/drawing/2014/main" id="{4724EAC4-050A-4D34-A9B7-31C039017F0D}"/>
            </a:ext>
          </a:extLst>
        </xdr:cNvPr>
        <xdr:cNvCxnSpPr/>
      </xdr:nvCxnSpPr>
      <xdr:spPr>
        <a:xfrm flipV="1">
          <a:off x="2019300" y="13689330"/>
          <a:ext cx="889000" cy="2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168275</xdr:rowOff>
    </xdr:from>
    <xdr:to>
      <xdr:col>6</xdr:col>
      <xdr:colOff>38100</xdr:colOff>
      <xdr:row>81</xdr:row>
      <xdr:rowOff>98425</xdr:rowOff>
    </xdr:to>
    <xdr:sp macro="" textlink="">
      <xdr:nvSpPr>
        <xdr:cNvPr id="308" name="楕円 307">
          <a:extLst>
            <a:ext uri="{FF2B5EF4-FFF2-40B4-BE49-F238E27FC236}">
              <a16:creationId xmlns:a16="http://schemas.microsoft.com/office/drawing/2014/main" id="{39451761-1413-4A63-A81F-28CDC9F15ECE}"/>
            </a:ext>
          </a:extLst>
        </xdr:cNvPr>
        <xdr:cNvSpPr/>
      </xdr:nvSpPr>
      <xdr:spPr>
        <a:xfrm>
          <a:off x="1079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47625</xdr:rowOff>
    </xdr:from>
    <xdr:to>
      <xdr:col>10</xdr:col>
      <xdr:colOff>114300</xdr:colOff>
      <xdr:row>81</xdr:row>
      <xdr:rowOff>85725</xdr:rowOff>
    </xdr:to>
    <xdr:cxnSp macro="">
      <xdr:nvCxnSpPr>
        <xdr:cNvPr id="309" name="直線コネクタ 308">
          <a:extLst>
            <a:ext uri="{FF2B5EF4-FFF2-40B4-BE49-F238E27FC236}">
              <a16:creationId xmlns:a16="http://schemas.microsoft.com/office/drawing/2014/main" id="{786959D8-C0BF-417A-A1A6-F554F164CCDC}"/>
            </a:ext>
          </a:extLst>
        </xdr:cNvPr>
        <xdr:cNvCxnSpPr/>
      </xdr:nvCxnSpPr>
      <xdr:spPr>
        <a:xfrm>
          <a:off x="1130300" y="13935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99077</xdr:rowOff>
    </xdr:from>
    <xdr:ext cx="405111" cy="259045"/>
    <xdr:sp macro="" textlink="">
      <xdr:nvSpPr>
        <xdr:cNvPr id="310" name="n_1aveValue【福祉施設】&#10;有形固定資産減価償却率">
          <a:extLst>
            <a:ext uri="{FF2B5EF4-FFF2-40B4-BE49-F238E27FC236}">
              <a16:creationId xmlns:a16="http://schemas.microsoft.com/office/drawing/2014/main" id="{2BCF21BF-BA1B-4A35-817B-85A5B140CF68}"/>
            </a:ext>
          </a:extLst>
        </xdr:cNvPr>
        <xdr:cNvSpPr txBox="1"/>
      </xdr:nvSpPr>
      <xdr:spPr>
        <a:xfrm>
          <a:off x="35820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19066</xdr:rowOff>
    </xdr:from>
    <xdr:ext cx="405111" cy="259045"/>
    <xdr:sp macro="" textlink="">
      <xdr:nvSpPr>
        <xdr:cNvPr id="311" name="n_2aveValue【福祉施設】&#10;有形固定資産減価償却率">
          <a:extLst>
            <a:ext uri="{FF2B5EF4-FFF2-40B4-BE49-F238E27FC236}">
              <a16:creationId xmlns:a16="http://schemas.microsoft.com/office/drawing/2014/main" id="{3034CB4B-07A9-4E03-BB51-99FFFA3B00ED}"/>
            </a:ext>
          </a:extLst>
        </xdr:cNvPr>
        <xdr:cNvSpPr txBox="1"/>
      </xdr:nvSpPr>
      <xdr:spPr>
        <a:xfrm>
          <a:off x="2705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150513</xdr:rowOff>
    </xdr:from>
    <xdr:ext cx="405111" cy="259045"/>
    <xdr:sp macro="" textlink="">
      <xdr:nvSpPr>
        <xdr:cNvPr id="312" name="n_3aveValue【福祉施設】&#10;有形固定資産減価償却率">
          <a:extLst>
            <a:ext uri="{FF2B5EF4-FFF2-40B4-BE49-F238E27FC236}">
              <a16:creationId xmlns:a16="http://schemas.microsoft.com/office/drawing/2014/main" id="{5C1F6CE7-70BF-4477-A573-130086A1DC18}"/>
            </a:ext>
          </a:extLst>
        </xdr:cNvPr>
        <xdr:cNvSpPr txBox="1"/>
      </xdr:nvSpPr>
      <xdr:spPr>
        <a:xfrm>
          <a:off x="1816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95266</xdr:rowOff>
    </xdr:from>
    <xdr:ext cx="405111" cy="259045"/>
    <xdr:sp macro="" textlink="">
      <xdr:nvSpPr>
        <xdr:cNvPr id="313" name="n_4aveValue【福祉施設】&#10;有形固定資産減価償却率">
          <a:extLst>
            <a:ext uri="{FF2B5EF4-FFF2-40B4-BE49-F238E27FC236}">
              <a16:creationId xmlns:a16="http://schemas.microsoft.com/office/drawing/2014/main" id="{FB98F7BE-635B-40AB-982D-A041DAF56AF1}"/>
            </a:ext>
          </a:extLst>
        </xdr:cNvPr>
        <xdr:cNvSpPr txBox="1"/>
      </xdr:nvSpPr>
      <xdr:spPr>
        <a:xfrm>
          <a:off x="927744"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93997</xdr:rowOff>
    </xdr:from>
    <xdr:ext cx="405111" cy="259045"/>
    <xdr:sp macro="" textlink="">
      <xdr:nvSpPr>
        <xdr:cNvPr id="314" name="n_1mainValue【福祉施設】&#10;有形固定資産減価償却率">
          <a:extLst>
            <a:ext uri="{FF2B5EF4-FFF2-40B4-BE49-F238E27FC236}">
              <a16:creationId xmlns:a16="http://schemas.microsoft.com/office/drawing/2014/main" id="{3476083E-3E5A-4A92-AFB0-9608F974E0AC}"/>
            </a:ext>
          </a:extLst>
        </xdr:cNvPr>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40657</xdr:rowOff>
    </xdr:from>
    <xdr:ext cx="405111" cy="259045"/>
    <xdr:sp macro="" textlink="">
      <xdr:nvSpPr>
        <xdr:cNvPr id="315" name="n_2mainValue【福祉施設】&#10;有形固定資産減価償却率">
          <a:extLst>
            <a:ext uri="{FF2B5EF4-FFF2-40B4-BE49-F238E27FC236}">
              <a16:creationId xmlns:a16="http://schemas.microsoft.com/office/drawing/2014/main" id="{BDF2D9AA-E985-4CC2-A833-721D2ACA0B15}"/>
            </a:ext>
          </a:extLst>
        </xdr:cNvPr>
        <xdr:cNvSpPr txBox="1"/>
      </xdr:nvSpPr>
      <xdr:spPr>
        <a:xfrm>
          <a:off x="27057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153052</xdr:rowOff>
    </xdr:from>
    <xdr:ext cx="405111" cy="259045"/>
    <xdr:sp macro="" textlink="">
      <xdr:nvSpPr>
        <xdr:cNvPr id="316" name="n_3mainValue【福祉施設】&#10;有形固定資産減価償却率">
          <a:extLst>
            <a:ext uri="{FF2B5EF4-FFF2-40B4-BE49-F238E27FC236}">
              <a16:creationId xmlns:a16="http://schemas.microsoft.com/office/drawing/2014/main" id="{EDD9FA4A-0A1C-4501-88DE-88F6EC6DCB20}"/>
            </a:ext>
          </a:extLst>
        </xdr:cNvPr>
        <xdr:cNvSpPr txBox="1"/>
      </xdr:nvSpPr>
      <xdr:spPr>
        <a:xfrm>
          <a:off x="1816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114952</xdr:rowOff>
    </xdr:from>
    <xdr:ext cx="405111" cy="259045"/>
    <xdr:sp macro="" textlink="">
      <xdr:nvSpPr>
        <xdr:cNvPr id="317" name="n_4mainValue【福祉施設】&#10;有形固定資産減価償却率">
          <a:extLst>
            <a:ext uri="{FF2B5EF4-FFF2-40B4-BE49-F238E27FC236}">
              <a16:creationId xmlns:a16="http://schemas.microsoft.com/office/drawing/2014/main" id="{69E20727-D90C-41B5-94DA-C14233DCEF1E}"/>
            </a:ext>
          </a:extLst>
        </xdr:cNvPr>
        <xdr:cNvSpPr txBox="1"/>
      </xdr:nvSpPr>
      <xdr:spPr>
        <a:xfrm>
          <a:off x="927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22DB52C4-04A3-49DB-82FE-32D6C27FE30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DDBFE56C-D2CB-4EAF-ADDC-3F6B363237C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7B9BC1FE-754A-44CC-A2D1-2947C9E5B71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51967FEF-4A40-493F-8F5B-D6A973969DC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BB11AC14-8DC2-4C9B-918A-21138869E48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905A1EDE-BD76-4BD1-A467-6F47D95DDB0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E9C94D65-738A-4943-BB7C-DF14E189F93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412972A8-CACE-4F0B-8B45-245F0D396CA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1D0768AA-6862-4B3D-B195-3389DCBE252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119A1C37-C86A-4A57-A2BC-2122AA7F421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a:extLst>
            <a:ext uri="{FF2B5EF4-FFF2-40B4-BE49-F238E27FC236}">
              <a16:creationId xmlns:a16="http://schemas.microsoft.com/office/drawing/2014/main" id="{09E3785E-DCCC-456D-BA7F-ABB08FCBFD73}"/>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a:extLst>
            <a:ext uri="{FF2B5EF4-FFF2-40B4-BE49-F238E27FC236}">
              <a16:creationId xmlns:a16="http://schemas.microsoft.com/office/drawing/2014/main" id="{CFF557D9-5889-45AC-812F-7175AA39CA7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a:extLst>
            <a:ext uri="{FF2B5EF4-FFF2-40B4-BE49-F238E27FC236}">
              <a16:creationId xmlns:a16="http://schemas.microsoft.com/office/drawing/2014/main" id="{2E4BDE9C-75E0-4E4E-93B7-E57B4C4AC60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a:extLst>
            <a:ext uri="{FF2B5EF4-FFF2-40B4-BE49-F238E27FC236}">
              <a16:creationId xmlns:a16="http://schemas.microsoft.com/office/drawing/2014/main" id="{8EA5BF4C-0574-4CA1-BA93-4ECEB6968DB6}"/>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a:extLst>
            <a:ext uri="{FF2B5EF4-FFF2-40B4-BE49-F238E27FC236}">
              <a16:creationId xmlns:a16="http://schemas.microsoft.com/office/drawing/2014/main" id="{AEF03159-414D-49BB-8ED5-527174D7E0C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a:extLst>
            <a:ext uri="{FF2B5EF4-FFF2-40B4-BE49-F238E27FC236}">
              <a16:creationId xmlns:a16="http://schemas.microsoft.com/office/drawing/2014/main" id="{878FF9C9-6D75-483C-A0F1-766FF080981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a:extLst>
            <a:ext uri="{FF2B5EF4-FFF2-40B4-BE49-F238E27FC236}">
              <a16:creationId xmlns:a16="http://schemas.microsoft.com/office/drawing/2014/main" id="{30AEFF22-18FB-4CE2-88EC-B190548EEC1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a:extLst>
            <a:ext uri="{FF2B5EF4-FFF2-40B4-BE49-F238E27FC236}">
              <a16:creationId xmlns:a16="http://schemas.microsoft.com/office/drawing/2014/main" id="{6A0B8C68-4567-40F0-8D0B-530B9BF6F838}"/>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a:extLst>
            <a:ext uri="{FF2B5EF4-FFF2-40B4-BE49-F238E27FC236}">
              <a16:creationId xmlns:a16="http://schemas.microsoft.com/office/drawing/2014/main" id="{9D9F46A1-BC79-4523-9A9F-AF62323DA2C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a:extLst>
            <a:ext uri="{FF2B5EF4-FFF2-40B4-BE49-F238E27FC236}">
              <a16:creationId xmlns:a16="http://schemas.microsoft.com/office/drawing/2014/main" id="{779DDA1A-14EB-4F10-8415-D94C361FFD5E}"/>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a:extLst>
            <a:ext uri="{FF2B5EF4-FFF2-40B4-BE49-F238E27FC236}">
              <a16:creationId xmlns:a16="http://schemas.microsoft.com/office/drawing/2014/main" id="{884FF8EB-8D8B-46F9-AED3-4844B9A4E00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a:extLst>
            <a:ext uri="{FF2B5EF4-FFF2-40B4-BE49-F238E27FC236}">
              <a16:creationId xmlns:a16="http://schemas.microsoft.com/office/drawing/2014/main" id="{7447C675-1361-4661-BB31-ACD432858B61}"/>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26DC9DDD-9385-4ADC-A568-0260C92259C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5099ADDD-CB7F-41D9-8375-71D0A390247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D586D5E3-AF43-49C8-8986-36506059EBA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111579</xdr:rowOff>
    </xdr:from>
    <xdr:to>
      <xdr:col>54</xdr:col>
      <xdr:colOff>189865</xdr:colOff>
      <xdr:row>86</xdr:row>
      <xdr:rowOff>132806</xdr:rowOff>
    </xdr:to>
    <xdr:cxnSp macro="">
      <xdr:nvCxnSpPr>
        <xdr:cNvPr id="343" name="直線コネクタ 342">
          <a:extLst>
            <a:ext uri="{FF2B5EF4-FFF2-40B4-BE49-F238E27FC236}">
              <a16:creationId xmlns:a16="http://schemas.microsoft.com/office/drawing/2014/main" id="{A9A859A0-A97A-4970-94F8-0992C7B7B685}"/>
            </a:ext>
          </a:extLst>
        </xdr:cNvPr>
        <xdr:cNvCxnSpPr/>
      </xdr:nvCxnSpPr>
      <xdr:spPr>
        <a:xfrm flipV="1">
          <a:off x="10476865" y="13313229"/>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136633</xdr:rowOff>
    </xdr:from>
    <xdr:ext cx="469744" cy="259045"/>
    <xdr:sp macro="" textlink="">
      <xdr:nvSpPr>
        <xdr:cNvPr id="344" name="【福祉施設】&#10;一人当たり面積最小値テキスト">
          <a:extLst>
            <a:ext uri="{FF2B5EF4-FFF2-40B4-BE49-F238E27FC236}">
              <a16:creationId xmlns:a16="http://schemas.microsoft.com/office/drawing/2014/main" id="{95A8670D-CF9C-4B1B-9B06-F9FACE82B01D}"/>
            </a:ext>
          </a:extLst>
        </xdr:cNvPr>
        <xdr:cNvSpPr txBox="1"/>
      </xdr:nvSpPr>
      <xdr:spPr>
        <a:xfrm>
          <a:off x="10515600"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132806</xdr:rowOff>
    </xdr:from>
    <xdr:to>
      <xdr:col>55</xdr:col>
      <xdr:colOff>88900</xdr:colOff>
      <xdr:row>86</xdr:row>
      <xdr:rowOff>132806</xdr:rowOff>
    </xdr:to>
    <xdr:cxnSp macro="">
      <xdr:nvCxnSpPr>
        <xdr:cNvPr id="345" name="直線コネクタ 344">
          <a:extLst>
            <a:ext uri="{FF2B5EF4-FFF2-40B4-BE49-F238E27FC236}">
              <a16:creationId xmlns:a16="http://schemas.microsoft.com/office/drawing/2014/main" id="{E0D44722-E956-4175-96AB-D216B68399C1}"/>
            </a:ext>
          </a:extLst>
        </xdr:cNvPr>
        <xdr:cNvCxnSpPr/>
      </xdr:nvCxnSpPr>
      <xdr:spPr>
        <a:xfrm>
          <a:off x="10388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58256</xdr:rowOff>
    </xdr:from>
    <xdr:ext cx="469744" cy="259045"/>
    <xdr:sp macro="" textlink="">
      <xdr:nvSpPr>
        <xdr:cNvPr id="346" name="【福祉施設】&#10;一人当たり面積最大値テキスト">
          <a:extLst>
            <a:ext uri="{FF2B5EF4-FFF2-40B4-BE49-F238E27FC236}">
              <a16:creationId xmlns:a16="http://schemas.microsoft.com/office/drawing/2014/main" id="{FCA17CAC-2345-4B1E-A821-42E4C8A1032E}"/>
            </a:ext>
          </a:extLst>
        </xdr:cNvPr>
        <xdr:cNvSpPr txBox="1"/>
      </xdr:nvSpPr>
      <xdr:spPr>
        <a:xfrm>
          <a:off x="10515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111579</xdr:rowOff>
    </xdr:from>
    <xdr:to>
      <xdr:col>55</xdr:col>
      <xdr:colOff>88900</xdr:colOff>
      <xdr:row>77</xdr:row>
      <xdr:rowOff>111579</xdr:rowOff>
    </xdr:to>
    <xdr:cxnSp macro="">
      <xdr:nvCxnSpPr>
        <xdr:cNvPr id="347" name="直線コネクタ 346">
          <a:extLst>
            <a:ext uri="{FF2B5EF4-FFF2-40B4-BE49-F238E27FC236}">
              <a16:creationId xmlns:a16="http://schemas.microsoft.com/office/drawing/2014/main" id="{4B0E226B-7AC0-43B7-A489-C31C430E58B0}"/>
            </a:ext>
          </a:extLst>
        </xdr:cNvPr>
        <xdr:cNvCxnSpPr/>
      </xdr:nvCxnSpPr>
      <xdr:spPr>
        <a:xfrm>
          <a:off x="10388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39206</xdr:rowOff>
    </xdr:from>
    <xdr:ext cx="469744" cy="259045"/>
    <xdr:sp macro="" textlink="">
      <xdr:nvSpPr>
        <xdr:cNvPr id="348" name="【福祉施設】&#10;一人当たり面積平均値テキスト">
          <a:extLst>
            <a:ext uri="{FF2B5EF4-FFF2-40B4-BE49-F238E27FC236}">
              <a16:creationId xmlns:a16="http://schemas.microsoft.com/office/drawing/2014/main" id="{108749EB-DF93-4FA5-8835-1A4B2BFF9787}"/>
            </a:ext>
          </a:extLst>
        </xdr:cNvPr>
        <xdr:cNvSpPr txBox="1"/>
      </xdr:nvSpPr>
      <xdr:spPr>
        <a:xfrm>
          <a:off x="10515600" y="14441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60779</xdr:rowOff>
    </xdr:from>
    <xdr:to>
      <xdr:col>55</xdr:col>
      <xdr:colOff>50800</xdr:colOff>
      <xdr:row>84</xdr:row>
      <xdr:rowOff>162379</xdr:rowOff>
    </xdr:to>
    <xdr:sp macro="" textlink="">
      <xdr:nvSpPr>
        <xdr:cNvPr id="349" name="フローチャート: 判断 348">
          <a:extLst>
            <a:ext uri="{FF2B5EF4-FFF2-40B4-BE49-F238E27FC236}">
              <a16:creationId xmlns:a16="http://schemas.microsoft.com/office/drawing/2014/main" id="{54909F11-C373-4E52-89FD-67843190FE9C}"/>
            </a:ext>
          </a:extLst>
        </xdr:cNvPr>
        <xdr:cNvSpPr/>
      </xdr:nvSpPr>
      <xdr:spPr>
        <a:xfrm>
          <a:off x="10426700" y="1446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93436</xdr:rowOff>
    </xdr:from>
    <xdr:to>
      <xdr:col>50</xdr:col>
      <xdr:colOff>165100</xdr:colOff>
      <xdr:row>85</xdr:row>
      <xdr:rowOff>23586</xdr:rowOff>
    </xdr:to>
    <xdr:sp macro="" textlink="">
      <xdr:nvSpPr>
        <xdr:cNvPr id="350" name="フローチャート: 判断 349">
          <a:extLst>
            <a:ext uri="{FF2B5EF4-FFF2-40B4-BE49-F238E27FC236}">
              <a16:creationId xmlns:a16="http://schemas.microsoft.com/office/drawing/2014/main" id="{415D2763-4AA9-4D99-AF6D-DBE726D0F3D4}"/>
            </a:ext>
          </a:extLst>
        </xdr:cNvPr>
        <xdr:cNvSpPr/>
      </xdr:nvSpPr>
      <xdr:spPr>
        <a:xfrm>
          <a:off x="9588500" y="1449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50981</xdr:rowOff>
    </xdr:from>
    <xdr:to>
      <xdr:col>46</xdr:col>
      <xdr:colOff>38100</xdr:colOff>
      <xdr:row>84</xdr:row>
      <xdr:rowOff>152581</xdr:rowOff>
    </xdr:to>
    <xdr:sp macro="" textlink="">
      <xdr:nvSpPr>
        <xdr:cNvPr id="351" name="フローチャート: 判断 350">
          <a:extLst>
            <a:ext uri="{FF2B5EF4-FFF2-40B4-BE49-F238E27FC236}">
              <a16:creationId xmlns:a16="http://schemas.microsoft.com/office/drawing/2014/main" id="{C3D22D9E-A647-43B9-974D-664C3F747902}"/>
            </a:ext>
          </a:extLst>
        </xdr:cNvPr>
        <xdr:cNvSpPr/>
      </xdr:nvSpPr>
      <xdr:spPr>
        <a:xfrm>
          <a:off x="8699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46082</xdr:rowOff>
    </xdr:from>
    <xdr:to>
      <xdr:col>41</xdr:col>
      <xdr:colOff>101600</xdr:colOff>
      <xdr:row>84</xdr:row>
      <xdr:rowOff>147682</xdr:rowOff>
    </xdr:to>
    <xdr:sp macro="" textlink="">
      <xdr:nvSpPr>
        <xdr:cNvPr id="352" name="フローチャート: 判断 351">
          <a:extLst>
            <a:ext uri="{FF2B5EF4-FFF2-40B4-BE49-F238E27FC236}">
              <a16:creationId xmlns:a16="http://schemas.microsoft.com/office/drawing/2014/main" id="{B6C40B02-95D3-4C6E-A93D-0B6309F9C565}"/>
            </a:ext>
          </a:extLst>
        </xdr:cNvPr>
        <xdr:cNvSpPr/>
      </xdr:nvSpPr>
      <xdr:spPr>
        <a:xfrm>
          <a:off x="7810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67311</xdr:rowOff>
    </xdr:from>
    <xdr:to>
      <xdr:col>36</xdr:col>
      <xdr:colOff>165100</xdr:colOff>
      <xdr:row>84</xdr:row>
      <xdr:rowOff>168911</xdr:rowOff>
    </xdr:to>
    <xdr:sp macro="" textlink="">
      <xdr:nvSpPr>
        <xdr:cNvPr id="353" name="フローチャート: 判断 352">
          <a:extLst>
            <a:ext uri="{FF2B5EF4-FFF2-40B4-BE49-F238E27FC236}">
              <a16:creationId xmlns:a16="http://schemas.microsoft.com/office/drawing/2014/main" id="{DB4A370A-0D68-43EF-B9DC-1758DA2C40A1}"/>
            </a:ext>
          </a:extLst>
        </xdr:cNvPr>
        <xdr:cNvSpPr/>
      </xdr:nvSpPr>
      <xdr:spPr>
        <a:xfrm>
          <a:off x="6921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B9964D1-A67B-4289-B580-3111EB780B4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5A921EA-62B9-4FD4-8395-43FBAB9D47E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BC781F7-C248-4FED-A7A3-4A23BEF2D59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2A5E5A8-01CF-4110-A02C-69F8306831A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B9A5BF7-D765-4D8D-97BD-66926ACCDB6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59" name="楕円 358">
          <a:extLst>
            <a:ext uri="{FF2B5EF4-FFF2-40B4-BE49-F238E27FC236}">
              <a16:creationId xmlns:a16="http://schemas.microsoft.com/office/drawing/2014/main" id="{E9935DDC-7FBC-429C-8908-CC13F7A67C7C}"/>
            </a:ext>
          </a:extLst>
        </xdr:cNvPr>
        <xdr:cNvSpPr/>
      </xdr:nvSpPr>
      <xdr:spPr>
        <a:xfrm>
          <a:off x="10426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124477</xdr:rowOff>
    </xdr:from>
    <xdr:ext cx="469744" cy="259045"/>
    <xdr:sp macro="" textlink="">
      <xdr:nvSpPr>
        <xdr:cNvPr id="360" name="【福祉施設】&#10;一人当たり面積該当値テキスト">
          <a:extLst>
            <a:ext uri="{FF2B5EF4-FFF2-40B4-BE49-F238E27FC236}">
              <a16:creationId xmlns:a16="http://schemas.microsoft.com/office/drawing/2014/main" id="{B24087D1-C856-44FF-805F-A6DD6D678114}"/>
            </a:ext>
          </a:extLst>
        </xdr:cNvPr>
        <xdr:cNvSpPr txBox="1"/>
      </xdr:nvSpPr>
      <xdr:spPr>
        <a:xfrm>
          <a:off x="10515600"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108131</xdr:rowOff>
    </xdr:from>
    <xdr:to>
      <xdr:col>50</xdr:col>
      <xdr:colOff>165100</xdr:colOff>
      <xdr:row>84</xdr:row>
      <xdr:rowOff>38281</xdr:rowOff>
    </xdr:to>
    <xdr:sp macro="" textlink="">
      <xdr:nvSpPr>
        <xdr:cNvPr id="361" name="楕円 360">
          <a:extLst>
            <a:ext uri="{FF2B5EF4-FFF2-40B4-BE49-F238E27FC236}">
              <a16:creationId xmlns:a16="http://schemas.microsoft.com/office/drawing/2014/main" id="{6D4F4CB8-C01A-46A7-BF5C-3CBEBDDCDD78}"/>
            </a:ext>
          </a:extLst>
        </xdr:cNvPr>
        <xdr:cNvSpPr/>
      </xdr:nvSpPr>
      <xdr:spPr>
        <a:xfrm>
          <a:off x="9588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152400</xdr:rowOff>
    </xdr:from>
    <xdr:to>
      <xdr:col>55</xdr:col>
      <xdr:colOff>0</xdr:colOff>
      <xdr:row>83</xdr:row>
      <xdr:rowOff>158931</xdr:rowOff>
    </xdr:to>
    <xdr:cxnSp macro="">
      <xdr:nvCxnSpPr>
        <xdr:cNvPr id="362" name="直線コネクタ 361">
          <a:extLst>
            <a:ext uri="{FF2B5EF4-FFF2-40B4-BE49-F238E27FC236}">
              <a16:creationId xmlns:a16="http://schemas.microsoft.com/office/drawing/2014/main" id="{1641D19E-438F-45DE-936E-6358C652AEA3}"/>
            </a:ext>
          </a:extLst>
        </xdr:cNvPr>
        <xdr:cNvCxnSpPr/>
      </xdr:nvCxnSpPr>
      <xdr:spPr>
        <a:xfrm flipV="1">
          <a:off x="9639300" y="1438275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114663</xdr:rowOff>
    </xdr:from>
    <xdr:to>
      <xdr:col>46</xdr:col>
      <xdr:colOff>38100</xdr:colOff>
      <xdr:row>84</xdr:row>
      <xdr:rowOff>44813</xdr:rowOff>
    </xdr:to>
    <xdr:sp macro="" textlink="">
      <xdr:nvSpPr>
        <xdr:cNvPr id="363" name="楕円 362">
          <a:extLst>
            <a:ext uri="{FF2B5EF4-FFF2-40B4-BE49-F238E27FC236}">
              <a16:creationId xmlns:a16="http://schemas.microsoft.com/office/drawing/2014/main" id="{638818CC-CC87-450E-ABB7-8BDF613431C0}"/>
            </a:ext>
          </a:extLst>
        </xdr:cNvPr>
        <xdr:cNvSpPr/>
      </xdr:nvSpPr>
      <xdr:spPr>
        <a:xfrm>
          <a:off x="8699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158931</xdr:rowOff>
    </xdr:from>
    <xdr:to>
      <xdr:col>50</xdr:col>
      <xdr:colOff>114300</xdr:colOff>
      <xdr:row>83</xdr:row>
      <xdr:rowOff>165463</xdr:rowOff>
    </xdr:to>
    <xdr:cxnSp macro="">
      <xdr:nvCxnSpPr>
        <xdr:cNvPr id="364" name="直線コネクタ 363">
          <a:extLst>
            <a:ext uri="{FF2B5EF4-FFF2-40B4-BE49-F238E27FC236}">
              <a16:creationId xmlns:a16="http://schemas.microsoft.com/office/drawing/2014/main" id="{32A81508-EFE2-46EC-9462-BDB80F13B557}"/>
            </a:ext>
          </a:extLst>
        </xdr:cNvPr>
        <xdr:cNvCxnSpPr/>
      </xdr:nvCxnSpPr>
      <xdr:spPr>
        <a:xfrm flipV="1">
          <a:off x="8750300" y="1438928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121194</xdr:rowOff>
    </xdr:from>
    <xdr:to>
      <xdr:col>41</xdr:col>
      <xdr:colOff>101600</xdr:colOff>
      <xdr:row>84</xdr:row>
      <xdr:rowOff>51344</xdr:rowOff>
    </xdr:to>
    <xdr:sp macro="" textlink="">
      <xdr:nvSpPr>
        <xdr:cNvPr id="365" name="楕円 364">
          <a:extLst>
            <a:ext uri="{FF2B5EF4-FFF2-40B4-BE49-F238E27FC236}">
              <a16:creationId xmlns:a16="http://schemas.microsoft.com/office/drawing/2014/main" id="{35BFE141-BE57-4AE5-9C6A-70C4987D2F3A}"/>
            </a:ext>
          </a:extLst>
        </xdr:cNvPr>
        <xdr:cNvSpPr/>
      </xdr:nvSpPr>
      <xdr:spPr>
        <a:xfrm>
          <a:off x="7810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165463</xdr:rowOff>
    </xdr:from>
    <xdr:to>
      <xdr:col>45</xdr:col>
      <xdr:colOff>177800</xdr:colOff>
      <xdr:row>84</xdr:row>
      <xdr:rowOff>544</xdr:rowOff>
    </xdr:to>
    <xdr:cxnSp macro="">
      <xdr:nvCxnSpPr>
        <xdr:cNvPr id="366" name="直線コネクタ 365">
          <a:extLst>
            <a:ext uri="{FF2B5EF4-FFF2-40B4-BE49-F238E27FC236}">
              <a16:creationId xmlns:a16="http://schemas.microsoft.com/office/drawing/2014/main" id="{2F3D6E5D-5121-4185-BA51-412D50419F4C}"/>
            </a:ext>
          </a:extLst>
        </xdr:cNvPr>
        <xdr:cNvCxnSpPr/>
      </xdr:nvCxnSpPr>
      <xdr:spPr>
        <a:xfrm flipV="1">
          <a:off x="7861300" y="143958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126093</xdr:rowOff>
    </xdr:from>
    <xdr:to>
      <xdr:col>36</xdr:col>
      <xdr:colOff>165100</xdr:colOff>
      <xdr:row>84</xdr:row>
      <xdr:rowOff>56243</xdr:rowOff>
    </xdr:to>
    <xdr:sp macro="" textlink="">
      <xdr:nvSpPr>
        <xdr:cNvPr id="367" name="楕円 366">
          <a:extLst>
            <a:ext uri="{FF2B5EF4-FFF2-40B4-BE49-F238E27FC236}">
              <a16:creationId xmlns:a16="http://schemas.microsoft.com/office/drawing/2014/main" id="{09E22EAC-94E2-48F5-88F7-8A65661900DD}"/>
            </a:ext>
          </a:extLst>
        </xdr:cNvPr>
        <xdr:cNvSpPr/>
      </xdr:nvSpPr>
      <xdr:spPr>
        <a:xfrm>
          <a:off x="6921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544</xdr:rowOff>
    </xdr:from>
    <xdr:to>
      <xdr:col>41</xdr:col>
      <xdr:colOff>50800</xdr:colOff>
      <xdr:row>84</xdr:row>
      <xdr:rowOff>5443</xdr:rowOff>
    </xdr:to>
    <xdr:cxnSp macro="">
      <xdr:nvCxnSpPr>
        <xdr:cNvPr id="368" name="直線コネクタ 367">
          <a:extLst>
            <a:ext uri="{FF2B5EF4-FFF2-40B4-BE49-F238E27FC236}">
              <a16:creationId xmlns:a16="http://schemas.microsoft.com/office/drawing/2014/main" id="{3F1331C3-E174-4BD3-BDBC-AAB3903DF10B}"/>
            </a:ext>
          </a:extLst>
        </xdr:cNvPr>
        <xdr:cNvCxnSpPr/>
      </xdr:nvCxnSpPr>
      <xdr:spPr>
        <a:xfrm flipV="1">
          <a:off x="6972300" y="1440234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14713</xdr:rowOff>
    </xdr:from>
    <xdr:ext cx="469744" cy="259045"/>
    <xdr:sp macro="" textlink="">
      <xdr:nvSpPr>
        <xdr:cNvPr id="369" name="n_1aveValue【福祉施設】&#10;一人当たり面積">
          <a:extLst>
            <a:ext uri="{FF2B5EF4-FFF2-40B4-BE49-F238E27FC236}">
              <a16:creationId xmlns:a16="http://schemas.microsoft.com/office/drawing/2014/main" id="{BEAD50FE-3582-4952-8B5E-77A8547E11DC}"/>
            </a:ext>
          </a:extLst>
        </xdr:cNvPr>
        <xdr:cNvSpPr txBox="1"/>
      </xdr:nvSpPr>
      <xdr:spPr>
        <a:xfrm>
          <a:off x="9391727" y="1458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143708</xdr:rowOff>
    </xdr:from>
    <xdr:ext cx="469744" cy="259045"/>
    <xdr:sp macro="" textlink="">
      <xdr:nvSpPr>
        <xdr:cNvPr id="370" name="n_2aveValue【福祉施設】&#10;一人当たり面積">
          <a:extLst>
            <a:ext uri="{FF2B5EF4-FFF2-40B4-BE49-F238E27FC236}">
              <a16:creationId xmlns:a16="http://schemas.microsoft.com/office/drawing/2014/main" id="{B65D5B1F-44D6-4FC8-8812-7D4E2360055C}"/>
            </a:ext>
          </a:extLst>
        </xdr:cNvPr>
        <xdr:cNvSpPr txBox="1"/>
      </xdr:nvSpPr>
      <xdr:spPr>
        <a:xfrm>
          <a:off x="8515427" y="145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138809</xdr:rowOff>
    </xdr:from>
    <xdr:ext cx="469744" cy="259045"/>
    <xdr:sp macro="" textlink="">
      <xdr:nvSpPr>
        <xdr:cNvPr id="371" name="n_3aveValue【福祉施設】&#10;一人当たり面積">
          <a:extLst>
            <a:ext uri="{FF2B5EF4-FFF2-40B4-BE49-F238E27FC236}">
              <a16:creationId xmlns:a16="http://schemas.microsoft.com/office/drawing/2014/main" id="{33F31024-5D4C-4B1C-A516-99383735124A}"/>
            </a:ext>
          </a:extLst>
        </xdr:cNvPr>
        <xdr:cNvSpPr txBox="1"/>
      </xdr:nvSpPr>
      <xdr:spPr>
        <a:xfrm>
          <a:off x="7626427" y="1454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160038</xdr:rowOff>
    </xdr:from>
    <xdr:ext cx="469744" cy="259045"/>
    <xdr:sp macro="" textlink="">
      <xdr:nvSpPr>
        <xdr:cNvPr id="372" name="n_4aveValue【福祉施設】&#10;一人当たり面積">
          <a:extLst>
            <a:ext uri="{FF2B5EF4-FFF2-40B4-BE49-F238E27FC236}">
              <a16:creationId xmlns:a16="http://schemas.microsoft.com/office/drawing/2014/main" id="{CE990FFF-BC2D-4566-9553-FBDA17D531E2}"/>
            </a:ext>
          </a:extLst>
        </xdr:cNvPr>
        <xdr:cNvSpPr txBox="1"/>
      </xdr:nvSpPr>
      <xdr:spPr>
        <a:xfrm>
          <a:off x="67374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54808</xdr:rowOff>
    </xdr:from>
    <xdr:ext cx="469744" cy="259045"/>
    <xdr:sp macro="" textlink="">
      <xdr:nvSpPr>
        <xdr:cNvPr id="373" name="n_1mainValue【福祉施設】&#10;一人当たり面積">
          <a:extLst>
            <a:ext uri="{FF2B5EF4-FFF2-40B4-BE49-F238E27FC236}">
              <a16:creationId xmlns:a16="http://schemas.microsoft.com/office/drawing/2014/main" id="{AAACDEB5-B1DB-4029-B3DD-7EC0B2F9A76A}"/>
            </a:ext>
          </a:extLst>
        </xdr:cNvPr>
        <xdr:cNvSpPr txBox="1"/>
      </xdr:nvSpPr>
      <xdr:spPr>
        <a:xfrm>
          <a:off x="9391727" y="1411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61340</xdr:rowOff>
    </xdr:from>
    <xdr:ext cx="469744" cy="259045"/>
    <xdr:sp macro="" textlink="">
      <xdr:nvSpPr>
        <xdr:cNvPr id="374" name="n_2mainValue【福祉施設】&#10;一人当たり面積">
          <a:extLst>
            <a:ext uri="{FF2B5EF4-FFF2-40B4-BE49-F238E27FC236}">
              <a16:creationId xmlns:a16="http://schemas.microsoft.com/office/drawing/2014/main" id="{8F31AFBD-6D86-440A-8DF9-ABB215FA3442}"/>
            </a:ext>
          </a:extLst>
        </xdr:cNvPr>
        <xdr:cNvSpPr txBox="1"/>
      </xdr:nvSpPr>
      <xdr:spPr>
        <a:xfrm>
          <a:off x="8515427" y="1412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67871</xdr:rowOff>
    </xdr:from>
    <xdr:ext cx="469744" cy="259045"/>
    <xdr:sp macro="" textlink="">
      <xdr:nvSpPr>
        <xdr:cNvPr id="375" name="n_3mainValue【福祉施設】&#10;一人当たり面積">
          <a:extLst>
            <a:ext uri="{FF2B5EF4-FFF2-40B4-BE49-F238E27FC236}">
              <a16:creationId xmlns:a16="http://schemas.microsoft.com/office/drawing/2014/main" id="{0016C00E-6F5E-4A3F-B0C4-4CBB39D3A0A3}"/>
            </a:ext>
          </a:extLst>
        </xdr:cNvPr>
        <xdr:cNvSpPr txBox="1"/>
      </xdr:nvSpPr>
      <xdr:spPr>
        <a:xfrm>
          <a:off x="7626427" y="1412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72770</xdr:rowOff>
    </xdr:from>
    <xdr:ext cx="469744" cy="259045"/>
    <xdr:sp macro="" textlink="">
      <xdr:nvSpPr>
        <xdr:cNvPr id="376" name="n_4mainValue【福祉施設】&#10;一人当たり面積">
          <a:extLst>
            <a:ext uri="{FF2B5EF4-FFF2-40B4-BE49-F238E27FC236}">
              <a16:creationId xmlns:a16="http://schemas.microsoft.com/office/drawing/2014/main" id="{B3B4D963-C826-4D19-85BD-DC3CDA09BA4C}"/>
            </a:ext>
          </a:extLst>
        </xdr:cNvPr>
        <xdr:cNvSpPr txBox="1"/>
      </xdr:nvSpPr>
      <xdr:spPr>
        <a:xfrm>
          <a:off x="6737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9D9538A7-0947-48CC-9FC5-32F9F4227A6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F105A84F-BF4C-4594-8710-205A262B602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E713BB95-C9FC-4F72-8FCB-F79AE2E5AEA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BEF0F24B-4716-4052-9420-2E560729D24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EF4B64D8-7ED6-4D4B-AE48-B3ACFCA3D28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60E4631C-4C0A-46F4-B3EC-65EE97A7EFC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E0BF8BB2-3C09-4D13-9FF5-43900B62EFE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84E22DEE-807F-488C-A234-99CEB35C9ED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B9302A0F-59BA-4A88-B7CC-14BE48CAADD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7A3DC335-A518-4570-9F6C-A6152CBD88D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4FAD16F2-2A2C-4773-B71B-A815CAC01F5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3A61EB4F-5AC0-425E-BBF1-F6FB7C7DF0A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9090514D-A65B-43D7-8C1C-E611226A2383}"/>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A16ED7FF-7834-46F1-8196-6DBF64AAC2D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8916E10A-09D6-4FDF-B805-7418D90FCEE3}"/>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64D8C267-6E49-4C9D-BC1B-45ED82E20142}"/>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419B5F7E-B1CE-4C72-B2EC-A4BD3E9C3C1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C3739E7D-92F8-4176-B4A9-5393CDF07C3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4B8FB8EA-6360-4CB5-9522-09A6A04BB49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9FFB1D9D-11E3-4434-BB54-B667C8183D1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4D73887B-095E-4779-B8C9-E55BC83256F8}"/>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9074DB75-7192-4F7F-9F35-4C7F4D2DCFB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8F772DE4-1F77-4E50-92E5-68C7EE93A6F7}"/>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id="{B5E810FC-5BBB-4ABF-9E61-F26C7604544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51436</xdr:rowOff>
    </xdr:from>
    <xdr:to>
      <xdr:col>24</xdr:col>
      <xdr:colOff>62865</xdr:colOff>
      <xdr:row>108</xdr:row>
      <xdr:rowOff>152400</xdr:rowOff>
    </xdr:to>
    <xdr:cxnSp macro="">
      <xdr:nvCxnSpPr>
        <xdr:cNvPr id="401" name="直線コネクタ 400">
          <a:extLst>
            <a:ext uri="{FF2B5EF4-FFF2-40B4-BE49-F238E27FC236}">
              <a16:creationId xmlns:a16="http://schemas.microsoft.com/office/drawing/2014/main" id="{89984BDD-E819-45C0-BF87-8D202BA99AD4}"/>
            </a:ext>
          </a:extLst>
        </xdr:cNvPr>
        <xdr:cNvCxnSpPr/>
      </xdr:nvCxnSpPr>
      <xdr:spPr>
        <a:xfrm flipV="1">
          <a:off x="4634865" y="17196436"/>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2" name="【市民会館】&#10;有形固定資産減価償却率最小値テキスト">
          <a:extLst>
            <a:ext uri="{FF2B5EF4-FFF2-40B4-BE49-F238E27FC236}">
              <a16:creationId xmlns:a16="http://schemas.microsoft.com/office/drawing/2014/main" id="{2F3BAD44-BA15-4BBB-B145-8C021818658C}"/>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3" name="直線コネクタ 402">
          <a:extLst>
            <a:ext uri="{FF2B5EF4-FFF2-40B4-BE49-F238E27FC236}">
              <a16:creationId xmlns:a16="http://schemas.microsoft.com/office/drawing/2014/main" id="{4A4F16C9-EF28-4F97-B5CA-5CEA2145E431}"/>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169563</xdr:rowOff>
    </xdr:from>
    <xdr:ext cx="405111" cy="259045"/>
    <xdr:sp macro="" textlink="">
      <xdr:nvSpPr>
        <xdr:cNvPr id="404" name="【市民会館】&#10;有形固定資産減価償却率最大値テキスト">
          <a:extLst>
            <a:ext uri="{FF2B5EF4-FFF2-40B4-BE49-F238E27FC236}">
              <a16:creationId xmlns:a16="http://schemas.microsoft.com/office/drawing/2014/main" id="{1F4EA288-AC9C-4541-AF29-0DFFC7B97ACD}"/>
            </a:ext>
          </a:extLst>
        </xdr:cNvPr>
        <xdr:cNvSpPr txBox="1"/>
      </xdr:nvSpPr>
      <xdr:spPr>
        <a:xfrm>
          <a:off x="4673600" y="1697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51436</xdr:rowOff>
    </xdr:from>
    <xdr:to>
      <xdr:col>24</xdr:col>
      <xdr:colOff>152400</xdr:colOff>
      <xdr:row>100</xdr:row>
      <xdr:rowOff>51436</xdr:rowOff>
    </xdr:to>
    <xdr:cxnSp macro="">
      <xdr:nvCxnSpPr>
        <xdr:cNvPr id="405" name="直線コネクタ 404">
          <a:extLst>
            <a:ext uri="{FF2B5EF4-FFF2-40B4-BE49-F238E27FC236}">
              <a16:creationId xmlns:a16="http://schemas.microsoft.com/office/drawing/2014/main" id="{E55E4436-F2FE-48E1-A32D-9BC5C5143A47}"/>
            </a:ext>
          </a:extLst>
        </xdr:cNvPr>
        <xdr:cNvCxnSpPr/>
      </xdr:nvCxnSpPr>
      <xdr:spPr>
        <a:xfrm>
          <a:off x="4546600" y="1719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116222</xdr:rowOff>
    </xdr:from>
    <xdr:ext cx="405111" cy="259045"/>
    <xdr:sp macro="" textlink="">
      <xdr:nvSpPr>
        <xdr:cNvPr id="406" name="【市民会館】&#10;有形固定資産減価償却率平均値テキスト">
          <a:extLst>
            <a:ext uri="{FF2B5EF4-FFF2-40B4-BE49-F238E27FC236}">
              <a16:creationId xmlns:a16="http://schemas.microsoft.com/office/drawing/2014/main" id="{75D49B52-AFC8-452B-8004-D0DC8071DFA6}"/>
            </a:ext>
          </a:extLst>
        </xdr:cNvPr>
        <xdr:cNvSpPr txBox="1"/>
      </xdr:nvSpPr>
      <xdr:spPr>
        <a:xfrm>
          <a:off x="4673600" y="1777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137795</xdr:rowOff>
    </xdr:from>
    <xdr:to>
      <xdr:col>24</xdr:col>
      <xdr:colOff>114300</xdr:colOff>
      <xdr:row>104</xdr:row>
      <xdr:rowOff>67945</xdr:rowOff>
    </xdr:to>
    <xdr:sp macro="" textlink="">
      <xdr:nvSpPr>
        <xdr:cNvPr id="407" name="フローチャート: 判断 406">
          <a:extLst>
            <a:ext uri="{FF2B5EF4-FFF2-40B4-BE49-F238E27FC236}">
              <a16:creationId xmlns:a16="http://schemas.microsoft.com/office/drawing/2014/main" id="{039BC558-6D78-43A3-92EC-855F6FF9706B}"/>
            </a:ext>
          </a:extLst>
        </xdr:cNvPr>
        <xdr:cNvSpPr/>
      </xdr:nvSpPr>
      <xdr:spPr>
        <a:xfrm>
          <a:off x="4584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124461</xdr:rowOff>
    </xdr:from>
    <xdr:to>
      <xdr:col>20</xdr:col>
      <xdr:colOff>38100</xdr:colOff>
      <xdr:row>104</xdr:row>
      <xdr:rowOff>54611</xdr:rowOff>
    </xdr:to>
    <xdr:sp macro="" textlink="">
      <xdr:nvSpPr>
        <xdr:cNvPr id="408" name="フローチャート: 判断 407">
          <a:extLst>
            <a:ext uri="{FF2B5EF4-FFF2-40B4-BE49-F238E27FC236}">
              <a16:creationId xmlns:a16="http://schemas.microsoft.com/office/drawing/2014/main" id="{91D9F8DF-9EA8-4178-9488-AC970B7E0475}"/>
            </a:ext>
          </a:extLst>
        </xdr:cNvPr>
        <xdr:cNvSpPr/>
      </xdr:nvSpPr>
      <xdr:spPr>
        <a:xfrm>
          <a:off x="3746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154939</xdr:rowOff>
    </xdr:from>
    <xdr:to>
      <xdr:col>15</xdr:col>
      <xdr:colOff>101600</xdr:colOff>
      <xdr:row>104</xdr:row>
      <xdr:rowOff>85089</xdr:rowOff>
    </xdr:to>
    <xdr:sp macro="" textlink="">
      <xdr:nvSpPr>
        <xdr:cNvPr id="409" name="フローチャート: 判断 408">
          <a:extLst>
            <a:ext uri="{FF2B5EF4-FFF2-40B4-BE49-F238E27FC236}">
              <a16:creationId xmlns:a16="http://schemas.microsoft.com/office/drawing/2014/main" id="{E57F3CB5-18BF-4C0A-9629-9AA4B92BA1F0}"/>
            </a:ext>
          </a:extLst>
        </xdr:cNvPr>
        <xdr:cNvSpPr/>
      </xdr:nvSpPr>
      <xdr:spPr>
        <a:xfrm>
          <a:off x="2857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97789</xdr:rowOff>
    </xdr:from>
    <xdr:to>
      <xdr:col>10</xdr:col>
      <xdr:colOff>165100</xdr:colOff>
      <xdr:row>104</xdr:row>
      <xdr:rowOff>27939</xdr:rowOff>
    </xdr:to>
    <xdr:sp macro="" textlink="">
      <xdr:nvSpPr>
        <xdr:cNvPr id="410" name="フローチャート: 判断 409">
          <a:extLst>
            <a:ext uri="{FF2B5EF4-FFF2-40B4-BE49-F238E27FC236}">
              <a16:creationId xmlns:a16="http://schemas.microsoft.com/office/drawing/2014/main" id="{EDDE18B7-EE24-47E4-BBAF-0F73192BE07B}"/>
            </a:ext>
          </a:extLst>
        </xdr:cNvPr>
        <xdr:cNvSpPr/>
      </xdr:nvSpPr>
      <xdr:spPr>
        <a:xfrm>
          <a:off x="1968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34925</xdr:rowOff>
    </xdr:from>
    <xdr:to>
      <xdr:col>6</xdr:col>
      <xdr:colOff>38100</xdr:colOff>
      <xdr:row>103</xdr:row>
      <xdr:rowOff>136525</xdr:rowOff>
    </xdr:to>
    <xdr:sp macro="" textlink="">
      <xdr:nvSpPr>
        <xdr:cNvPr id="411" name="フローチャート: 判断 410">
          <a:extLst>
            <a:ext uri="{FF2B5EF4-FFF2-40B4-BE49-F238E27FC236}">
              <a16:creationId xmlns:a16="http://schemas.microsoft.com/office/drawing/2014/main" id="{3BD35777-8AD7-428E-93AB-CF09E0226214}"/>
            </a:ext>
          </a:extLst>
        </xdr:cNvPr>
        <xdr:cNvSpPr/>
      </xdr:nvSpPr>
      <xdr:spPr>
        <a:xfrm>
          <a:off x="1079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C19B64A7-06C7-44CA-949A-F8AC35845A1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3D303003-29B1-4665-982B-25FC3972AA0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7A20AA8C-C760-4D97-899A-6EC4AA42711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E5BE0E13-8579-412D-98B3-304A7D49B42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81D33EDA-904A-4237-98F2-15A1E89902A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59689</xdr:rowOff>
    </xdr:from>
    <xdr:to>
      <xdr:col>24</xdr:col>
      <xdr:colOff>114300</xdr:colOff>
      <xdr:row>103</xdr:row>
      <xdr:rowOff>161289</xdr:rowOff>
    </xdr:to>
    <xdr:sp macro="" textlink="">
      <xdr:nvSpPr>
        <xdr:cNvPr id="417" name="楕円 416">
          <a:extLst>
            <a:ext uri="{FF2B5EF4-FFF2-40B4-BE49-F238E27FC236}">
              <a16:creationId xmlns:a16="http://schemas.microsoft.com/office/drawing/2014/main" id="{5A5B8782-6070-4D30-91F4-4C0648690EBD}"/>
            </a:ext>
          </a:extLst>
        </xdr:cNvPr>
        <xdr:cNvSpPr/>
      </xdr:nvSpPr>
      <xdr:spPr>
        <a:xfrm>
          <a:off x="4584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82566</xdr:rowOff>
    </xdr:from>
    <xdr:ext cx="405111" cy="259045"/>
    <xdr:sp macro="" textlink="">
      <xdr:nvSpPr>
        <xdr:cNvPr id="418" name="【市民会館】&#10;有形固定資産減価償却率該当値テキスト">
          <a:extLst>
            <a:ext uri="{FF2B5EF4-FFF2-40B4-BE49-F238E27FC236}">
              <a16:creationId xmlns:a16="http://schemas.microsoft.com/office/drawing/2014/main" id="{0B34FE67-F22F-4B4D-AB5B-A8C79BD4B69B}"/>
            </a:ext>
          </a:extLst>
        </xdr:cNvPr>
        <xdr:cNvSpPr txBox="1"/>
      </xdr:nvSpPr>
      <xdr:spPr>
        <a:xfrm>
          <a:off x="4673600"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59689</xdr:rowOff>
    </xdr:from>
    <xdr:to>
      <xdr:col>20</xdr:col>
      <xdr:colOff>38100</xdr:colOff>
      <xdr:row>103</xdr:row>
      <xdr:rowOff>161289</xdr:rowOff>
    </xdr:to>
    <xdr:sp macro="" textlink="">
      <xdr:nvSpPr>
        <xdr:cNvPr id="419" name="楕円 418">
          <a:extLst>
            <a:ext uri="{FF2B5EF4-FFF2-40B4-BE49-F238E27FC236}">
              <a16:creationId xmlns:a16="http://schemas.microsoft.com/office/drawing/2014/main" id="{4F3F6921-CA5D-445F-812D-57E7B97338F3}"/>
            </a:ext>
          </a:extLst>
        </xdr:cNvPr>
        <xdr:cNvSpPr/>
      </xdr:nvSpPr>
      <xdr:spPr>
        <a:xfrm>
          <a:off x="3746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110489</xdr:rowOff>
    </xdr:from>
    <xdr:to>
      <xdr:col>24</xdr:col>
      <xdr:colOff>63500</xdr:colOff>
      <xdr:row>103</xdr:row>
      <xdr:rowOff>110489</xdr:rowOff>
    </xdr:to>
    <xdr:cxnSp macro="">
      <xdr:nvCxnSpPr>
        <xdr:cNvPr id="420" name="直線コネクタ 419">
          <a:extLst>
            <a:ext uri="{FF2B5EF4-FFF2-40B4-BE49-F238E27FC236}">
              <a16:creationId xmlns:a16="http://schemas.microsoft.com/office/drawing/2014/main" id="{0551A1A0-5C64-4465-BC8F-44BEB4C3A44D}"/>
            </a:ext>
          </a:extLst>
        </xdr:cNvPr>
        <xdr:cNvCxnSpPr/>
      </xdr:nvCxnSpPr>
      <xdr:spPr>
        <a:xfrm>
          <a:off x="3797300" y="17769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17780</xdr:rowOff>
    </xdr:from>
    <xdr:to>
      <xdr:col>15</xdr:col>
      <xdr:colOff>101600</xdr:colOff>
      <xdr:row>103</xdr:row>
      <xdr:rowOff>119380</xdr:rowOff>
    </xdr:to>
    <xdr:sp macro="" textlink="">
      <xdr:nvSpPr>
        <xdr:cNvPr id="421" name="楕円 420">
          <a:extLst>
            <a:ext uri="{FF2B5EF4-FFF2-40B4-BE49-F238E27FC236}">
              <a16:creationId xmlns:a16="http://schemas.microsoft.com/office/drawing/2014/main" id="{80DD39CF-FC87-4B6A-90F1-E4C8574BCD7E}"/>
            </a:ext>
          </a:extLst>
        </xdr:cNvPr>
        <xdr:cNvSpPr/>
      </xdr:nvSpPr>
      <xdr:spPr>
        <a:xfrm>
          <a:off x="2857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68580</xdr:rowOff>
    </xdr:from>
    <xdr:to>
      <xdr:col>19</xdr:col>
      <xdr:colOff>177800</xdr:colOff>
      <xdr:row>103</xdr:row>
      <xdr:rowOff>110489</xdr:rowOff>
    </xdr:to>
    <xdr:cxnSp macro="">
      <xdr:nvCxnSpPr>
        <xdr:cNvPr id="422" name="直線コネクタ 421">
          <a:extLst>
            <a:ext uri="{FF2B5EF4-FFF2-40B4-BE49-F238E27FC236}">
              <a16:creationId xmlns:a16="http://schemas.microsoft.com/office/drawing/2014/main" id="{9FC266EA-BCCF-451D-8728-4B6034B07694}"/>
            </a:ext>
          </a:extLst>
        </xdr:cNvPr>
        <xdr:cNvCxnSpPr/>
      </xdr:nvCxnSpPr>
      <xdr:spPr>
        <a:xfrm>
          <a:off x="2908300" y="177279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153036</xdr:rowOff>
    </xdr:from>
    <xdr:to>
      <xdr:col>10</xdr:col>
      <xdr:colOff>165100</xdr:colOff>
      <xdr:row>103</xdr:row>
      <xdr:rowOff>83186</xdr:rowOff>
    </xdr:to>
    <xdr:sp macro="" textlink="">
      <xdr:nvSpPr>
        <xdr:cNvPr id="423" name="楕円 422">
          <a:extLst>
            <a:ext uri="{FF2B5EF4-FFF2-40B4-BE49-F238E27FC236}">
              <a16:creationId xmlns:a16="http://schemas.microsoft.com/office/drawing/2014/main" id="{C53CE9B3-BD02-44DF-9989-D43ACF5C0BE3}"/>
            </a:ext>
          </a:extLst>
        </xdr:cNvPr>
        <xdr:cNvSpPr/>
      </xdr:nvSpPr>
      <xdr:spPr>
        <a:xfrm>
          <a:off x="19685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32386</xdr:rowOff>
    </xdr:from>
    <xdr:to>
      <xdr:col>15</xdr:col>
      <xdr:colOff>50800</xdr:colOff>
      <xdr:row>103</xdr:row>
      <xdr:rowOff>68580</xdr:rowOff>
    </xdr:to>
    <xdr:cxnSp macro="">
      <xdr:nvCxnSpPr>
        <xdr:cNvPr id="424" name="直線コネクタ 423">
          <a:extLst>
            <a:ext uri="{FF2B5EF4-FFF2-40B4-BE49-F238E27FC236}">
              <a16:creationId xmlns:a16="http://schemas.microsoft.com/office/drawing/2014/main" id="{0A85D950-F197-4B2A-A806-A6D61868AA21}"/>
            </a:ext>
          </a:extLst>
        </xdr:cNvPr>
        <xdr:cNvCxnSpPr/>
      </xdr:nvCxnSpPr>
      <xdr:spPr>
        <a:xfrm>
          <a:off x="2019300" y="176917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105411</xdr:rowOff>
    </xdr:from>
    <xdr:to>
      <xdr:col>6</xdr:col>
      <xdr:colOff>38100</xdr:colOff>
      <xdr:row>103</xdr:row>
      <xdr:rowOff>35561</xdr:rowOff>
    </xdr:to>
    <xdr:sp macro="" textlink="">
      <xdr:nvSpPr>
        <xdr:cNvPr id="425" name="楕円 424">
          <a:extLst>
            <a:ext uri="{FF2B5EF4-FFF2-40B4-BE49-F238E27FC236}">
              <a16:creationId xmlns:a16="http://schemas.microsoft.com/office/drawing/2014/main" id="{7175FD1D-9E71-454D-A546-CD29B0E22B08}"/>
            </a:ext>
          </a:extLst>
        </xdr:cNvPr>
        <xdr:cNvSpPr/>
      </xdr:nvSpPr>
      <xdr:spPr>
        <a:xfrm>
          <a:off x="1079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156211</xdr:rowOff>
    </xdr:from>
    <xdr:to>
      <xdr:col>10</xdr:col>
      <xdr:colOff>114300</xdr:colOff>
      <xdr:row>103</xdr:row>
      <xdr:rowOff>32386</xdr:rowOff>
    </xdr:to>
    <xdr:cxnSp macro="">
      <xdr:nvCxnSpPr>
        <xdr:cNvPr id="426" name="直線コネクタ 425">
          <a:extLst>
            <a:ext uri="{FF2B5EF4-FFF2-40B4-BE49-F238E27FC236}">
              <a16:creationId xmlns:a16="http://schemas.microsoft.com/office/drawing/2014/main" id="{A37AACDC-A225-4AD7-B892-DAA51F0399EE}"/>
            </a:ext>
          </a:extLst>
        </xdr:cNvPr>
        <xdr:cNvCxnSpPr/>
      </xdr:nvCxnSpPr>
      <xdr:spPr>
        <a:xfrm>
          <a:off x="1130300" y="1764411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45738</xdr:rowOff>
    </xdr:from>
    <xdr:ext cx="405111" cy="259045"/>
    <xdr:sp macro="" textlink="">
      <xdr:nvSpPr>
        <xdr:cNvPr id="427" name="n_1aveValue【市民会館】&#10;有形固定資産減価償却率">
          <a:extLst>
            <a:ext uri="{FF2B5EF4-FFF2-40B4-BE49-F238E27FC236}">
              <a16:creationId xmlns:a16="http://schemas.microsoft.com/office/drawing/2014/main" id="{38643785-E308-46C9-9F87-80893F57084A}"/>
            </a:ext>
          </a:extLst>
        </xdr:cNvPr>
        <xdr:cNvSpPr txBox="1"/>
      </xdr:nvSpPr>
      <xdr:spPr>
        <a:xfrm>
          <a:off x="3582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76216</xdr:rowOff>
    </xdr:from>
    <xdr:ext cx="405111" cy="259045"/>
    <xdr:sp macro="" textlink="">
      <xdr:nvSpPr>
        <xdr:cNvPr id="428" name="n_2aveValue【市民会館】&#10;有形固定資産減価償却率">
          <a:extLst>
            <a:ext uri="{FF2B5EF4-FFF2-40B4-BE49-F238E27FC236}">
              <a16:creationId xmlns:a16="http://schemas.microsoft.com/office/drawing/2014/main" id="{6108BFB0-2C76-41EB-8EA9-F2C2EF2F3ADE}"/>
            </a:ext>
          </a:extLst>
        </xdr:cNvPr>
        <xdr:cNvSpPr txBox="1"/>
      </xdr:nvSpPr>
      <xdr:spPr>
        <a:xfrm>
          <a:off x="2705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19066</xdr:rowOff>
    </xdr:from>
    <xdr:ext cx="405111" cy="259045"/>
    <xdr:sp macro="" textlink="">
      <xdr:nvSpPr>
        <xdr:cNvPr id="429" name="n_3aveValue【市民会館】&#10;有形固定資産減価償却率">
          <a:extLst>
            <a:ext uri="{FF2B5EF4-FFF2-40B4-BE49-F238E27FC236}">
              <a16:creationId xmlns:a16="http://schemas.microsoft.com/office/drawing/2014/main" id="{9F572125-3F5E-4E4B-8A75-2AFC44ED6D93}"/>
            </a:ext>
          </a:extLst>
        </xdr:cNvPr>
        <xdr:cNvSpPr txBox="1"/>
      </xdr:nvSpPr>
      <xdr:spPr>
        <a:xfrm>
          <a:off x="1816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127652</xdr:rowOff>
    </xdr:from>
    <xdr:ext cx="405111" cy="259045"/>
    <xdr:sp macro="" textlink="">
      <xdr:nvSpPr>
        <xdr:cNvPr id="430" name="n_4aveValue【市民会館】&#10;有形固定資産減価償却率">
          <a:extLst>
            <a:ext uri="{FF2B5EF4-FFF2-40B4-BE49-F238E27FC236}">
              <a16:creationId xmlns:a16="http://schemas.microsoft.com/office/drawing/2014/main" id="{5E0A56C2-F908-40E4-9A83-6AB9277C641C}"/>
            </a:ext>
          </a:extLst>
        </xdr:cNvPr>
        <xdr:cNvSpPr txBox="1"/>
      </xdr:nvSpPr>
      <xdr:spPr>
        <a:xfrm>
          <a:off x="927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6366</xdr:rowOff>
    </xdr:from>
    <xdr:ext cx="405111" cy="259045"/>
    <xdr:sp macro="" textlink="">
      <xdr:nvSpPr>
        <xdr:cNvPr id="431" name="n_1mainValue【市民会館】&#10;有形固定資産減価償却率">
          <a:extLst>
            <a:ext uri="{FF2B5EF4-FFF2-40B4-BE49-F238E27FC236}">
              <a16:creationId xmlns:a16="http://schemas.microsoft.com/office/drawing/2014/main" id="{9F7DE3BB-53E4-446A-9449-813E6EB3AFDA}"/>
            </a:ext>
          </a:extLst>
        </xdr:cNvPr>
        <xdr:cNvSpPr txBox="1"/>
      </xdr:nvSpPr>
      <xdr:spPr>
        <a:xfrm>
          <a:off x="35820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135907</xdr:rowOff>
    </xdr:from>
    <xdr:ext cx="405111" cy="259045"/>
    <xdr:sp macro="" textlink="">
      <xdr:nvSpPr>
        <xdr:cNvPr id="432" name="n_2mainValue【市民会館】&#10;有形固定資産減価償却率">
          <a:extLst>
            <a:ext uri="{FF2B5EF4-FFF2-40B4-BE49-F238E27FC236}">
              <a16:creationId xmlns:a16="http://schemas.microsoft.com/office/drawing/2014/main" id="{BCDB8C01-C02E-407B-B48F-3D76FDB3F57F}"/>
            </a:ext>
          </a:extLst>
        </xdr:cNvPr>
        <xdr:cNvSpPr txBox="1"/>
      </xdr:nvSpPr>
      <xdr:spPr>
        <a:xfrm>
          <a:off x="27057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99713</xdr:rowOff>
    </xdr:from>
    <xdr:ext cx="405111" cy="259045"/>
    <xdr:sp macro="" textlink="">
      <xdr:nvSpPr>
        <xdr:cNvPr id="433" name="n_3mainValue【市民会館】&#10;有形固定資産減価償却率">
          <a:extLst>
            <a:ext uri="{FF2B5EF4-FFF2-40B4-BE49-F238E27FC236}">
              <a16:creationId xmlns:a16="http://schemas.microsoft.com/office/drawing/2014/main" id="{E83FFD9E-4B28-44AF-95A4-9B68CA4E12AE}"/>
            </a:ext>
          </a:extLst>
        </xdr:cNvPr>
        <xdr:cNvSpPr txBox="1"/>
      </xdr:nvSpPr>
      <xdr:spPr>
        <a:xfrm>
          <a:off x="1816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52088</xdr:rowOff>
    </xdr:from>
    <xdr:ext cx="405111" cy="259045"/>
    <xdr:sp macro="" textlink="">
      <xdr:nvSpPr>
        <xdr:cNvPr id="434" name="n_4mainValue【市民会館】&#10;有形固定資産減価償却率">
          <a:extLst>
            <a:ext uri="{FF2B5EF4-FFF2-40B4-BE49-F238E27FC236}">
              <a16:creationId xmlns:a16="http://schemas.microsoft.com/office/drawing/2014/main" id="{8709104A-FC5F-4839-BD0C-40227CD598E1}"/>
            </a:ext>
          </a:extLst>
        </xdr:cNvPr>
        <xdr:cNvSpPr txBox="1"/>
      </xdr:nvSpPr>
      <xdr:spPr>
        <a:xfrm>
          <a:off x="927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0664F0C8-3F27-48A8-8B0C-A33D786E768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3C7267E2-3F02-4D62-BEAA-62452821171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9DAB542E-97F8-4A0B-A0CC-98C560B20AB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9CE7DE27-C258-4750-BFB8-107047630FD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A4BF58C3-BFCA-481E-B677-58743F9FDA8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4C3B0B52-FC7E-4022-BA32-F027DE7985E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76764055-F58F-4E92-9B34-5A1DAAE1884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A2B8D9D9-7F40-4212-82FF-ADD0D9C082C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DDF53161-C910-4FBE-87C6-8CD0243DE39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E97EC000-C24C-46C1-8EA8-D778E1E9EA3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F9C1AB7F-69FD-434F-81B9-39B37E9E086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a:extLst>
            <a:ext uri="{FF2B5EF4-FFF2-40B4-BE49-F238E27FC236}">
              <a16:creationId xmlns:a16="http://schemas.microsoft.com/office/drawing/2014/main" id="{3D76288B-9FA7-488C-84CE-F705BA36F45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FCC2BD06-8F00-42C2-8EAD-64CD5BD5CA6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a:extLst>
            <a:ext uri="{FF2B5EF4-FFF2-40B4-BE49-F238E27FC236}">
              <a16:creationId xmlns:a16="http://schemas.microsoft.com/office/drawing/2014/main" id="{31674E1B-FE45-4F4F-94CC-AB43EFB5362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DAD04FFF-00B4-4F21-AB66-CA2871B5C01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a:extLst>
            <a:ext uri="{FF2B5EF4-FFF2-40B4-BE49-F238E27FC236}">
              <a16:creationId xmlns:a16="http://schemas.microsoft.com/office/drawing/2014/main" id="{584E69C4-9CBA-4335-8FA0-6A32B2A5DF0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88284CC6-6844-4A9C-A9BF-B98748713BD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a:extLst>
            <a:ext uri="{FF2B5EF4-FFF2-40B4-BE49-F238E27FC236}">
              <a16:creationId xmlns:a16="http://schemas.microsoft.com/office/drawing/2014/main" id="{3C843BA7-17E0-478B-B60C-270F37952309}"/>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0594532C-1FC6-46E2-9FA7-121C85D9DF7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a:extLst>
            <a:ext uri="{FF2B5EF4-FFF2-40B4-BE49-F238E27FC236}">
              <a16:creationId xmlns:a16="http://schemas.microsoft.com/office/drawing/2014/main" id="{F5D720B9-6C64-4ECA-9BD9-0BD32F5738E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0E14E348-D01E-4247-86BA-248FEA55049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a:extLst>
            <a:ext uri="{FF2B5EF4-FFF2-40B4-BE49-F238E27FC236}">
              <a16:creationId xmlns:a16="http://schemas.microsoft.com/office/drawing/2014/main" id="{412DCAA8-58FF-4221-8689-A2175784279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a:extLst>
            <a:ext uri="{FF2B5EF4-FFF2-40B4-BE49-F238E27FC236}">
              <a16:creationId xmlns:a16="http://schemas.microsoft.com/office/drawing/2014/main" id="{5A485633-5100-414F-9942-443E45B1427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32386</xdr:rowOff>
    </xdr:from>
    <xdr:to>
      <xdr:col>54</xdr:col>
      <xdr:colOff>189865</xdr:colOff>
      <xdr:row>108</xdr:row>
      <xdr:rowOff>112395</xdr:rowOff>
    </xdr:to>
    <xdr:cxnSp macro="">
      <xdr:nvCxnSpPr>
        <xdr:cNvPr id="458" name="直線コネクタ 457">
          <a:extLst>
            <a:ext uri="{FF2B5EF4-FFF2-40B4-BE49-F238E27FC236}">
              <a16:creationId xmlns:a16="http://schemas.microsoft.com/office/drawing/2014/main" id="{2F3EB5CB-2F40-4E96-9C40-D06EF5A0B8B7}"/>
            </a:ext>
          </a:extLst>
        </xdr:cNvPr>
        <xdr:cNvCxnSpPr/>
      </xdr:nvCxnSpPr>
      <xdr:spPr>
        <a:xfrm flipV="1">
          <a:off x="10476865" y="17348836"/>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459" name="【市民会館】&#10;一人当たり面積最小値テキスト">
          <a:extLst>
            <a:ext uri="{FF2B5EF4-FFF2-40B4-BE49-F238E27FC236}">
              <a16:creationId xmlns:a16="http://schemas.microsoft.com/office/drawing/2014/main" id="{92D7B511-6283-4288-9492-713D5BE30E0A}"/>
            </a:ext>
          </a:extLst>
        </xdr:cNvPr>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460" name="直線コネクタ 459">
          <a:extLst>
            <a:ext uri="{FF2B5EF4-FFF2-40B4-BE49-F238E27FC236}">
              <a16:creationId xmlns:a16="http://schemas.microsoft.com/office/drawing/2014/main" id="{A09475A1-5CEF-455D-94FE-A40743CCFDC0}"/>
            </a:ext>
          </a:extLst>
        </xdr:cNvPr>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150513</xdr:rowOff>
    </xdr:from>
    <xdr:ext cx="469744" cy="259045"/>
    <xdr:sp macro="" textlink="">
      <xdr:nvSpPr>
        <xdr:cNvPr id="461" name="【市民会館】&#10;一人当たり面積最大値テキスト">
          <a:extLst>
            <a:ext uri="{FF2B5EF4-FFF2-40B4-BE49-F238E27FC236}">
              <a16:creationId xmlns:a16="http://schemas.microsoft.com/office/drawing/2014/main" id="{9792CFC2-CA19-460F-ACEA-A491CE80398D}"/>
            </a:ext>
          </a:extLst>
        </xdr:cNvPr>
        <xdr:cNvSpPr txBox="1"/>
      </xdr:nvSpPr>
      <xdr:spPr>
        <a:xfrm>
          <a:off x="10515600" y="1712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32386</xdr:rowOff>
    </xdr:from>
    <xdr:to>
      <xdr:col>55</xdr:col>
      <xdr:colOff>88900</xdr:colOff>
      <xdr:row>101</xdr:row>
      <xdr:rowOff>32386</xdr:rowOff>
    </xdr:to>
    <xdr:cxnSp macro="">
      <xdr:nvCxnSpPr>
        <xdr:cNvPr id="462" name="直線コネクタ 461">
          <a:extLst>
            <a:ext uri="{FF2B5EF4-FFF2-40B4-BE49-F238E27FC236}">
              <a16:creationId xmlns:a16="http://schemas.microsoft.com/office/drawing/2014/main" id="{6978C149-D99A-4145-9E74-7C1AE71E0131}"/>
            </a:ext>
          </a:extLst>
        </xdr:cNvPr>
        <xdr:cNvCxnSpPr/>
      </xdr:nvCxnSpPr>
      <xdr:spPr>
        <a:xfrm>
          <a:off x="10388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135272</xdr:rowOff>
    </xdr:from>
    <xdr:ext cx="469744" cy="259045"/>
    <xdr:sp macro="" textlink="">
      <xdr:nvSpPr>
        <xdr:cNvPr id="463" name="【市民会館】&#10;一人当たり面積平均値テキスト">
          <a:extLst>
            <a:ext uri="{FF2B5EF4-FFF2-40B4-BE49-F238E27FC236}">
              <a16:creationId xmlns:a16="http://schemas.microsoft.com/office/drawing/2014/main" id="{62D42D6E-AB17-4553-B468-3F67740EA9FD}"/>
            </a:ext>
          </a:extLst>
        </xdr:cNvPr>
        <xdr:cNvSpPr txBox="1"/>
      </xdr:nvSpPr>
      <xdr:spPr>
        <a:xfrm>
          <a:off x="10515600" y="1813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156845</xdr:rowOff>
    </xdr:from>
    <xdr:to>
      <xdr:col>55</xdr:col>
      <xdr:colOff>50800</xdr:colOff>
      <xdr:row>106</xdr:row>
      <xdr:rowOff>86995</xdr:rowOff>
    </xdr:to>
    <xdr:sp macro="" textlink="">
      <xdr:nvSpPr>
        <xdr:cNvPr id="464" name="フローチャート: 判断 463">
          <a:extLst>
            <a:ext uri="{FF2B5EF4-FFF2-40B4-BE49-F238E27FC236}">
              <a16:creationId xmlns:a16="http://schemas.microsoft.com/office/drawing/2014/main" id="{78521EA5-305F-4865-9AE8-DAF679799766}"/>
            </a:ext>
          </a:extLst>
        </xdr:cNvPr>
        <xdr:cNvSpPr/>
      </xdr:nvSpPr>
      <xdr:spPr>
        <a:xfrm>
          <a:off x="104267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5" name="フローチャート: 判断 464">
          <a:extLst>
            <a:ext uri="{FF2B5EF4-FFF2-40B4-BE49-F238E27FC236}">
              <a16:creationId xmlns:a16="http://schemas.microsoft.com/office/drawing/2014/main" id="{B3EE4C3F-F2F7-46F4-814D-AC4FED24735E}"/>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466" name="フローチャート: 判断 465">
          <a:extLst>
            <a:ext uri="{FF2B5EF4-FFF2-40B4-BE49-F238E27FC236}">
              <a16:creationId xmlns:a16="http://schemas.microsoft.com/office/drawing/2014/main" id="{7B396432-9EBC-4598-BE33-7E43E88A2BB9}"/>
            </a:ext>
          </a:extLst>
        </xdr:cNvPr>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57786</xdr:rowOff>
    </xdr:from>
    <xdr:to>
      <xdr:col>41</xdr:col>
      <xdr:colOff>101600</xdr:colOff>
      <xdr:row>105</xdr:row>
      <xdr:rowOff>159386</xdr:rowOff>
    </xdr:to>
    <xdr:sp macro="" textlink="">
      <xdr:nvSpPr>
        <xdr:cNvPr id="467" name="フローチャート: 判断 466">
          <a:extLst>
            <a:ext uri="{FF2B5EF4-FFF2-40B4-BE49-F238E27FC236}">
              <a16:creationId xmlns:a16="http://schemas.microsoft.com/office/drawing/2014/main" id="{8C6F959E-901E-4343-BF13-AF3E750055A0}"/>
            </a:ext>
          </a:extLst>
        </xdr:cNvPr>
        <xdr:cNvSpPr/>
      </xdr:nvSpPr>
      <xdr:spPr>
        <a:xfrm>
          <a:off x="7810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42545</xdr:rowOff>
    </xdr:from>
    <xdr:to>
      <xdr:col>36</xdr:col>
      <xdr:colOff>165100</xdr:colOff>
      <xdr:row>105</xdr:row>
      <xdr:rowOff>144145</xdr:rowOff>
    </xdr:to>
    <xdr:sp macro="" textlink="">
      <xdr:nvSpPr>
        <xdr:cNvPr id="468" name="フローチャート: 判断 467">
          <a:extLst>
            <a:ext uri="{FF2B5EF4-FFF2-40B4-BE49-F238E27FC236}">
              <a16:creationId xmlns:a16="http://schemas.microsoft.com/office/drawing/2014/main" id="{A946125F-BBB3-4229-972E-871C6D9879E7}"/>
            </a:ext>
          </a:extLst>
        </xdr:cNvPr>
        <xdr:cNvSpPr/>
      </xdr:nvSpPr>
      <xdr:spPr>
        <a:xfrm>
          <a:off x="6921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7C03A07C-224E-48EE-95F5-7E592EA0DC9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D4E4F7F5-6C4A-436E-BE18-8239344D0CC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8737F11A-7BC2-41A2-944F-BCD53033F01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F49B1F99-E170-4285-AF4A-A80D72288A2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5E2AB78D-AFA4-4940-9029-E05010ABC4A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38736</xdr:rowOff>
    </xdr:from>
    <xdr:to>
      <xdr:col>55</xdr:col>
      <xdr:colOff>50800</xdr:colOff>
      <xdr:row>103</xdr:row>
      <xdr:rowOff>140336</xdr:rowOff>
    </xdr:to>
    <xdr:sp macro="" textlink="">
      <xdr:nvSpPr>
        <xdr:cNvPr id="474" name="楕円 473">
          <a:extLst>
            <a:ext uri="{FF2B5EF4-FFF2-40B4-BE49-F238E27FC236}">
              <a16:creationId xmlns:a16="http://schemas.microsoft.com/office/drawing/2014/main" id="{70A93534-50C8-4CEF-8E46-312CD6DB7C59}"/>
            </a:ext>
          </a:extLst>
        </xdr:cNvPr>
        <xdr:cNvSpPr/>
      </xdr:nvSpPr>
      <xdr:spPr>
        <a:xfrm>
          <a:off x="104267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61613</xdr:rowOff>
    </xdr:from>
    <xdr:ext cx="469744" cy="259045"/>
    <xdr:sp macro="" textlink="">
      <xdr:nvSpPr>
        <xdr:cNvPr id="475" name="【市民会館】&#10;一人当たり面積該当値テキスト">
          <a:extLst>
            <a:ext uri="{FF2B5EF4-FFF2-40B4-BE49-F238E27FC236}">
              <a16:creationId xmlns:a16="http://schemas.microsoft.com/office/drawing/2014/main" id="{55D094A2-0516-49D2-85CF-1BC2D037E736}"/>
            </a:ext>
          </a:extLst>
        </xdr:cNvPr>
        <xdr:cNvSpPr txBox="1"/>
      </xdr:nvSpPr>
      <xdr:spPr>
        <a:xfrm>
          <a:off x="10515600" y="1754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50164</xdr:rowOff>
    </xdr:from>
    <xdr:to>
      <xdr:col>50</xdr:col>
      <xdr:colOff>165100</xdr:colOff>
      <xdr:row>103</xdr:row>
      <xdr:rowOff>151764</xdr:rowOff>
    </xdr:to>
    <xdr:sp macro="" textlink="">
      <xdr:nvSpPr>
        <xdr:cNvPr id="476" name="楕円 475">
          <a:extLst>
            <a:ext uri="{FF2B5EF4-FFF2-40B4-BE49-F238E27FC236}">
              <a16:creationId xmlns:a16="http://schemas.microsoft.com/office/drawing/2014/main" id="{C3E91071-A6B1-4022-AC8C-E9B3D5C9BCD5}"/>
            </a:ext>
          </a:extLst>
        </xdr:cNvPr>
        <xdr:cNvSpPr/>
      </xdr:nvSpPr>
      <xdr:spPr>
        <a:xfrm>
          <a:off x="95885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89536</xdr:rowOff>
    </xdr:from>
    <xdr:to>
      <xdr:col>55</xdr:col>
      <xdr:colOff>0</xdr:colOff>
      <xdr:row>103</xdr:row>
      <xdr:rowOff>100964</xdr:rowOff>
    </xdr:to>
    <xdr:cxnSp macro="">
      <xdr:nvCxnSpPr>
        <xdr:cNvPr id="477" name="直線コネクタ 476">
          <a:extLst>
            <a:ext uri="{FF2B5EF4-FFF2-40B4-BE49-F238E27FC236}">
              <a16:creationId xmlns:a16="http://schemas.microsoft.com/office/drawing/2014/main" id="{0094CE65-D94E-4649-B55C-94A42C2F8E23}"/>
            </a:ext>
          </a:extLst>
        </xdr:cNvPr>
        <xdr:cNvCxnSpPr/>
      </xdr:nvCxnSpPr>
      <xdr:spPr>
        <a:xfrm flipV="1">
          <a:off x="9639300" y="1774888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61595</xdr:rowOff>
    </xdr:from>
    <xdr:to>
      <xdr:col>46</xdr:col>
      <xdr:colOff>38100</xdr:colOff>
      <xdr:row>103</xdr:row>
      <xdr:rowOff>163195</xdr:rowOff>
    </xdr:to>
    <xdr:sp macro="" textlink="">
      <xdr:nvSpPr>
        <xdr:cNvPr id="478" name="楕円 477">
          <a:extLst>
            <a:ext uri="{FF2B5EF4-FFF2-40B4-BE49-F238E27FC236}">
              <a16:creationId xmlns:a16="http://schemas.microsoft.com/office/drawing/2014/main" id="{A155510C-B0D0-4AD7-9014-3AD1CFCDB35E}"/>
            </a:ext>
          </a:extLst>
        </xdr:cNvPr>
        <xdr:cNvSpPr/>
      </xdr:nvSpPr>
      <xdr:spPr>
        <a:xfrm>
          <a:off x="8699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100964</xdr:rowOff>
    </xdr:from>
    <xdr:to>
      <xdr:col>50</xdr:col>
      <xdr:colOff>114300</xdr:colOff>
      <xdr:row>103</xdr:row>
      <xdr:rowOff>112395</xdr:rowOff>
    </xdr:to>
    <xdr:cxnSp macro="">
      <xdr:nvCxnSpPr>
        <xdr:cNvPr id="479" name="直線コネクタ 478">
          <a:extLst>
            <a:ext uri="{FF2B5EF4-FFF2-40B4-BE49-F238E27FC236}">
              <a16:creationId xmlns:a16="http://schemas.microsoft.com/office/drawing/2014/main" id="{8B246C2C-FC48-4C6D-851A-80163035AAA2}"/>
            </a:ext>
          </a:extLst>
        </xdr:cNvPr>
        <xdr:cNvCxnSpPr/>
      </xdr:nvCxnSpPr>
      <xdr:spPr>
        <a:xfrm flipV="1">
          <a:off x="8750300" y="1776031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73025</xdr:rowOff>
    </xdr:from>
    <xdr:to>
      <xdr:col>41</xdr:col>
      <xdr:colOff>101600</xdr:colOff>
      <xdr:row>104</xdr:row>
      <xdr:rowOff>3175</xdr:rowOff>
    </xdr:to>
    <xdr:sp macro="" textlink="">
      <xdr:nvSpPr>
        <xdr:cNvPr id="480" name="楕円 479">
          <a:extLst>
            <a:ext uri="{FF2B5EF4-FFF2-40B4-BE49-F238E27FC236}">
              <a16:creationId xmlns:a16="http://schemas.microsoft.com/office/drawing/2014/main" id="{1C0430C5-A61E-47D9-B7B1-22202CC4B446}"/>
            </a:ext>
          </a:extLst>
        </xdr:cNvPr>
        <xdr:cNvSpPr/>
      </xdr:nvSpPr>
      <xdr:spPr>
        <a:xfrm>
          <a:off x="7810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112395</xdr:rowOff>
    </xdr:from>
    <xdr:to>
      <xdr:col>45</xdr:col>
      <xdr:colOff>177800</xdr:colOff>
      <xdr:row>103</xdr:row>
      <xdr:rowOff>123825</xdr:rowOff>
    </xdr:to>
    <xdr:cxnSp macro="">
      <xdr:nvCxnSpPr>
        <xdr:cNvPr id="481" name="直線コネクタ 480">
          <a:extLst>
            <a:ext uri="{FF2B5EF4-FFF2-40B4-BE49-F238E27FC236}">
              <a16:creationId xmlns:a16="http://schemas.microsoft.com/office/drawing/2014/main" id="{DC7B5F96-DFC9-4C30-8B88-C41F7622F5AD}"/>
            </a:ext>
          </a:extLst>
        </xdr:cNvPr>
        <xdr:cNvCxnSpPr/>
      </xdr:nvCxnSpPr>
      <xdr:spPr>
        <a:xfrm flipV="1">
          <a:off x="7861300" y="177717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80645</xdr:rowOff>
    </xdr:from>
    <xdr:to>
      <xdr:col>36</xdr:col>
      <xdr:colOff>165100</xdr:colOff>
      <xdr:row>104</xdr:row>
      <xdr:rowOff>10795</xdr:rowOff>
    </xdr:to>
    <xdr:sp macro="" textlink="">
      <xdr:nvSpPr>
        <xdr:cNvPr id="482" name="楕円 481">
          <a:extLst>
            <a:ext uri="{FF2B5EF4-FFF2-40B4-BE49-F238E27FC236}">
              <a16:creationId xmlns:a16="http://schemas.microsoft.com/office/drawing/2014/main" id="{D617BCAC-641A-4145-80AC-A44F103B2829}"/>
            </a:ext>
          </a:extLst>
        </xdr:cNvPr>
        <xdr:cNvSpPr/>
      </xdr:nvSpPr>
      <xdr:spPr>
        <a:xfrm>
          <a:off x="6921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123825</xdr:rowOff>
    </xdr:from>
    <xdr:to>
      <xdr:col>41</xdr:col>
      <xdr:colOff>50800</xdr:colOff>
      <xdr:row>103</xdr:row>
      <xdr:rowOff>131445</xdr:rowOff>
    </xdr:to>
    <xdr:cxnSp macro="">
      <xdr:nvCxnSpPr>
        <xdr:cNvPr id="483" name="直線コネクタ 482">
          <a:extLst>
            <a:ext uri="{FF2B5EF4-FFF2-40B4-BE49-F238E27FC236}">
              <a16:creationId xmlns:a16="http://schemas.microsoft.com/office/drawing/2014/main" id="{57926141-C158-4912-A611-33F612A57200}"/>
            </a:ext>
          </a:extLst>
        </xdr:cNvPr>
        <xdr:cNvCxnSpPr/>
      </xdr:nvCxnSpPr>
      <xdr:spPr>
        <a:xfrm flipV="1">
          <a:off x="6972300" y="177831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4" name="n_1aveValue【市民会館】&#10;一人当たり面積">
          <a:extLst>
            <a:ext uri="{FF2B5EF4-FFF2-40B4-BE49-F238E27FC236}">
              <a16:creationId xmlns:a16="http://schemas.microsoft.com/office/drawing/2014/main" id="{D2927236-2463-4668-A3FB-82C56E4B82EA}"/>
            </a:ext>
          </a:extLst>
        </xdr:cNvPr>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167657</xdr:rowOff>
    </xdr:from>
    <xdr:ext cx="469744" cy="259045"/>
    <xdr:sp macro="" textlink="">
      <xdr:nvSpPr>
        <xdr:cNvPr id="485" name="n_2aveValue【市民会館】&#10;一人当たり面積">
          <a:extLst>
            <a:ext uri="{FF2B5EF4-FFF2-40B4-BE49-F238E27FC236}">
              <a16:creationId xmlns:a16="http://schemas.microsoft.com/office/drawing/2014/main" id="{B31E4F38-30DB-4675-AD06-E566710690A7}"/>
            </a:ext>
          </a:extLst>
        </xdr:cNvPr>
        <xdr:cNvSpPr txBox="1"/>
      </xdr:nvSpPr>
      <xdr:spPr>
        <a:xfrm>
          <a:off x="8515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150513</xdr:rowOff>
    </xdr:from>
    <xdr:ext cx="469744" cy="259045"/>
    <xdr:sp macro="" textlink="">
      <xdr:nvSpPr>
        <xdr:cNvPr id="486" name="n_3aveValue【市民会館】&#10;一人当たり面積">
          <a:extLst>
            <a:ext uri="{FF2B5EF4-FFF2-40B4-BE49-F238E27FC236}">
              <a16:creationId xmlns:a16="http://schemas.microsoft.com/office/drawing/2014/main" id="{D1C9E74F-831E-40A2-9C56-7122BEF00FAD}"/>
            </a:ext>
          </a:extLst>
        </xdr:cNvPr>
        <xdr:cNvSpPr txBox="1"/>
      </xdr:nvSpPr>
      <xdr:spPr>
        <a:xfrm>
          <a:off x="7626427" y="1815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135272</xdr:rowOff>
    </xdr:from>
    <xdr:ext cx="469744" cy="259045"/>
    <xdr:sp macro="" textlink="">
      <xdr:nvSpPr>
        <xdr:cNvPr id="487" name="n_4aveValue【市民会館】&#10;一人当たり面積">
          <a:extLst>
            <a:ext uri="{FF2B5EF4-FFF2-40B4-BE49-F238E27FC236}">
              <a16:creationId xmlns:a16="http://schemas.microsoft.com/office/drawing/2014/main" id="{DFCDB872-0E6C-49CB-B54D-D15868385DB5}"/>
            </a:ext>
          </a:extLst>
        </xdr:cNvPr>
        <xdr:cNvSpPr txBox="1"/>
      </xdr:nvSpPr>
      <xdr:spPr>
        <a:xfrm>
          <a:off x="6737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168291</xdr:rowOff>
    </xdr:from>
    <xdr:ext cx="469744" cy="259045"/>
    <xdr:sp macro="" textlink="">
      <xdr:nvSpPr>
        <xdr:cNvPr id="488" name="n_1mainValue【市民会館】&#10;一人当たり面積">
          <a:extLst>
            <a:ext uri="{FF2B5EF4-FFF2-40B4-BE49-F238E27FC236}">
              <a16:creationId xmlns:a16="http://schemas.microsoft.com/office/drawing/2014/main" id="{FE91AED6-9E7D-4F4F-BBE5-B4739C5F0F95}"/>
            </a:ext>
          </a:extLst>
        </xdr:cNvPr>
        <xdr:cNvSpPr txBox="1"/>
      </xdr:nvSpPr>
      <xdr:spPr>
        <a:xfrm>
          <a:off x="9391727" y="1748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8272</xdr:rowOff>
    </xdr:from>
    <xdr:ext cx="469744" cy="259045"/>
    <xdr:sp macro="" textlink="">
      <xdr:nvSpPr>
        <xdr:cNvPr id="489" name="n_2mainValue【市民会館】&#10;一人当たり面積">
          <a:extLst>
            <a:ext uri="{FF2B5EF4-FFF2-40B4-BE49-F238E27FC236}">
              <a16:creationId xmlns:a16="http://schemas.microsoft.com/office/drawing/2014/main" id="{BCF0A1B7-683B-4D70-9183-D250907B8923}"/>
            </a:ext>
          </a:extLst>
        </xdr:cNvPr>
        <xdr:cNvSpPr txBox="1"/>
      </xdr:nvSpPr>
      <xdr:spPr>
        <a:xfrm>
          <a:off x="8515427" y="1749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19702</xdr:rowOff>
    </xdr:from>
    <xdr:ext cx="469744" cy="259045"/>
    <xdr:sp macro="" textlink="">
      <xdr:nvSpPr>
        <xdr:cNvPr id="490" name="n_3mainValue【市民会館】&#10;一人当たり面積">
          <a:extLst>
            <a:ext uri="{FF2B5EF4-FFF2-40B4-BE49-F238E27FC236}">
              <a16:creationId xmlns:a16="http://schemas.microsoft.com/office/drawing/2014/main" id="{83B9B298-7590-41B5-886A-5783ACF4CEC0}"/>
            </a:ext>
          </a:extLst>
        </xdr:cNvPr>
        <xdr:cNvSpPr txBox="1"/>
      </xdr:nvSpPr>
      <xdr:spPr>
        <a:xfrm>
          <a:off x="7626427" y="1750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27322</xdr:rowOff>
    </xdr:from>
    <xdr:ext cx="469744" cy="259045"/>
    <xdr:sp macro="" textlink="">
      <xdr:nvSpPr>
        <xdr:cNvPr id="491" name="n_4mainValue【市民会館】&#10;一人当たり面積">
          <a:extLst>
            <a:ext uri="{FF2B5EF4-FFF2-40B4-BE49-F238E27FC236}">
              <a16:creationId xmlns:a16="http://schemas.microsoft.com/office/drawing/2014/main" id="{E7819B80-C652-4922-A427-AC238242F99B}"/>
            </a:ext>
          </a:extLst>
        </xdr:cNvPr>
        <xdr:cNvSpPr txBox="1"/>
      </xdr:nvSpPr>
      <xdr:spPr>
        <a:xfrm>
          <a:off x="6737427" y="1751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93054A15-5BBD-4A86-BFD1-EAB78EC5996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425C64E3-DD69-4D55-B814-6FD9E6175D4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A5A8D8F7-615C-4F10-9791-1EE61BD0D78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B08D1824-0581-429A-BC7F-AB3B64EA38D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1496839F-E7B7-4748-8634-C61353809A6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2AC9066D-459C-4D91-B0D3-33E21F683EE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3CB9FEE0-1D13-4733-8070-3C9CBEA4972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E9519526-C84D-4F81-9FD1-081BF66355B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113660EF-6D17-4CA2-9C22-591956B5B41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68F35816-89BB-4BF8-81DD-E68DC4596F4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0FFF6081-6C06-4066-B75F-2C0B17818FA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3BB7E79B-086A-42A9-A27A-EAF873C57B4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8C78CE4E-3396-40C7-977B-7AC0BBFA2E4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E7FC081E-45BB-4CAA-8D86-2BE1A999D46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5A6C59CA-0926-4BE2-9AC5-C717423D106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236E29D0-CE47-4237-909B-0D9A0C19276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EF9AB85E-AB2E-4B2A-A031-0EF9E232920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AB27AD4D-70A4-48A3-A9A0-624735A4012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8831C483-D6F1-4180-A625-8082B8726E7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949AE3B1-E740-4D00-8372-23CF51C07ED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id="{006921BD-201F-437E-9F56-240D0C7B1FA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272AF6B6-9EB2-4DF9-A01B-D65940A64BF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3470A562-EAB9-47B3-81A4-229D3FE9E05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EA1D95B0-3247-4A32-AEF7-DA6FBAC5442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516" name="直線コネクタ 515">
          <a:extLst>
            <a:ext uri="{FF2B5EF4-FFF2-40B4-BE49-F238E27FC236}">
              <a16:creationId xmlns:a16="http://schemas.microsoft.com/office/drawing/2014/main" id="{45F534A8-93FD-4DE9-ABE1-A585367B12F8}"/>
            </a:ext>
          </a:extLst>
        </xdr:cNvPr>
        <xdr:cNvCxnSpPr/>
      </xdr:nvCxnSpPr>
      <xdr:spPr>
        <a:xfrm flipV="1">
          <a:off x="16318864" y="570928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7" name="【一般廃棄物処理施設】&#10;有形固定資産減価償却率最小値テキスト">
          <a:extLst>
            <a:ext uri="{FF2B5EF4-FFF2-40B4-BE49-F238E27FC236}">
              <a16:creationId xmlns:a16="http://schemas.microsoft.com/office/drawing/2014/main" id="{959FE7A6-DCB5-4F1C-9BF0-FFD9063DFDAB}"/>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8" name="直線コネクタ 517">
          <a:extLst>
            <a:ext uri="{FF2B5EF4-FFF2-40B4-BE49-F238E27FC236}">
              <a16:creationId xmlns:a16="http://schemas.microsoft.com/office/drawing/2014/main" id="{E9ED123C-1856-48A2-BA20-339B0A0579C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19" name="【一般廃棄物処理施設】&#10;有形固定資産減価償却率最大値テキスト">
          <a:extLst>
            <a:ext uri="{FF2B5EF4-FFF2-40B4-BE49-F238E27FC236}">
              <a16:creationId xmlns:a16="http://schemas.microsoft.com/office/drawing/2014/main" id="{5EB6A586-CFD4-4A17-8831-D671BE4196E9}"/>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0" name="直線コネクタ 519">
          <a:extLst>
            <a:ext uri="{FF2B5EF4-FFF2-40B4-BE49-F238E27FC236}">
              <a16:creationId xmlns:a16="http://schemas.microsoft.com/office/drawing/2014/main" id="{6D97A0DB-E4CE-4775-B9BB-EECBEB4087C8}"/>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FBCAD0C7-2F02-40D3-9E9C-F2AFD834F063}"/>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22" name="フローチャート: 判断 521">
          <a:extLst>
            <a:ext uri="{FF2B5EF4-FFF2-40B4-BE49-F238E27FC236}">
              <a16:creationId xmlns:a16="http://schemas.microsoft.com/office/drawing/2014/main" id="{3E5A3BFF-D524-42DD-8690-813B67D0682C}"/>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3" name="フローチャート: 判断 522">
          <a:extLst>
            <a:ext uri="{FF2B5EF4-FFF2-40B4-BE49-F238E27FC236}">
              <a16:creationId xmlns:a16="http://schemas.microsoft.com/office/drawing/2014/main" id="{085BE969-482B-4F16-AB7B-99C8DC6C6905}"/>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524" name="フローチャート: 判断 523">
          <a:extLst>
            <a:ext uri="{FF2B5EF4-FFF2-40B4-BE49-F238E27FC236}">
              <a16:creationId xmlns:a16="http://schemas.microsoft.com/office/drawing/2014/main" id="{F49D112F-17FF-41CD-B2C5-7440CD99836E}"/>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525" name="フローチャート: 判断 524">
          <a:extLst>
            <a:ext uri="{FF2B5EF4-FFF2-40B4-BE49-F238E27FC236}">
              <a16:creationId xmlns:a16="http://schemas.microsoft.com/office/drawing/2014/main" id="{45846A20-0C9F-4575-9A40-BD0F789F00DC}"/>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526" name="フローチャート: 判断 525">
          <a:extLst>
            <a:ext uri="{FF2B5EF4-FFF2-40B4-BE49-F238E27FC236}">
              <a16:creationId xmlns:a16="http://schemas.microsoft.com/office/drawing/2014/main" id="{BEC4A9B4-16E6-49AA-91E2-220609F1B400}"/>
            </a:ext>
          </a:extLst>
        </xdr:cNvPr>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501B2258-81F8-4E3F-8FA2-88BA9D29B76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2777814-CFFD-4797-A782-5B17C53F589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4CD1C563-B446-4740-BA26-9171480CC39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5801D4E5-C296-43A7-858C-B94EA418EA2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37FAEB21-87DF-4E06-A5C1-3D4F61E3817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xdr:rowOff>
    </xdr:from>
    <xdr:to>
      <xdr:col>85</xdr:col>
      <xdr:colOff>177800</xdr:colOff>
      <xdr:row>41</xdr:row>
      <xdr:rowOff>113665</xdr:rowOff>
    </xdr:to>
    <xdr:sp macro="" textlink="">
      <xdr:nvSpPr>
        <xdr:cNvPr id="532" name="楕円 531">
          <a:extLst>
            <a:ext uri="{FF2B5EF4-FFF2-40B4-BE49-F238E27FC236}">
              <a16:creationId xmlns:a16="http://schemas.microsoft.com/office/drawing/2014/main" id="{35EB7631-3F61-498F-AC09-4C1AB100041F}"/>
            </a:ext>
          </a:extLst>
        </xdr:cNvPr>
        <xdr:cNvSpPr/>
      </xdr:nvSpPr>
      <xdr:spPr>
        <a:xfrm>
          <a:off x="162687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161942</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id="{9AAE4E1A-CFC5-4964-BAFE-D06743E4425F}"/>
            </a:ext>
          </a:extLst>
        </xdr:cNvPr>
        <xdr:cNvSpPr txBox="1"/>
      </xdr:nvSpPr>
      <xdr:spPr>
        <a:xfrm>
          <a:off x="16357600" y="701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132080</xdr:rowOff>
    </xdr:from>
    <xdr:to>
      <xdr:col>81</xdr:col>
      <xdr:colOff>101600</xdr:colOff>
      <xdr:row>41</xdr:row>
      <xdr:rowOff>62230</xdr:rowOff>
    </xdr:to>
    <xdr:sp macro="" textlink="">
      <xdr:nvSpPr>
        <xdr:cNvPr id="534" name="楕円 533">
          <a:extLst>
            <a:ext uri="{FF2B5EF4-FFF2-40B4-BE49-F238E27FC236}">
              <a16:creationId xmlns:a16="http://schemas.microsoft.com/office/drawing/2014/main" id="{D0FCC2FA-9427-44ED-9AD0-C9D58A48A0AA}"/>
            </a:ext>
          </a:extLst>
        </xdr:cNvPr>
        <xdr:cNvSpPr/>
      </xdr:nvSpPr>
      <xdr:spPr>
        <a:xfrm>
          <a:off x="15430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11430</xdr:rowOff>
    </xdr:from>
    <xdr:to>
      <xdr:col>85</xdr:col>
      <xdr:colOff>127000</xdr:colOff>
      <xdr:row>41</xdr:row>
      <xdr:rowOff>62865</xdr:rowOff>
    </xdr:to>
    <xdr:cxnSp macro="">
      <xdr:nvCxnSpPr>
        <xdr:cNvPr id="535" name="直線コネクタ 534">
          <a:extLst>
            <a:ext uri="{FF2B5EF4-FFF2-40B4-BE49-F238E27FC236}">
              <a16:creationId xmlns:a16="http://schemas.microsoft.com/office/drawing/2014/main" id="{B25C9478-0BF2-4A4C-BFFB-10C375345EBB}"/>
            </a:ext>
          </a:extLst>
        </xdr:cNvPr>
        <xdr:cNvCxnSpPr/>
      </xdr:nvCxnSpPr>
      <xdr:spPr>
        <a:xfrm>
          <a:off x="15481300" y="704088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109220</xdr:rowOff>
    </xdr:from>
    <xdr:to>
      <xdr:col>76</xdr:col>
      <xdr:colOff>165100</xdr:colOff>
      <xdr:row>41</xdr:row>
      <xdr:rowOff>39370</xdr:rowOff>
    </xdr:to>
    <xdr:sp macro="" textlink="">
      <xdr:nvSpPr>
        <xdr:cNvPr id="536" name="楕円 535">
          <a:extLst>
            <a:ext uri="{FF2B5EF4-FFF2-40B4-BE49-F238E27FC236}">
              <a16:creationId xmlns:a16="http://schemas.microsoft.com/office/drawing/2014/main" id="{8EA2D609-41B8-482D-B7D4-4B0ED7EF7138}"/>
            </a:ext>
          </a:extLst>
        </xdr:cNvPr>
        <xdr:cNvSpPr/>
      </xdr:nvSpPr>
      <xdr:spPr>
        <a:xfrm>
          <a:off x="14541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160020</xdr:rowOff>
    </xdr:from>
    <xdr:to>
      <xdr:col>81</xdr:col>
      <xdr:colOff>50800</xdr:colOff>
      <xdr:row>41</xdr:row>
      <xdr:rowOff>11430</xdr:rowOff>
    </xdr:to>
    <xdr:cxnSp macro="">
      <xdr:nvCxnSpPr>
        <xdr:cNvPr id="537" name="直線コネクタ 536">
          <a:extLst>
            <a:ext uri="{FF2B5EF4-FFF2-40B4-BE49-F238E27FC236}">
              <a16:creationId xmlns:a16="http://schemas.microsoft.com/office/drawing/2014/main" id="{79B15DB8-02F2-4E88-857D-A798534A3600}"/>
            </a:ext>
          </a:extLst>
        </xdr:cNvPr>
        <xdr:cNvCxnSpPr/>
      </xdr:nvCxnSpPr>
      <xdr:spPr>
        <a:xfrm>
          <a:off x="14592300" y="7018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86360</xdr:rowOff>
    </xdr:from>
    <xdr:to>
      <xdr:col>72</xdr:col>
      <xdr:colOff>38100</xdr:colOff>
      <xdr:row>41</xdr:row>
      <xdr:rowOff>16510</xdr:rowOff>
    </xdr:to>
    <xdr:sp macro="" textlink="">
      <xdr:nvSpPr>
        <xdr:cNvPr id="538" name="楕円 537">
          <a:extLst>
            <a:ext uri="{FF2B5EF4-FFF2-40B4-BE49-F238E27FC236}">
              <a16:creationId xmlns:a16="http://schemas.microsoft.com/office/drawing/2014/main" id="{91D3805C-ADD4-4A6B-BD15-DAE95B81AA17}"/>
            </a:ext>
          </a:extLst>
        </xdr:cNvPr>
        <xdr:cNvSpPr/>
      </xdr:nvSpPr>
      <xdr:spPr>
        <a:xfrm>
          <a:off x="13652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137160</xdr:rowOff>
    </xdr:from>
    <xdr:to>
      <xdr:col>76</xdr:col>
      <xdr:colOff>114300</xdr:colOff>
      <xdr:row>40</xdr:row>
      <xdr:rowOff>160020</xdr:rowOff>
    </xdr:to>
    <xdr:cxnSp macro="">
      <xdr:nvCxnSpPr>
        <xdr:cNvPr id="539" name="直線コネクタ 538">
          <a:extLst>
            <a:ext uri="{FF2B5EF4-FFF2-40B4-BE49-F238E27FC236}">
              <a16:creationId xmlns:a16="http://schemas.microsoft.com/office/drawing/2014/main" id="{B5F10EC0-8181-47A7-A685-8E9718297E43}"/>
            </a:ext>
          </a:extLst>
        </xdr:cNvPr>
        <xdr:cNvCxnSpPr/>
      </xdr:nvCxnSpPr>
      <xdr:spPr>
        <a:xfrm>
          <a:off x="13703300" y="6995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71120</xdr:rowOff>
    </xdr:from>
    <xdr:to>
      <xdr:col>67</xdr:col>
      <xdr:colOff>101600</xdr:colOff>
      <xdr:row>41</xdr:row>
      <xdr:rowOff>1270</xdr:rowOff>
    </xdr:to>
    <xdr:sp macro="" textlink="">
      <xdr:nvSpPr>
        <xdr:cNvPr id="540" name="楕円 539">
          <a:extLst>
            <a:ext uri="{FF2B5EF4-FFF2-40B4-BE49-F238E27FC236}">
              <a16:creationId xmlns:a16="http://schemas.microsoft.com/office/drawing/2014/main" id="{847C450A-CF03-42A0-8944-5C1FFA9ADB1D}"/>
            </a:ext>
          </a:extLst>
        </xdr:cNvPr>
        <xdr:cNvSpPr/>
      </xdr:nvSpPr>
      <xdr:spPr>
        <a:xfrm>
          <a:off x="12763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121920</xdr:rowOff>
    </xdr:from>
    <xdr:to>
      <xdr:col>71</xdr:col>
      <xdr:colOff>177800</xdr:colOff>
      <xdr:row>40</xdr:row>
      <xdr:rowOff>137160</xdr:rowOff>
    </xdr:to>
    <xdr:cxnSp macro="">
      <xdr:nvCxnSpPr>
        <xdr:cNvPr id="541" name="直線コネクタ 540">
          <a:extLst>
            <a:ext uri="{FF2B5EF4-FFF2-40B4-BE49-F238E27FC236}">
              <a16:creationId xmlns:a16="http://schemas.microsoft.com/office/drawing/2014/main" id="{A929213D-6C7D-4411-8F80-D279CD9201C1}"/>
            </a:ext>
          </a:extLst>
        </xdr:cNvPr>
        <xdr:cNvCxnSpPr/>
      </xdr:nvCxnSpPr>
      <xdr:spPr>
        <a:xfrm>
          <a:off x="12814300" y="6979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BCDFF96B-BEA5-47B0-B143-9946942301DF}"/>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165E10DD-EA3E-4D81-A8CD-1A9129F3C8CA}"/>
            </a:ext>
          </a:extLst>
        </xdr:cNvPr>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C655764A-13B3-4748-8105-28FCD78248C5}"/>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31132</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E3A117D7-F3BF-49C6-839C-6EAAFC5219EF}"/>
            </a:ext>
          </a:extLst>
        </xdr:cNvPr>
        <xdr:cNvSpPr txBox="1"/>
      </xdr:nvSpPr>
      <xdr:spPr>
        <a:xfrm>
          <a:off x="12611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53357</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62628843-A126-4811-A2D4-DDFD193F4C27}"/>
            </a:ext>
          </a:extLst>
        </xdr:cNvPr>
        <xdr:cNvSpPr txBox="1"/>
      </xdr:nvSpPr>
      <xdr:spPr>
        <a:xfrm>
          <a:off x="15266044"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30497</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C7E1D7CF-DE37-402C-87BD-257D53115264}"/>
            </a:ext>
          </a:extLst>
        </xdr:cNvPr>
        <xdr:cNvSpPr txBox="1"/>
      </xdr:nvSpPr>
      <xdr:spPr>
        <a:xfrm>
          <a:off x="14389744"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7637</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id="{2031EFB2-8645-489B-8127-15166A04BF1B}"/>
            </a:ext>
          </a:extLst>
        </xdr:cNvPr>
        <xdr:cNvSpPr txBox="1"/>
      </xdr:nvSpPr>
      <xdr:spPr>
        <a:xfrm>
          <a:off x="13500744"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163847</xdr:rowOff>
    </xdr:from>
    <xdr:ext cx="405111" cy="259045"/>
    <xdr:sp macro="" textlink="">
      <xdr:nvSpPr>
        <xdr:cNvPr id="549" name="n_4mainValue【一般廃棄物処理施設】&#10;有形固定資産減価償却率">
          <a:extLst>
            <a:ext uri="{FF2B5EF4-FFF2-40B4-BE49-F238E27FC236}">
              <a16:creationId xmlns:a16="http://schemas.microsoft.com/office/drawing/2014/main" id="{08D6319D-C0EF-4EC8-A980-A44F97759C44}"/>
            </a:ext>
          </a:extLst>
        </xdr:cNvPr>
        <xdr:cNvSpPr txBox="1"/>
      </xdr:nvSpPr>
      <xdr:spPr>
        <a:xfrm>
          <a:off x="12611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B21993E2-B46F-4AD5-9300-3E10B12A810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9D7C93A6-817F-47D5-B3A7-7D424248B71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E316C81B-7996-4609-A9A9-7B46E8F923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3A0C44F3-CCD8-4F2F-8A27-5EBD9464C10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E72F632F-DA34-4651-AF6E-8ED94F9AF3B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CB061A9A-0700-4446-8CE4-39E4FE0E761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4CD629B4-175F-480C-813D-8D1BEF50C48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64B1BC02-9C00-449A-8501-F70260F1716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B3A5F928-B462-4A10-889B-1CE6ED56D58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FC766867-E796-4593-91FF-85C389697CF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a:extLst>
            <a:ext uri="{FF2B5EF4-FFF2-40B4-BE49-F238E27FC236}">
              <a16:creationId xmlns:a16="http://schemas.microsoft.com/office/drawing/2014/main" id="{1160EC3A-CC26-4E1F-B103-A4906748D4D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1" name="テキスト ボックス 560">
          <a:extLst>
            <a:ext uri="{FF2B5EF4-FFF2-40B4-BE49-F238E27FC236}">
              <a16:creationId xmlns:a16="http://schemas.microsoft.com/office/drawing/2014/main" id="{F1FD486D-B7CB-432D-8928-57EFEC62AD09}"/>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a:extLst>
            <a:ext uri="{FF2B5EF4-FFF2-40B4-BE49-F238E27FC236}">
              <a16:creationId xmlns:a16="http://schemas.microsoft.com/office/drawing/2014/main" id="{5D517D52-CC38-4F0D-865E-3C8B638B8AA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3" name="テキスト ボックス 562">
          <a:extLst>
            <a:ext uri="{FF2B5EF4-FFF2-40B4-BE49-F238E27FC236}">
              <a16:creationId xmlns:a16="http://schemas.microsoft.com/office/drawing/2014/main" id="{9C2FF80B-2801-4247-8A22-CEE1C640702E}"/>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4B628ABB-4200-4F2F-A4C8-B670736FE98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a:extLst>
            <a:ext uri="{FF2B5EF4-FFF2-40B4-BE49-F238E27FC236}">
              <a16:creationId xmlns:a16="http://schemas.microsoft.com/office/drawing/2014/main" id="{D1F1C755-924F-4E9F-A9CC-6A4B794ED788}"/>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a:extLst>
            <a:ext uri="{FF2B5EF4-FFF2-40B4-BE49-F238E27FC236}">
              <a16:creationId xmlns:a16="http://schemas.microsoft.com/office/drawing/2014/main" id="{CF201B92-181F-4274-AD21-98D5AD8CA77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7" name="テキスト ボックス 566">
          <a:extLst>
            <a:ext uri="{FF2B5EF4-FFF2-40B4-BE49-F238E27FC236}">
              <a16:creationId xmlns:a16="http://schemas.microsoft.com/office/drawing/2014/main" id="{F3012A47-A028-4AAB-A295-A59DCE593E12}"/>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a:extLst>
            <a:ext uri="{FF2B5EF4-FFF2-40B4-BE49-F238E27FC236}">
              <a16:creationId xmlns:a16="http://schemas.microsoft.com/office/drawing/2014/main" id="{DBC619BF-A4F9-4F30-B093-C8292554EB9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9" name="テキスト ボックス 568">
          <a:extLst>
            <a:ext uri="{FF2B5EF4-FFF2-40B4-BE49-F238E27FC236}">
              <a16:creationId xmlns:a16="http://schemas.microsoft.com/office/drawing/2014/main" id="{FA95E598-9C1C-43BA-9C9C-9D313A4E1709}"/>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AF269690-3BAC-4623-B008-1B1B13B36DA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26C267D1-5300-47AA-AB93-23FE41D7DD0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74F03CD5-01CB-413E-BFAF-81D5A9D2E22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573" name="直線コネクタ 572">
          <a:extLst>
            <a:ext uri="{FF2B5EF4-FFF2-40B4-BE49-F238E27FC236}">
              <a16:creationId xmlns:a16="http://schemas.microsoft.com/office/drawing/2014/main" id="{8935933A-4E48-4BF4-B2FA-FC36DC6A154D}"/>
            </a:ext>
          </a:extLst>
        </xdr:cNvPr>
        <xdr:cNvCxnSpPr/>
      </xdr:nvCxnSpPr>
      <xdr:spPr>
        <a:xfrm flipV="1">
          <a:off x="22160864" y="5979593"/>
          <a:ext cx="0" cy="124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574" name="【一般廃棄物処理施設】&#10;一人当たり有形固定資産（償却資産）額最小値テキスト">
          <a:extLst>
            <a:ext uri="{FF2B5EF4-FFF2-40B4-BE49-F238E27FC236}">
              <a16:creationId xmlns:a16="http://schemas.microsoft.com/office/drawing/2014/main" id="{FF48FA90-6590-4ECB-B9F4-90759DCA8C35}"/>
            </a:ext>
          </a:extLst>
        </xdr:cNvPr>
        <xdr:cNvSpPr txBox="1"/>
      </xdr:nvSpPr>
      <xdr:spPr>
        <a:xfrm>
          <a:off x="22199600" y="7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575" name="直線コネクタ 574">
          <a:extLst>
            <a:ext uri="{FF2B5EF4-FFF2-40B4-BE49-F238E27FC236}">
              <a16:creationId xmlns:a16="http://schemas.microsoft.com/office/drawing/2014/main" id="{F38410C7-BDBD-4C56-8D8C-3DD5FADB948B}"/>
            </a:ext>
          </a:extLst>
        </xdr:cNvPr>
        <xdr:cNvCxnSpPr/>
      </xdr:nvCxnSpPr>
      <xdr:spPr>
        <a:xfrm>
          <a:off x="22072600" y="7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3CA2FD2B-10CF-4A70-BA7B-F81DC5ED5DF2}"/>
            </a:ext>
          </a:extLst>
        </xdr:cNvPr>
        <xdr:cNvSpPr txBox="1"/>
      </xdr:nvSpPr>
      <xdr:spPr>
        <a:xfrm>
          <a:off x="22199600" y="57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577" name="直線コネクタ 576">
          <a:extLst>
            <a:ext uri="{FF2B5EF4-FFF2-40B4-BE49-F238E27FC236}">
              <a16:creationId xmlns:a16="http://schemas.microsoft.com/office/drawing/2014/main" id="{6BE53FB3-1F88-49C9-B94F-506EBF510D87}"/>
            </a:ext>
          </a:extLst>
        </xdr:cNvPr>
        <xdr:cNvCxnSpPr/>
      </xdr:nvCxnSpPr>
      <xdr:spPr>
        <a:xfrm>
          <a:off x="22072600" y="597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107452</xdr:rowOff>
    </xdr:from>
    <xdr:ext cx="599010" cy="259045"/>
    <xdr:sp macro="" textlink="">
      <xdr:nvSpPr>
        <xdr:cNvPr id="578" name="【一般廃棄物処理施設】&#10;一人当たり有形固定資産（償却資産）額平均値テキスト">
          <a:extLst>
            <a:ext uri="{FF2B5EF4-FFF2-40B4-BE49-F238E27FC236}">
              <a16:creationId xmlns:a16="http://schemas.microsoft.com/office/drawing/2014/main" id="{877A5E2B-0088-4B1E-9B47-9007C6B81B48}"/>
            </a:ext>
          </a:extLst>
        </xdr:cNvPr>
        <xdr:cNvSpPr txBox="1"/>
      </xdr:nvSpPr>
      <xdr:spPr>
        <a:xfrm>
          <a:off x="22199600" y="6622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579" name="フローチャート: 判断 578">
          <a:extLst>
            <a:ext uri="{FF2B5EF4-FFF2-40B4-BE49-F238E27FC236}">
              <a16:creationId xmlns:a16="http://schemas.microsoft.com/office/drawing/2014/main" id="{20D2F48D-77A9-4BBE-9659-6DFB9BB6E911}"/>
            </a:ext>
          </a:extLst>
        </xdr:cNvPr>
        <xdr:cNvSpPr/>
      </xdr:nvSpPr>
      <xdr:spPr>
        <a:xfrm>
          <a:off x="22110700" y="66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580" name="フローチャート: 判断 579">
          <a:extLst>
            <a:ext uri="{FF2B5EF4-FFF2-40B4-BE49-F238E27FC236}">
              <a16:creationId xmlns:a16="http://schemas.microsoft.com/office/drawing/2014/main" id="{FCDC5104-CBC5-47E0-8F36-8F55DDDD4B84}"/>
            </a:ext>
          </a:extLst>
        </xdr:cNvPr>
        <xdr:cNvSpPr/>
      </xdr:nvSpPr>
      <xdr:spPr>
        <a:xfrm>
          <a:off x="21272500" y="667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31538</xdr:rowOff>
    </xdr:from>
    <xdr:to>
      <xdr:col>107</xdr:col>
      <xdr:colOff>101600</xdr:colOff>
      <xdr:row>39</xdr:row>
      <xdr:rowOff>133138</xdr:rowOff>
    </xdr:to>
    <xdr:sp macro="" textlink="">
      <xdr:nvSpPr>
        <xdr:cNvPr id="581" name="フローチャート: 判断 580">
          <a:extLst>
            <a:ext uri="{FF2B5EF4-FFF2-40B4-BE49-F238E27FC236}">
              <a16:creationId xmlns:a16="http://schemas.microsoft.com/office/drawing/2014/main" id="{D68C1F5C-1602-477D-8795-E30A4A5E59CC}"/>
            </a:ext>
          </a:extLst>
        </xdr:cNvPr>
        <xdr:cNvSpPr/>
      </xdr:nvSpPr>
      <xdr:spPr>
        <a:xfrm>
          <a:off x="20383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39447</xdr:rowOff>
    </xdr:from>
    <xdr:to>
      <xdr:col>102</xdr:col>
      <xdr:colOff>165100</xdr:colOff>
      <xdr:row>39</xdr:row>
      <xdr:rowOff>141047</xdr:rowOff>
    </xdr:to>
    <xdr:sp macro="" textlink="">
      <xdr:nvSpPr>
        <xdr:cNvPr id="582" name="フローチャート: 判断 581">
          <a:extLst>
            <a:ext uri="{FF2B5EF4-FFF2-40B4-BE49-F238E27FC236}">
              <a16:creationId xmlns:a16="http://schemas.microsoft.com/office/drawing/2014/main" id="{1C96E6B0-78F2-4069-AAAB-D8C4644EB736}"/>
            </a:ext>
          </a:extLst>
        </xdr:cNvPr>
        <xdr:cNvSpPr/>
      </xdr:nvSpPr>
      <xdr:spPr>
        <a:xfrm>
          <a:off x="19494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63797</xdr:rowOff>
    </xdr:from>
    <xdr:to>
      <xdr:col>98</xdr:col>
      <xdr:colOff>38100</xdr:colOff>
      <xdr:row>39</xdr:row>
      <xdr:rowOff>165397</xdr:rowOff>
    </xdr:to>
    <xdr:sp macro="" textlink="">
      <xdr:nvSpPr>
        <xdr:cNvPr id="583" name="フローチャート: 判断 582">
          <a:extLst>
            <a:ext uri="{FF2B5EF4-FFF2-40B4-BE49-F238E27FC236}">
              <a16:creationId xmlns:a16="http://schemas.microsoft.com/office/drawing/2014/main" id="{3E0FF9A0-AD55-43B2-A0CE-CECB1FFE7627}"/>
            </a:ext>
          </a:extLst>
        </xdr:cNvPr>
        <xdr:cNvSpPr/>
      </xdr:nvSpPr>
      <xdr:spPr>
        <a:xfrm>
          <a:off x="18605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E9DFD840-8C6D-4B13-B5B9-9AFBCECCD6C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DA366077-4A33-46CD-976E-7A3A83F0EEC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29B27B47-A313-4E17-9486-4EB518B343D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6A34CFA8-7CA0-4EBD-82F1-C8FC063128C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36A001BB-A600-4401-976E-DE7453639C3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61515</xdr:rowOff>
    </xdr:from>
    <xdr:to>
      <xdr:col>116</xdr:col>
      <xdr:colOff>114300</xdr:colOff>
      <xdr:row>35</xdr:row>
      <xdr:rowOff>163115</xdr:rowOff>
    </xdr:to>
    <xdr:sp macro="" textlink="">
      <xdr:nvSpPr>
        <xdr:cNvPr id="589" name="楕円 588">
          <a:extLst>
            <a:ext uri="{FF2B5EF4-FFF2-40B4-BE49-F238E27FC236}">
              <a16:creationId xmlns:a16="http://schemas.microsoft.com/office/drawing/2014/main" id="{088484FF-87A4-46EB-B9A6-3A456AC274F5}"/>
            </a:ext>
          </a:extLst>
        </xdr:cNvPr>
        <xdr:cNvSpPr/>
      </xdr:nvSpPr>
      <xdr:spPr>
        <a:xfrm>
          <a:off x="22110700" y="606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84392</xdr:rowOff>
    </xdr:from>
    <xdr:ext cx="599010" cy="259045"/>
    <xdr:sp macro="" textlink="">
      <xdr:nvSpPr>
        <xdr:cNvPr id="590" name="【一般廃棄物処理施設】&#10;一人当たり有形固定資産（償却資産）額該当値テキスト">
          <a:extLst>
            <a:ext uri="{FF2B5EF4-FFF2-40B4-BE49-F238E27FC236}">
              <a16:creationId xmlns:a16="http://schemas.microsoft.com/office/drawing/2014/main" id="{8962EE4D-4B64-4B83-B1D2-6ECB4FE9F4D1}"/>
            </a:ext>
          </a:extLst>
        </xdr:cNvPr>
        <xdr:cNvSpPr txBox="1"/>
      </xdr:nvSpPr>
      <xdr:spPr>
        <a:xfrm>
          <a:off x="22199600" y="591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51198</xdr:rowOff>
    </xdr:from>
    <xdr:to>
      <xdr:col>112</xdr:col>
      <xdr:colOff>38100</xdr:colOff>
      <xdr:row>35</xdr:row>
      <xdr:rowOff>152798</xdr:rowOff>
    </xdr:to>
    <xdr:sp macro="" textlink="">
      <xdr:nvSpPr>
        <xdr:cNvPr id="591" name="楕円 590">
          <a:extLst>
            <a:ext uri="{FF2B5EF4-FFF2-40B4-BE49-F238E27FC236}">
              <a16:creationId xmlns:a16="http://schemas.microsoft.com/office/drawing/2014/main" id="{EF40FB76-85DB-4559-9282-11647E2DBD3E}"/>
            </a:ext>
          </a:extLst>
        </xdr:cNvPr>
        <xdr:cNvSpPr/>
      </xdr:nvSpPr>
      <xdr:spPr>
        <a:xfrm>
          <a:off x="21272500" y="60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101998</xdr:rowOff>
    </xdr:from>
    <xdr:to>
      <xdr:col>116</xdr:col>
      <xdr:colOff>63500</xdr:colOff>
      <xdr:row>35</xdr:row>
      <xdr:rowOff>112315</xdr:rowOff>
    </xdr:to>
    <xdr:cxnSp macro="">
      <xdr:nvCxnSpPr>
        <xdr:cNvPr id="592" name="直線コネクタ 591">
          <a:extLst>
            <a:ext uri="{FF2B5EF4-FFF2-40B4-BE49-F238E27FC236}">
              <a16:creationId xmlns:a16="http://schemas.microsoft.com/office/drawing/2014/main" id="{A3D4AB49-56F5-46B5-B359-87FD9DB0821F}"/>
            </a:ext>
          </a:extLst>
        </xdr:cNvPr>
        <xdr:cNvCxnSpPr/>
      </xdr:nvCxnSpPr>
      <xdr:spPr>
        <a:xfrm>
          <a:off x="21323300" y="6102748"/>
          <a:ext cx="838200" cy="1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43524</xdr:rowOff>
    </xdr:from>
    <xdr:to>
      <xdr:col>107</xdr:col>
      <xdr:colOff>101600</xdr:colOff>
      <xdr:row>35</xdr:row>
      <xdr:rowOff>145124</xdr:rowOff>
    </xdr:to>
    <xdr:sp macro="" textlink="">
      <xdr:nvSpPr>
        <xdr:cNvPr id="593" name="楕円 592">
          <a:extLst>
            <a:ext uri="{FF2B5EF4-FFF2-40B4-BE49-F238E27FC236}">
              <a16:creationId xmlns:a16="http://schemas.microsoft.com/office/drawing/2014/main" id="{6DCFF93E-B3B0-498D-A1F1-DD473CC383DB}"/>
            </a:ext>
          </a:extLst>
        </xdr:cNvPr>
        <xdr:cNvSpPr/>
      </xdr:nvSpPr>
      <xdr:spPr>
        <a:xfrm>
          <a:off x="20383500" y="60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94324</xdr:rowOff>
    </xdr:from>
    <xdr:to>
      <xdr:col>111</xdr:col>
      <xdr:colOff>177800</xdr:colOff>
      <xdr:row>35</xdr:row>
      <xdr:rowOff>101998</xdr:rowOff>
    </xdr:to>
    <xdr:cxnSp macro="">
      <xdr:nvCxnSpPr>
        <xdr:cNvPr id="594" name="直線コネクタ 593">
          <a:extLst>
            <a:ext uri="{FF2B5EF4-FFF2-40B4-BE49-F238E27FC236}">
              <a16:creationId xmlns:a16="http://schemas.microsoft.com/office/drawing/2014/main" id="{24B2437C-180A-4909-BFBA-C5F30961A0DE}"/>
            </a:ext>
          </a:extLst>
        </xdr:cNvPr>
        <xdr:cNvCxnSpPr/>
      </xdr:nvCxnSpPr>
      <xdr:spPr>
        <a:xfrm>
          <a:off x="20434300" y="6095074"/>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92334</xdr:rowOff>
    </xdr:from>
    <xdr:to>
      <xdr:col>102</xdr:col>
      <xdr:colOff>165100</xdr:colOff>
      <xdr:row>36</xdr:row>
      <xdr:rowOff>22484</xdr:rowOff>
    </xdr:to>
    <xdr:sp macro="" textlink="">
      <xdr:nvSpPr>
        <xdr:cNvPr id="595" name="楕円 594">
          <a:extLst>
            <a:ext uri="{FF2B5EF4-FFF2-40B4-BE49-F238E27FC236}">
              <a16:creationId xmlns:a16="http://schemas.microsoft.com/office/drawing/2014/main" id="{7ABCEB57-F6E7-4F72-9691-9734819438F1}"/>
            </a:ext>
          </a:extLst>
        </xdr:cNvPr>
        <xdr:cNvSpPr/>
      </xdr:nvSpPr>
      <xdr:spPr>
        <a:xfrm>
          <a:off x="19494500" y="60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94324</xdr:rowOff>
    </xdr:from>
    <xdr:to>
      <xdr:col>107</xdr:col>
      <xdr:colOff>50800</xdr:colOff>
      <xdr:row>35</xdr:row>
      <xdr:rowOff>143134</xdr:rowOff>
    </xdr:to>
    <xdr:cxnSp macro="">
      <xdr:nvCxnSpPr>
        <xdr:cNvPr id="596" name="直線コネクタ 595">
          <a:extLst>
            <a:ext uri="{FF2B5EF4-FFF2-40B4-BE49-F238E27FC236}">
              <a16:creationId xmlns:a16="http://schemas.microsoft.com/office/drawing/2014/main" id="{765EC54E-5805-4288-A568-225B94A13042}"/>
            </a:ext>
          </a:extLst>
        </xdr:cNvPr>
        <xdr:cNvCxnSpPr/>
      </xdr:nvCxnSpPr>
      <xdr:spPr>
        <a:xfrm flipV="1">
          <a:off x="19545300" y="6095074"/>
          <a:ext cx="889000" cy="4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77837</xdr:rowOff>
    </xdr:from>
    <xdr:to>
      <xdr:col>98</xdr:col>
      <xdr:colOff>38100</xdr:colOff>
      <xdr:row>36</xdr:row>
      <xdr:rowOff>7987</xdr:rowOff>
    </xdr:to>
    <xdr:sp macro="" textlink="">
      <xdr:nvSpPr>
        <xdr:cNvPr id="597" name="楕円 596">
          <a:extLst>
            <a:ext uri="{FF2B5EF4-FFF2-40B4-BE49-F238E27FC236}">
              <a16:creationId xmlns:a16="http://schemas.microsoft.com/office/drawing/2014/main" id="{48BB4E60-1B07-43AC-8288-A1E1C321F274}"/>
            </a:ext>
          </a:extLst>
        </xdr:cNvPr>
        <xdr:cNvSpPr/>
      </xdr:nvSpPr>
      <xdr:spPr>
        <a:xfrm>
          <a:off x="18605500" y="607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128637</xdr:rowOff>
    </xdr:from>
    <xdr:to>
      <xdr:col>102</xdr:col>
      <xdr:colOff>114300</xdr:colOff>
      <xdr:row>35</xdr:row>
      <xdr:rowOff>143134</xdr:rowOff>
    </xdr:to>
    <xdr:cxnSp macro="">
      <xdr:nvCxnSpPr>
        <xdr:cNvPr id="598" name="直線コネクタ 597">
          <a:extLst>
            <a:ext uri="{FF2B5EF4-FFF2-40B4-BE49-F238E27FC236}">
              <a16:creationId xmlns:a16="http://schemas.microsoft.com/office/drawing/2014/main" id="{6F36B4E5-5F2A-4DA7-86E1-8F81D414EF39}"/>
            </a:ext>
          </a:extLst>
        </xdr:cNvPr>
        <xdr:cNvCxnSpPr/>
      </xdr:nvCxnSpPr>
      <xdr:spPr>
        <a:xfrm>
          <a:off x="18656300" y="6129387"/>
          <a:ext cx="889000" cy="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78686</xdr:rowOff>
    </xdr:from>
    <xdr:ext cx="599010" cy="259045"/>
    <xdr:sp macro="" textlink="">
      <xdr:nvSpPr>
        <xdr:cNvPr id="599" name="n_1aveValue【一般廃棄物処理施設】&#10;一人当たり有形固定資産（償却資産）額">
          <a:extLst>
            <a:ext uri="{FF2B5EF4-FFF2-40B4-BE49-F238E27FC236}">
              <a16:creationId xmlns:a16="http://schemas.microsoft.com/office/drawing/2014/main" id="{BC6BD97E-6500-4A27-A015-84941FA4A0C4}"/>
            </a:ext>
          </a:extLst>
        </xdr:cNvPr>
        <xdr:cNvSpPr txBox="1"/>
      </xdr:nvSpPr>
      <xdr:spPr>
        <a:xfrm>
          <a:off x="21011095" y="676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124265</xdr:rowOff>
    </xdr:from>
    <xdr:ext cx="599010" cy="259045"/>
    <xdr:sp macro="" textlink="">
      <xdr:nvSpPr>
        <xdr:cNvPr id="600" name="n_2aveValue【一般廃棄物処理施設】&#10;一人当たり有形固定資産（償却資産）額">
          <a:extLst>
            <a:ext uri="{FF2B5EF4-FFF2-40B4-BE49-F238E27FC236}">
              <a16:creationId xmlns:a16="http://schemas.microsoft.com/office/drawing/2014/main" id="{B8EDE07B-2891-4E42-BF5F-CA3466FC66FD}"/>
            </a:ext>
          </a:extLst>
        </xdr:cNvPr>
        <xdr:cNvSpPr txBox="1"/>
      </xdr:nvSpPr>
      <xdr:spPr>
        <a:xfrm>
          <a:off x="20134795" y="68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132174</xdr:rowOff>
    </xdr:from>
    <xdr:ext cx="599010" cy="259045"/>
    <xdr:sp macro="" textlink="">
      <xdr:nvSpPr>
        <xdr:cNvPr id="601" name="n_3aveValue【一般廃棄物処理施設】&#10;一人当たり有形固定資産（償却資産）額">
          <a:extLst>
            <a:ext uri="{FF2B5EF4-FFF2-40B4-BE49-F238E27FC236}">
              <a16:creationId xmlns:a16="http://schemas.microsoft.com/office/drawing/2014/main" id="{66022BEB-35C2-4609-9C2F-4E0376274530}"/>
            </a:ext>
          </a:extLst>
        </xdr:cNvPr>
        <xdr:cNvSpPr txBox="1"/>
      </xdr:nvSpPr>
      <xdr:spPr>
        <a:xfrm>
          <a:off x="19245795" y="68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156524</xdr:rowOff>
    </xdr:from>
    <xdr:ext cx="599010" cy="259045"/>
    <xdr:sp macro="" textlink="">
      <xdr:nvSpPr>
        <xdr:cNvPr id="602" name="n_4aveValue【一般廃棄物処理施設】&#10;一人当たり有形固定資産（償却資産）額">
          <a:extLst>
            <a:ext uri="{FF2B5EF4-FFF2-40B4-BE49-F238E27FC236}">
              <a16:creationId xmlns:a16="http://schemas.microsoft.com/office/drawing/2014/main" id="{2A9344E4-41F6-412C-A760-92A546E1D7AD}"/>
            </a:ext>
          </a:extLst>
        </xdr:cNvPr>
        <xdr:cNvSpPr txBox="1"/>
      </xdr:nvSpPr>
      <xdr:spPr>
        <a:xfrm>
          <a:off x="18356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169325</xdr:rowOff>
    </xdr:from>
    <xdr:ext cx="599010" cy="259045"/>
    <xdr:sp macro="" textlink="">
      <xdr:nvSpPr>
        <xdr:cNvPr id="603" name="n_1mainValue【一般廃棄物処理施設】&#10;一人当たり有形固定資産（償却資産）額">
          <a:extLst>
            <a:ext uri="{FF2B5EF4-FFF2-40B4-BE49-F238E27FC236}">
              <a16:creationId xmlns:a16="http://schemas.microsoft.com/office/drawing/2014/main" id="{7CE9B1B0-AEB2-4575-A96B-C37EA3250933}"/>
            </a:ext>
          </a:extLst>
        </xdr:cNvPr>
        <xdr:cNvSpPr txBox="1"/>
      </xdr:nvSpPr>
      <xdr:spPr>
        <a:xfrm>
          <a:off x="21011095" y="582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161651</xdr:rowOff>
    </xdr:from>
    <xdr:ext cx="599010" cy="259045"/>
    <xdr:sp macro="" textlink="">
      <xdr:nvSpPr>
        <xdr:cNvPr id="604" name="n_2mainValue【一般廃棄物処理施設】&#10;一人当たり有形固定資産（償却資産）額">
          <a:extLst>
            <a:ext uri="{FF2B5EF4-FFF2-40B4-BE49-F238E27FC236}">
              <a16:creationId xmlns:a16="http://schemas.microsoft.com/office/drawing/2014/main" id="{DB21599D-E8C1-4A98-ADD3-E4AFBFE32C7D}"/>
            </a:ext>
          </a:extLst>
        </xdr:cNvPr>
        <xdr:cNvSpPr txBox="1"/>
      </xdr:nvSpPr>
      <xdr:spPr>
        <a:xfrm>
          <a:off x="20134795" y="581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39011</xdr:rowOff>
    </xdr:from>
    <xdr:ext cx="599010" cy="259045"/>
    <xdr:sp macro="" textlink="">
      <xdr:nvSpPr>
        <xdr:cNvPr id="605" name="n_3mainValue【一般廃棄物処理施設】&#10;一人当たり有形固定資産（償却資産）額">
          <a:extLst>
            <a:ext uri="{FF2B5EF4-FFF2-40B4-BE49-F238E27FC236}">
              <a16:creationId xmlns:a16="http://schemas.microsoft.com/office/drawing/2014/main" id="{0ADA8289-06B0-40AD-9E45-CB44D0BEDBCC}"/>
            </a:ext>
          </a:extLst>
        </xdr:cNvPr>
        <xdr:cNvSpPr txBox="1"/>
      </xdr:nvSpPr>
      <xdr:spPr>
        <a:xfrm>
          <a:off x="19245795" y="58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24514</xdr:rowOff>
    </xdr:from>
    <xdr:ext cx="599010" cy="259045"/>
    <xdr:sp macro="" textlink="">
      <xdr:nvSpPr>
        <xdr:cNvPr id="606" name="n_4mainValue【一般廃棄物処理施設】&#10;一人当たり有形固定資産（償却資産）額">
          <a:extLst>
            <a:ext uri="{FF2B5EF4-FFF2-40B4-BE49-F238E27FC236}">
              <a16:creationId xmlns:a16="http://schemas.microsoft.com/office/drawing/2014/main" id="{74561483-1D38-49B3-87A3-C0EBD446AA85}"/>
            </a:ext>
          </a:extLst>
        </xdr:cNvPr>
        <xdr:cNvSpPr txBox="1"/>
      </xdr:nvSpPr>
      <xdr:spPr>
        <a:xfrm>
          <a:off x="18356795" y="585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AF41C5C3-1B1B-4EF1-A1FA-D2640BBE351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43F71945-A1CA-48C1-B998-09E5D9C108E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C3F006DD-AF5A-44E6-AF78-F38C4428154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E314EE7-438E-4D8F-B506-DF1C5B4BF9D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A560A679-98D8-4201-8FCE-F72911BAC26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CDA49D68-80A0-4D5B-A0B7-740BCC26B24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4D24C60B-9371-4398-A85D-FD32B9B6D5E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EA102F46-3FAD-4FD0-8602-31B44D64072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149CB09F-C33A-4167-9CD2-EF0C61C9B5E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359355E7-97E6-42BB-AC18-4201D77B9CC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EE727763-5FCF-4EB1-AFE1-20ACF9C55A4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a:extLst>
            <a:ext uri="{FF2B5EF4-FFF2-40B4-BE49-F238E27FC236}">
              <a16:creationId xmlns:a16="http://schemas.microsoft.com/office/drawing/2014/main" id="{45DE6AE6-677B-4E82-96A8-A475B56A3B6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9" name="テキスト ボックス 618">
          <a:extLst>
            <a:ext uri="{FF2B5EF4-FFF2-40B4-BE49-F238E27FC236}">
              <a16:creationId xmlns:a16="http://schemas.microsoft.com/office/drawing/2014/main" id="{D48721F1-ACCB-4FF4-91A9-4416C4557C6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a:extLst>
            <a:ext uri="{FF2B5EF4-FFF2-40B4-BE49-F238E27FC236}">
              <a16:creationId xmlns:a16="http://schemas.microsoft.com/office/drawing/2014/main" id="{B3DAFDF5-2690-42F3-A110-95C6A8CED57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a:extLst>
            <a:ext uri="{FF2B5EF4-FFF2-40B4-BE49-F238E27FC236}">
              <a16:creationId xmlns:a16="http://schemas.microsoft.com/office/drawing/2014/main" id="{69D2EF25-F1D2-452E-B5EB-5128904E678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a:extLst>
            <a:ext uri="{FF2B5EF4-FFF2-40B4-BE49-F238E27FC236}">
              <a16:creationId xmlns:a16="http://schemas.microsoft.com/office/drawing/2014/main" id="{C54A1AF8-460C-4E07-811C-1B325ADC03E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a:extLst>
            <a:ext uri="{FF2B5EF4-FFF2-40B4-BE49-F238E27FC236}">
              <a16:creationId xmlns:a16="http://schemas.microsoft.com/office/drawing/2014/main" id="{ECA0B632-AE8E-4512-8AA7-BE95CF93E16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a:extLst>
            <a:ext uri="{FF2B5EF4-FFF2-40B4-BE49-F238E27FC236}">
              <a16:creationId xmlns:a16="http://schemas.microsoft.com/office/drawing/2014/main" id="{5D212C4B-610B-4E71-AFF0-900E2C79F57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a:extLst>
            <a:ext uri="{FF2B5EF4-FFF2-40B4-BE49-F238E27FC236}">
              <a16:creationId xmlns:a16="http://schemas.microsoft.com/office/drawing/2014/main" id="{8E80B5AA-6D2F-470E-9EFE-1722F217252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a:extLst>
            <a:ext uri="{FF2B5EF4-FFF2-40B4-BE49-F238E27FC236}">
              <a16:creationId xmlns:a16="http://schemas.microsoft.com/office/drawing/2014/main" id="{0527E602-9CA9-4850-8E46-1505587FCE9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7" name="テキスト ボックス 626">
          <a:extLst>
            <a:ext uri="{FF2B5EF4-FFF2-40B4-BE49-F238E27FC236}">
              <a16:creationId xmlns:a16="http://schemas.microsoft.com/office/drawing/2014/main" id="{9D86555A-1606-48D5-B7DF-B0552850118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14F82B9E-497C-4104-9E8E-D3EA8943671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9" name="テキスト ボックス 628">
          <a:extLst>
            <a:ext uri="{FF2B5EF4-FFF2-40B4-BE49-F238E27FC236}">
              <a16:creationId xmlns:a16="http://schemas.microsoft.com/office/drawing/2014/main" id="{C08AD17D-978F-4450-97E1-EAAD626DC6A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a16="http://schemas.microsoft.com/office/drawing/2014/main" id="{2574830D-341B-4955-B729-CDDD7068AF7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631" name="直線コネクタ 630">
          <a:extLst>
            <a:ext uri="{FF2B5EF4-FFF2-40B4-BE49-F238E27FC236}">
              <a16:creationId xmlns:a16="http://schemas.microsoft.com/office/drawing/2014/main" id="{A737997B-DF5A-4A85-803B-078FF8D4DC65}"/>
            </a:ext>
          </a:extLst>
        </xdr:cNvPr>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32" name="【保健センター・保健所】&#10;有形固定資産減価償却率最小値テキスト">
          <a:extLst>
            <a:ext uri="{FF2B5EF4-FFF2-40B4-BE49-F238E27FC236}">
              <a16:creationId xmlns:a16="http://schemas.microsoft.com/office/drawing/2014/main" id="{456C856D-C3E5-4CC8-B2DE-E57448CE321B}"/>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33" name="直線コネクタ 632">
          <a:extLst>
            <a:ext uri="{FF2B5EF4-FFF2-40B4-BE49-F238E27FC236}">
              <a16:creationId xmlns:a16="http://schemas.microsoft.com/office/drawing/2014/main" id="{7D132F15-F4E8-4144-9B34-8932FD2B278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634" name="【保健センター・保健所】&#10;有形固定資産減価償却率最大値テキスト">
          <a:extLst>
            <a:ext uri="{FF2B5EF4-FFF2-40B4-BE49-F238E27FC236}">
              <a16:creationId xmlns:a16="http://schemas.microsoft.com/office/drawing/2014/main" id="{A62A69E7-E325-4C52-83D3-4FBE5E03C17F}"/>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635" name="直線コネクタ 634">
          <a:extLst>
            <a:ext uri="{FF2B5EF4-FFF2-40B4-BE49-F238E27FC236}">
              <a16:creationId xmlns:a16="http://schemas.microsoft.com/office/drawing/2014/main" id="{3347B64B-2C0E-4FBD-9E49-CB3B54E21403}"/>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40022</xdr:rowOff>
    </xdr:from>
    <xdr:ext cx="405111" cy="259045"/>
    <xdr:sp macro="" textlink="">
      <xdr:nvSpPr>
        <xdr:cNvPr id="636" name="【保健センター・保健所】&#10;有形固定資産減価償却率平均値テキスト">
          <a:extLst>
            <a:ext uri="{FF2B5EF4-FFF2-40B4-BE49-F238E27FC236}">
              <a16:creationId xmlns:a16="http://schemas.microsoft.com/office/drawing/2014/main" id="{CB9CE86C-4C75-4B43-8F87-8A29C8B9FCE7}"/>
            </a:ext>
          </a:extLst>
        </xdr:cNvPr>
        <xdr:cNvSpPr txBox="1"/>
      </xdr:nvSpPr>
      <xdr:spPr>
        <a:xfrm>
          <a:off x="16357600" y="1015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637" name="フローチャート: 判断 636">
          <a:extLst>
            <a:ext uri="{FF2B5EF4-FFF2-40B4-BE49-F238E27FC236}">
              <a16:creationId xmlns:a16="http://schemas.microsoft.com/office/drawing/2014/main" id="{7A056015-3368-4344-BBE8-DD482BC5D921}"/>
            </a:ext>
          </a:extLst>
        </xdr:cNvPr>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638" name="フローチャート: 判断 637">
          <a:extLst>
            <a:ext uri="{FF2B5EF4-FFF2-40B4-BE49-F238E27FC236}">
              <a16:creationId xmlns:a16="http://schemas.microsoft.com/office/drawing/2014/main" id="{AF066278-6A9B-443A-A933-44FD2C6BE06C}"/>
            </a:ext>
          </a:extLst>
        </xdr:cNvPr>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639" name="フローチャート: 判断 638">
          <a:extLst>
            <a:ext uri="{FF2B5EF4-FFF2-40B4-BE49-F238E27FC236}">
              <a16:creationId xmlns:a16="http://schemas.microsoft.com/office/drawing/2014/main" id="{267E53E7-5466-4CA2-96FB-F13E03446B5D}"/>
            </a:ext>
          </a:extLst>
        </xdr:cNvPr>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640" name="フローチャート: 判断 639">
          <a:extLst>
            <a:ext uri="{FF2B5EF4-FFF2-40B4-BE49-F238E27FC236}">
              <a16:creationId xmlns:a16="http://schemas.microsoft.com/office/drawing/2014/main" id="{7B79A1E8-DF44-4847-AA5A-DB6C2D86D589}"/>
            </a:ext>
          </a:extLst>
        </xdr:cNvPr>
        <xdr:cNvSpPr/>
      </xdr:nvSpPr>
      <xdr:spPr>
        <a:xfrm>
          <a:off x="1365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xdr:nvSpPr>
        <xdr:cNvPr id="641" name="フローチャート: 判断 640">
          <a:extLst>
            <a:ext uri="{FF2B5EF4-FFF2-40B4-BE49-F238E27FC236}">
              <a16:creationId xmlns:a16="http://schemas.microsoft.com/office/drawing/2014/main" id="{C4B2EA91-2B18-4D79-B469-D5D7920F96FA}"/>
            </a:ext>
          </a:extLst>
        </xdr:cNvPr>
        <xdr:cNvSpPr/>
      </xdr:nvSpPr>
      <xdr:spPr>
        <a:xfrm>
          <a:off x="12763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A3484DA2-6A7A-484C-ACC4-068CF6D786E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6BE5FD68-F861-4B81-91DD-79115BB6B4D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7250012F-07C0-441F-A83F-13A65D2FE54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BC01763C-4399-44E3-92E5-CB74CCF3069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96E97A51-DFDC-4193-8D6A-EF2E631B8C5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15875</xdr:rowOff>
    </xdr:from>
    <xdr:to>
      <xdr:col>85</xdr:col>
      <xdr:colOff>177800</xdr:colOff>
      <xdr:row>56</xdr:row>
      <xdr:rowOff>117475</xdr:rowOff>
    </xdr:to>
    <xdr:sp macro="" textlink="">
      <xdr:nvSpPr>
        <xdr:cNvPr id="647" name="楕円 646">
          <a:extLst>
            <a:ext uri="{FF2B5EF4-FFF2-40B4-BE49-F238E27FC236}">
              <a16:creationId xmlns:a16="http://schemas.microsoft.com/office/drawing/2014/main" id="{1889E76D-719B-49A0-8CCF-E0D52ACF1C8E}"/>
            </a:ext>
          </a:extLst>
        </xdr:cNvPr>
        <xdr:cNvSpPr/>
      </xdr:nvSpPr>
      <xdr:spPr>
        <a:xfrm>
          <a:off x="162687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38752</xdr:rowOff>
    </xdr:from>
    <xdr:ext cx="405111" cy="259045"/>
    <xdr:sp macro="" textlink="">
      <xdr:nvSpPr>
        <xdr:cNvPr id="648" name="【保健センター・保健所】&#10;有形固定資産減価償却率該当値テキスト">
          <a:extLst>
            <a:ext uri="{FF2B5EF4-FFF2-40B4-BE49-F238E27FC236}">
              <a16:creationId xmlns:a16="http://schemas.microsoft.com/office/drawing/2014/main" id="{F6FC836C-41CE-4409-AEE2-61F4BEC9EBAC}"/>
            </a:ext>
          </a:extLst>
        </xdr:cNvPr>
        <xdr:cNvSpPr txBox="1"/>
      </xdr:nvSpPr>
      <xdr:spPr>
        <a:xfrm>
          <a:off x="16357600" y="946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158750</xdr:rowOff>
    </xdr:from>
    <xdr:to>
      <xdr:col>81</xdr:col>
      <xdr:colOff>101600</xdr:colOff>
      <xdr:row>56</xdr:row>
      <xdr:rowOff>88900</xdr:rowOff>
    </xdr:to>
    <xdr:sp macro="" textlink="">
      <xdr:nvSpPr>
        <xdr:cNvPr id="649" name="楕円 648">
          <a:extLst>
            <a:ext uri="{FF2B5EF4-FFF2-40B4-BE49-F238E27FC236}">
              <a16:creationId xmlns:a16="http://schemas.microsoft.com/office/drawing/2014/main" id="{59501024-9FA1-4458-A306-4D452A28C8C0}"/>
            </a:ext>
          </a:extLst>
        </xdr:cNvPr>
        <xdr:cNvSpPr/>
      </xdr:nvSpPr>
      <xdr:spPr>
        <a:xfrm>
          <a:off x="15430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38100</xdr:rowOff>
    </xdr:from>
    <xdr:to>
      <xdr:col>85</xdr:col>
      <xdr:colOff>127000</xdr:colOff>
      <xdr:row>56</xdr:row>
      <xdr:rowOff>66675</xdr:rowOff>
    </xdr:to>
    <xdr:cxnSp macro="">
      <xdr:nvCxnSpPr>
        <xdr:cNvPr id="650" name="直線コネクタ 649">
          <a:extLst>
            <a:ext uri="{FF2B5EF4-FFF2-40B4-BE49-F238E27FC236}">
              <a16:creationId xmlns:a16="http://schemas.microsoft.com/office/drawing/2014/main" id="{3161B3E2-EE6A-4C53-BC17-18F51F60F36B}"/>
            </a:ext>
          </a:extLst>
        </xdr:cNvPr>
        <xdr:cNvCxnSpPr/>
      </xdr:nvCxnSpPr>
      <xdr:spPr>
        <a:xfrm>
          <a:off x="15481300" y="96393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88265</xdr:rowOff>
    </xdr:from>
    <xdr:to>
      <xdr:col>76</xdr:col>
      <xdr:colOff>165100</xdr:colOff>
      <xdr:row>56</xdr:row>
      <xdr:rowOff>18415</xdr:rowOff>
    </xdr:to>
    <xdr:sp macro="" textlink="">
      <xdr:nvSpPr>
        <xdr:cNvPr id="651" name="楕円 650">
          <a:extLst>
            <a:ext uri="{FF2B5EF4-FFF2-40B4-BE49-F238E27FC236}">
              <a16:creationId xmlns:a16="http://schemas.microsoft.com/office/drawing/2014/main" id="{9B487E7E-6BB5-4D1A-AF43-A9FBCE831D2B}"/>
            </a:ext>
          </a:extLst>
        </xdr:cNvPr>
        <xdr:cNvSpPr/>
      </xdr:nvSpPr>
      <xdr:spPr>
        <a:xfrm>
          <a:off x="14541500" y="95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139065</xdr:rowOff>
    </xdr:from>
    <xdr:to>
      <xdr:col>81</xdr:col>
      <xdr:colOff>50800</xdr:colOff>
      <xdr:row>56</xdr:row>
      <xdr:rowOff>38100</xdr:rowOff>
    </xdr:to>
    <xdr:cxnSp macro="">
      <xdr:nvCxnSpPr>
        <xdr:cNvPr id="652" name="直線コネクタ 651">
          <a:extLst>
            <a:ext uri="{FF2B5EF4-FFF2-40B4-BE49-F238E27FC236}">
              <a16:creationId xmlns:a16="http://schemas.microsoft.com/office/drawing/2014/main" id="{95ED9181-80F7-4E3E-8B8C-7F212914F466}"/>
            </a:ext>
          </a:extLst>
        </xdr:cNvPr>
        <xdr:cNvCxnSpPr/>
      </xdr:nvCxnSpPr>
      <xdr:spPr>
        <a:xfrm>
          <a:off x="14592300" y="956881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15875</xdr:rowOff>
    </xdr:from>
    <xdr:to>
      <xdr:col>72</xdr:col>
      <xdr:colOff>38100</xdr:colOff>
      <xdr:row>55</xdr:row>
      <xdr:rowOff>117475</xdr:rowOff>
    </xdr:to>
    <xdr:sp macro="" textlink="">
      <xdr:nvSpPr>
        <xdr:cNvPr id="653" name="楕円 652">
          <a:extLst>
            <a:ext uri="{FF2B5EF4-FFF2-40B4-BE49-F238E27FC236}">
              <a16:creationId xmlns:a16="http://schemas.microsoft.com/office/drawing/2014/main" id="{A1AC697F-FBF0-47DE-91DD-AE4EF0785923}"/>
            </a:ext>
          </a:extLst>
        </xdr:cNvPr>
        <xdr:cNvSpPr/>
      </xdr:nvSpPr>
      <xdr:spPr>
        <a:xfrm>
          <a:off x="13652500" y="944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66675</xdr:rowOff>
    </xdr:from>
    <xdr:to>
      <xdr:col>76</xdr:col>
      <xdr:colOff>114300</xdr:colOff>
      <xdr:row>55</xdr:row>
      <xdr:rowOff>139065</xdr:rowOff>
    </xdr:to>
    <xdr:cxnSp macro="">
      <xdr:nvCxnSpPr>
        <xdr:cNvPr id="654" name="直線コネクタ 653">
          <a:extLst>
            <a:ext uri="{FF2B5EF4-FFF2-40B4-BE49-F238E27FC236}">
              <a16:creationId xmlns:a16="http://schemas.microsoft.com/office/drawing/2014/main" id="{F3BEB859-55AB-4349-87A6-9C3A841F7E50}"/>
            </a:ext>
          </a:extLst>
        </xdr:cNvPr>
        <xdr:cNvCxnSpPr/>
      </xdr:nvCxnSpPr>
      <xdr:spPr>
        <a:xfrm>
          <a:off x="13703300" y="949642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116840</xdr:rowOff>
    </xdr:from>
    <xdr:to>
      <xdr:col>67</xdr:col>
      <xdr:colOff>101600</xdr:colOff>
      <xdr:row>55</xdr:row>
      <xdr:rowOff>46990</xdr:rowOff>
    </xdr:to>
    <xdr:sp macro="" textlink="">
      <xdr:nvSpPr>
        <xdr:cNvPr id="655" name="楕円 654">
          <a:extLst>
            <a:ext uri="{FF2B5EF4-FFF2-40B4-BE49-F238E27FC236}">
              <a16:creationId xmlns:a16="http://schemas.microsoft.com/office/drawing/2014/main" id="{6813FDDA-42E6-4793-9743-4AEC75FB6EB4}"/>
            </a:ext>
          </a:extLst>
        </xdr:cNvPr>
        <xdr:cNvSpPr/>
      </xdr:nvSpPr>
      <xdr:spPr>
        <a:xfrm>
          <a:off x="12763500" y="93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54</xdr:row>
      <xdr:rowOff>167640</xdr:rowOff>
    </xdr:from>
    <xdr:to>
      <xdr:col>71</xdr:col>
      <xdr:colOff>177800</xdr:colOff>
      <xdr:row>55</xdr:row>
      <xdr:rowOff>66675</xdr:rowOff>
    </xdr:to>
    <xdr:cxnSp macro="">
      <xdr:nvCxnSpPr>
        <xdr:cNvPr id="656" name="直線コネクタ 655">
          <a:extLst>
            <a:ext uri="{FF2B5EF4-FFF2-40B4-BE49-F238E27FC236}">
              <a16:creationId xmlns:a16="http://schemas.microsoft.com/office/drawing/2014/main" id="{05054086-47A2-40E2-84F9-A55BA0246879}"/>
            </a:ext>
          </a:extLst>
        </xdr:cNvPr>
        <xdr:cNvCxnSpPr/>
      </xdr:nvCxnSpPr>
      <xdr:spPr>
        <a:xfrm>
          <a:off x="12814300" y="942594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106697</xdr:rowOff>
    </xdr:from>
    <xdr:ext cx="405111" cy="259045"/>
    <xdr:sp macro="" textlink="">
      <xdr:nvSpPr>
        <xdr:cNvPr id="657" name="n_1aveValue【保健センター・保健所】&#10;有形固定資産減価償却率">
          <a:extLst>
            <a:ext uri="{FF2B5EF4-FFF2-40B4-BE49-F238E27FC236}">
              <a16:creationId xmlns:a16="http://schemas.microsoft.com/office/drawing/2014/main" id="{20BA89A7-C416-40F0-8672-005EE2B964F2}"/>
            </a:ext>
          </a:extLst>
        </xdr:cNvPr>
        <xdr:cNvSpPr txBox="1"/>
      </xdr:nvSpPr>
      <xdr:spPr>
        <a:xfrm>
          <a:off x="152660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112412</xdr:rowOff>
    </xdr:from>
    <xdr:ext cx="405111" cy="259045"/>
    <xdr:sp macro="" textlink="">
      <xdr:nvSpPr>
        <xdr:cNvPr id="658" name="n_2aveValue【保健センター・保健所】&#10;有形固定資産減価償却率">
          <a:extLst>
            <a:ext uri="{FF2B5EF4-FFF2-40B4-BE49-F238E27FC236}">
              <a16:creationId xmlns:a16="http://schemas.microsoft.com/office/drawing/2014/main" id="{EBE1B839-B920-4219-AD89-48C3883C171B}"/>
            </a:ext>
          </a:extLst>
        </xdr:cNvPr>
        <xdr:cNvSpPr txBox="1"/>
      </xdr:nvSpPr>
      <xdr:spPr>
        <a:xfrm>
          <a:off x="14389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51452</xdr:rowOff>
    </xdr:from>
    <xdr:ext cx="405111" cy="259045"/>
    <xdr:sp macro="" textlink="">
      <xdr:nvSpPr>
        <xdr:cNvPr id="659" name="n_3aveValue【保健センター・保健所】&#10;有形固定資産減価償却率">
          <a:extLst>
            <a:ext uri="{FF2B5EF4-FFF2-40B4-BE49-F238E27FC236}">
              <a16:creationId xmlns:a16="http://schemas.microsoft.com/office/drawing/2014/main" id="{2C3E3509-0E19-49A2-9FED-A643F813B02E}"/>
            </a:ext>
          </a:extLst>
        </xdr:cNvPr>
        <xdr:cNvSpPr txBox="1"/>
      </xdr:nvSpPr>
      <xdr:spPr>
        <a:xfrm>
          <a:off x="13500744" y="1016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9542</xdr:rowOff>
    </xdr:from>
    <xdr:ext cx="405111" cy="259045"/>
    <xdr:sp macro="" textlink="">
      <xdr:nvSpPr>
        <xdr:cNvPr id="660" name="n_4aveValue【保健センター・保健所】&#10;有形固定資産減価償却率">
          <a:extLst>
            <a:ext uri="{FF2B5EF4-FFF2-40B4-BE49-F238E27FC236}">
              <a16:creationId xmlns:a16="http://schemas.microsoft.com/office/drawing/2014/main" id="{0BE22A85-1FC0-4DD8-9E45-C0F7BB040F0A}"/>
            </a:ext>
          </a:extLst>
        </xdr:cNvPr>
        <xdr:cNvSpPr txBox="1"/>
      </xdr:nvSpPr>
      <xdr:spPr>
        <a:xfrm>
          <a:off x="126117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105427</xdr:rowOff>
    </xdr:from>
    <xdr:ext cx="405111" cy="259045"/>
    <xdr:sp macro="" textlink="">
      <xdr:nvSpPr>
        <xdr:cNvPr id="661" name="n_1mainValue【保健センター・保健所】&#10;有形固定資産減価償却率">
          <a:extLst>
            <a:ext uri="{FF2B5EF4-FFF2-40B4-BE49-F238E27FC236}">
              <a16:creationId xmlns:a16="http://schemas.microsoft.com/office/drawing/2014/main" id="{8860AD31-6F3A-40AA-9119-95D43F503A6A}"/>
            </a:ext>
          </a:extLst>
        </xdr:cNvPr>
        <xdr:cNvSpPr txBox="1"/>
      </xdr:nvSpPr>
      <xdr:spPr>
        <a:xfrm>
          <a:off x="15266044" y="936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34942</xdr:rowOff>
    </xdr:from>
    <xdr:ext cx="405111" cy="259045"/>
    <xdr:sp macro="" textlink="">
      <xdr:nvSpPr>
        <xdr:cNvPr id="662" name="n_2mainValue【保健センター・保健所】&#10;有形固定資産減価償却率">
          <a:extLst>
            <a:ext uri="{FF2B5EF4-FFF2-40B4-BE49-F238E27FC236}">
              <a16:creationId xmlns:a16="http://schemas.microsoft.com/office/drawing/2014/main" id="{B6F36CAF-8EE1-4FEC-A2EA-BA0A2A9182D6}"/>
            </a:ext>
          </a:extLst>
        </xdr:cNvPr>
        <xdr:cNvSpPr txBox="1"/>
      </xdr:nvSpPr>
      <xdr:spPr>
        <a:xfrm>
          <a:off x="14389744" y="929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134002</xdr:rowOff>
    </xdr:from>
    <xdr:ext cx="405111" cy="259045"/>
    <xdr:sp macro="" textlink="">
      <xdr:nvSpPr>
        <xdr:cNvPr id="663" name="n_3mainValue【保健センター・保健所】&#10;有形固定資産減価償却率">
          <a:extLst>
            <a:ext uri="{FF2B5EF4-FFF2-40B4-BE49-F238E27FC236}">
              <a16:creationId xmlns:a16="http://schemas.microsoft.com/office/drawing/2014/main" id="{0548DE21-C0DD-4A84-959D-FA5EB01BBE5E}"/>
            </a:ext>
          </a:extLst>
        </xdr:cNvPr>
        <xdr:cNvSpPr txBox="1"/>
      </xdr:nvSpPr>
      <xdr:spPr>
        <a:xfrm>
          <a:off x="13500744" y="922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63517</xdr:rowOff>
    </xdr:from>
    <xdr:ext cx="405111" cy="259045"/>
    <xdr:sp macro="" textlink="">
      <xdr:nvSpPr>
        <xdr:cNvPr id="664" name="n_4mainValue【保健センター・保健所】&#10;有形固定資産減価償却率">
          <a:extLst>
            <a:ext uri="{FF2B5EF4-FFF2-40B4-BE49-F238E27FC236}">
              <a16:creationId xmlns:a16="http://schemas.microsoft.com/office/drawing/2014/main" id="{EBE1F635-4CAF-455F-9038-4DC3DD1361A4}"/>
            </a:ext>
          </a:extLst>
        </xdr:cNvPr>
        <xdr:cNvSpPr txBox="1"/>
      </xdr:nvSpPr>
      <xdr:spPr>
        <a:xfrm>
          <a:off x="12611744" y="915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E1D292EB-73C2-4B06-8C53-76488CB338C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0E371CC7-3ACD-45EC-9D3E-B3FD8779F4A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AA39803A-6180-4474-84E2-4F75D523075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1CCB6EAD-B18F-4494-8A44-A32C2FAA268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8AF48379-B73A-49BB-99F5-968ACAE3644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7AA3A5D2-6D67-4DA8-A3F9-7BBDE570CCB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3A72CE70-1D2E-490F-94A5-C25A8827030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B0C83752-0577-4729-B805-AAACE00A7A8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2C1B7464-25DE-4995-A86D-E5E448CF290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7DDBDD4E-D16E-4AB9-96CA-3E92AC89563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a:extLst>
            <a:ext uri="{FF2B5EF4-FFF2-40B4-BE49-F238E27FC236}">
              <a16:creationId xmlns:a16="http://schemas.microsoft.com/office/drawing/2014/main" id="{27E0A8CA-F162-4634-B5BC-A4BBA7DA23D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a:extLst>
            <a:ext uri="{FF2B5EF4-FFF2-40B4-BE49-F238E27FC236}">
              <a16:creationId xmlns:a16="http://schemas.microsoft.com/office/drawing/2014/main" id="{A6342243-87F3-4F09-B8CD-C574D3F464B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a:extLst>
            <a:ext uri="{FF2B5EF4-FFF2-40B4-BE49-F238E27FC236}">
              <a16:creationId xmlns:a16="http://schemas.microsoft.com/office/drawing/2014/main" id="{C64C9077-ABA7-42E2-BFDD-4DD7F8F1100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a:extLst>
            <a:ext uri="{FF2B5EF4-FFF2-40B4-BE49-F238E27FC236}">
              <a16:creationId xmlns:a16="http://schemas.microsoft.com/office/drawing/2014/main" id="{54E1AE6D-D773-4BD7-A5EA-905538A45C5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a:extLst>
            <a:ext uri="{FF2B5EF4-FFF2-40B4-BE49-F238E27FC236}">
              <a16:creationId xmlns:a16="http://schemas.microsoft.com/office/drawing/2014/main" id="{D7FAF4AF-AF0D-4000-817A-4CED4AF4A63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a:extLst>
            <a:ext uri="{FF2B5EF4-FFF2-40B4-BE49-F238E27FC236}">
              <a16:creationId xmlns:a16="http://schemas.microsoft.com/office/drawing/2014/main" id="{35433BAE-0520-4611-A9A0-39E113CD28B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a:extLst>
            <a:ext uri="{FF2B5EF4-FFF2-40B4-BE49-F238E27FC236}">
              <a16:creationId xmlns:a16="http://schemas.microsoft.com/office/drawing/2014/main" id="{3DAA8C71-20B1-4155-AE45-9979F825A03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a:extLst>
            <a:ext uri="{FF2B5EF4-FFF2-40B4-BE49-F238E27FC236}">
              <a16:creationId xmlns:a16="http://schemas.microsoft.com/office/drawing/2014/main" id="{4CE0DA44-79CE-4653-B859-249E5333786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a:extLst>
            <a:ext uri="{FF2B5EF4-FFF2-40B4-BE49-F238E27FC236}">
              <a16:creationId xmlns:a16="http://schemas.microsoft.com/office/drawing/2014/main" id="{747B3069-5C12-48AC-BD5E-53313C923D0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a:extLst>
            <a:ext uri="{FF2B5EF4-FFF2-40B4-BE49-F238E27FC236}">
              <a16:creationId xmlns:a16="http://schemas.microsoft.com/office/drawing/2014/main" id="{36077D1E-610F-4B60-9906-6C683D9D657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63D753F1-E2FF-4F2A-9B55-03C9B5D80CE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F4E43D18-38DE-4133-9F2A-79B8B37794D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a:extLst>
            <a:ext uri="{FF2B5EF4-FFF2-40B4-BE49-F238E27FC236}">
              <a16:creationId xmlns:a16="http://schemas.microsoft.com/office/drawing/2014/main" id="{D06D2AF4-A35A-436B-8733-F23F55884FA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688" name="直線コネクタ 687">
          <a:extLst>
            <a:ext uri="{FF2B5EF4-FFF2-40B4-BE49-F238E27FC236}">
              <a16:creationId xmlns:a16="http://schemas.microsoft.com/office/drawing/2014/main" id="{E89B76BA-EB78-4738-9812-5630557926AE}"/>
            </a:ext>
          </a:extLst>
        </xdr:cNvPr>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689" name="【保健センター・保健所】&#10;一人当たり面積最小値テキスト">
          <a:extLst>
            <a:ext uri="{FF2B5EF4-FFF2-40B4-BE49-F238E27FC236}">
              <a16:creationId xmlns:a16="http://schemas.microsoft.com/office/drawing/2014/main" id="{E8915920-20F1-4EFD-8012-CF2B0EF4E81D}"/>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690" name="直線コネクタ 689">
          <a:extLst>
            <a:ext uri="{FF2B5EF4-FFF2-40B4-BE49-F238E27FC236}">
              <a16:creationId xmlns:a16="http://schemas.microsoft.com/office/drawing/2014/main" id="{7302EF08-78C0-46CB-8F65-5A357BF53BD4}"/>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691" name="【保健センター・保健所】&#10;一人当たり面積最大値テキスト">
          <a:extLst>
            <a:ext uri="{FF2B5EF4-FFF2-40B4-BE49-F238E27FC236}">
              <a16:creationId xmlns:a16="http://schemas.microsoft.com/office/drawing/2014/main" id="{14A7BAAD-CBD1-4B64-B452-4F3D53E93C2A}"/>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692" name="直線コネクタ 691">
          <a:extLst>
            <a:ext uri="{FF2B5EF4-FFF2-40B4-BE49-F238E27FC236}">
              <a16:creationId xmlns:a16="http://schemas.microsoft.com/office/drawing/2014/main" id="{BD033D03-364E-439D-873D-60F0A8185C6A}"/>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693" name="【保健センター・保健所】&#10;一人当たり面積平均値テキスト">
          <a:extLst>
            <a:ext uri="{FF2B5EF4-FFF2-40B4-BE49-F238E27FC236}">
              <a16:creationId xmlns:a16="http://schemas.microsoft.com/office/drawing/2014/main" id="{581F6BA8-105B-4003-A4A1-F4F6DBC76D8E}"/>
            </a:ext>
          </a:extLst>
        </xdr:cNvPr>
        <xdr:cNvSpPr txBox="1"/>
      </xdr:nvSpPr>
      <xdr:spPr>
        <a:xfrm>
          <a:off x="22199600" y="1048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694" name="フローチャート: 判断 693">
          <a:extLst>
            <a:ext uri="{FF2B5EF4-FFF2-40B4-BE49-F238E27FC236}">
              <a16:creationId xmlns:a16="http://schemas.microsoft.com/office/drawing/2014/main" id="{266CBDD5-5F8A-48B9-954B-8945F7B57F2B}"/>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695" name="フローチャート: 判断 694">
          <a:extLst>
            <a:ext uri="{FF2B5EF4-FFF2-40B4-BE49-F238E27FC236}">
              <a16:creationId xmlns:a16="http://schemas.microsoft.com/office/drawing/2014/main" id="{9A84177F-AACB-4BB0-9D88-EE8237F1F813}"/>
            </a:ext>
          </a:extLst>
        </xdr:cNvPr>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696" name="フローチャート: 判断 695">
          <a:extLst>
            <a:ext uri="{FF2B5EF4-FFF2-40B4-BE49-F238E27FC236}">
              <a16:creationId xmlns:a16="http://schemas.microsoft.com/office/drawing/2014/main" id="{38731DCD-044B-4752-B91F-66CE662EB70A}"/>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697" name="フローチャート: 判断 696">
          <a:extLst>
            <a:ext uri="{FF2B5EF4-FFF2-40B4-BE49-F238E27FC236}">
              <a16:creationId xmlns:a16="http://schemas.microsoft.com/office/drawing/2014/main" id="{19E99F6E-AA13-455A-9D6B-0F6CA2C570BE}"/>
            </a:ext>
          </a:extLst>
        </xdr:cNvPr>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98" name="フローチャート: 判断 697">
          <a:extLst>
            <a:ext uri="{FF2B5EF4-FFF2-40B4-BE49-F238E27FC236}">
              <a16:creationId xmlns:a16="http://schemas.microsoft.com/office/drawing/2014/main" id="{D9E5ED08-856E-4A59-B6F3-88BBB64E0880}"/>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B8327518-1E42-4BA3-B140-29CCFBB7BC1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84681FF9-4E41-4E80-AA5E-E2B425264EA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1CC8A75B-347F-40CA-BC8C-2C9872DD964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E288ABF3-9FB4-467B-AD08-22D47CD78DB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6E24466D-DB4D-4E8D-81E6-3C41E8F9271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704" name="楕円 703">
          <a:extLst>
            <a:ext uri="{FF2B5EF4-FFF2-40B4-BE49-F238E27FC236}">
              <a16:creationId xmlns:a16="http://schemas.microsoft.com/office/drawing/2014/main" id="{97392022-F2DC-4002-9BF4-2B587402777A}"/>
            </a:ext>
          </a:extLst>
        </xdr:cNvPr>
        <xdr:cNvSpPr/>
      </xdr:nvSpPr>
      <xdr:spPr>
        <a:xfrm>
          <a:off x="22110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xdr:rowOff>
    </xdr:from>
    <xdr:ext cx="469744" cy="259045"/>
    <xdr:sp macro="" textlink="">
      <xdr:nvSpPr>
        <xdr:cNvPr id="705" name="【保健センター・保健所】&#10;一人当たり面積該当値テキスト">
          <a:extLst>
            <a:ext uri="{FF2B5EF4-FFF2-40B4-BE49-F238E27FC236}">
              <a16:creationId xmlns:a16="http://schemas.microsoft.com/office/drawing/2014/main" id="{A5AA1589-FC9F-470C-A878-9341281935B7}"/>
            </a:ext>
          </a:extLst>
        </xdr:cNvPr>
        <xdr:cNvSpPr txBox="1"/>
      </xdr:nvSpPr>
      <xdr:spPr>
        <a:xfrm>
          <a:off x="22199600"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706" name="楕円 705">
          <a:extLst>
            <a:ext uri="{FF2B5EF4-FFF2-40B4-BE49-F238E27FC236}">
              <a16:creationId xmlns:a16="http://schemas.microsoft.com/office/drawing/2014/main" id="{D95E32EE-8AA4-4508-81D2-5C79EC4957F9}"/>
            </a:ext>
          </a:extLst>
        </xdr:cNvPr>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72390</xdr:rowOff>
    </xdr:from>
    <xdr:to>
      <xdr:col>116</xdr:col>
      <xdr:colOff>63500</xdr:colOff>
      <xdr:row>62</xdr:row>
      <xdr:rowOff>76200</xdr:rowOff>
    </xdr:to>
    <xdr:cxnSp macro="">
      <xdr:nvCxnSpPr>
        <xdr:cNvPr id="707" name="直線コネクタ 706">
          <a:extLst>
            <a:ext uri="{FF2B5EF4-FFF2-40B4-BE49-F238E27FC236}">
              <a16:creationId xmlns:a16="http://schemas.microsoft.com/office/drawing/2014/main" id="{C5D7A860-383C-4D38-959D-F7C9F12778E0}"/>
            </a:ext>
          </a:extLst>
        </xdr:cNvPr>
        <xdr:cNvCxnSpPr/>
      </xdr:nvCxnSpPr>
      <xdr:spPr>
        <a:xfrm flipV="1">
          <a:off x="21323300" y="107022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33020</xdr:rowOff>
    </xdr:from>
    <xdr:to>
      <xdr:col>107</xdr:col>
      <xdr:colOff>101600</xdr:colOff>
      <xdr:row>62</xdr:row>
      <xdr:rowOff>134620</xdr:rowOff>
    </xdr:to>
    <xdr:sp macro="" textlink="">
      <xdr:nvSpPr>
        <xdr:cNvPr id="708" name="楕円 707">
          <a:extLst>
            <a:ext uri="{FF2B5EF4-FFF2-40B4-BE49-F238E27FC236}">
              <a16:creationId xmlns:a16="http://schemas.microsoft.com/office/drawing/2014/main" id="{937C3D51-23CC-4A15-80BA-50B82E9DD92C}"/>
            </a:ext>
          </a:extLst>
        </xdr:cNvPr>
        <xdr:cNvSpPr/>
      </xdr:nvSpPr>
      <xdr:spPr>
        <a:xfrm>
          <a:off x="20383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76200</xdr:rowOff>
    </xdr:from>
    <xdr:to>
      <xdr:col>111</xdr:col>
      <xdr:colOff>177800</xdr:colOff>
      <xdr:row>62</xdr:row>
      <xdr:rowOff>83820</xdr:rowOff>
    </xdr:to>
    <xdr:cxnSp macro="">
      <xdr:nvCxnSpPr>
        <xdr:cNvPr id="709" name="直線コネクタ 708">
          <a:extLst>
            <a:ext uri="{FF2B5EF4-FFF2-40B4-BE49-F238E27FC236}">
              <a16:creationId xmlns:a16="http://schemas.microsoft.com/office/drawing/2014/main" id="{BB6FE1F9-5D13-4AEE-B761-0D8BBBA3D597}"/>
            </a:ext>
          </a:extLst>
        </xdr:cNvPr>
        <xdr:cNvCxnSpPr/>
      </xdr:nvCxnSpPr>
      <xdr:spPr>
        <a:xfrm flipV="1">
          <a:off x="20434300" y="10706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36830</xdr:rowOff>
    </xdr:from>
    <xdr:to>
      <xdr:col>102</xdr:col>
      <xdr:colOff>165100</xdr:colOff>
      <xdr:row>62</xdr:row>
      <xdr:rowOff>138430</xdr:rowOff>
    </xdr:to>
    <xdr:sp macro="" textlink="">
      <xdr:nvSpPr>
        <xdr:cNvPr id="710" name="楕円 709">
          <a:extLst>
            <a:ext uri="{FF2B5EF4-FFF2-40B4-BE49-F238E27FC236}">
              <a16:creationId xmlns:a16="http://schemas.microsoft.com/office/drawing/2014/main" id="{C95F5869-8433-4A43-BA7F-EAC2263E030C}"/>
            </a:ext>
          </a:extLst>
        </xdr:cNvPr>
        <xdr:cNvSpPr/>
      </xdr:nvSpPr>
      <xdr:spPr>
        <a:xfrm>
          <a:off x="19494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83820</xdr:rowOff>
    </xdr:from>
    <xdr:to>
      <xdr:col>107</xdr:col>
      <xdr:colOff>50800</xdr:colOff>
      <xdr:row>62</xdr:row>
      <xdr:rowOff>87630</xdr:rowOff>
    </xdr:to>
    <xdr:cxnSp macro="">
      <xdr:nvCxnSpPr>
        <xdr:cNvPr id="711" name="直線コネクタ 710">
          <a:extLst>
            <a:ext uri="{FF2B5EF4-FFF2-40B4-BE49-F238E27FC236}">
              <a16:creationId xmlns:a16="http://schemas.microsoft.com/office/drawing/2014/main" id="{EA98C3D4-78B6-40D4-AC6D-EA9F93B7CB85}"/>
            </a:ext>
          </a:extLst>
        </xdr:cNvPr>
        <xdr:cNvCxnSpPr/>
      </xdr:nvCxnSpPr>
      <xdr:spPr>
        <a:xfrm flipV="1">
          <a:off x="19545300" y="10713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36830</xdr:rowOff>
    </xdr:from>
    <xdr:to>
      <xdr:col>98</xdr:col>
      <xdr:colOff>38100</xdr:colOff>
      <xdr:row>62</xdr:row>
      <xdr:rowOff>138430</xdr:rowOff>
    </xdr:to>
    <xdr:sp macro="" textlink="">
      <xdr:nvSpPr>
        <xdr:cNvPr id="712" name="楕円 711">
          <a:extLst>
            <a:ext uri="{FF2B5EF4-FFF2-40B4-BE49-F238E27FC236}">
              <a16:creationId xmlns:a16="http://schemas.microsoft.com/office/drawing/2014/main" id="{E4C927D7-02E3-4B33-ACFB-7B4C9EC86154}"/>
            </a:ext>
          </a:extLst>
        </xdr:cNvPr>
        <xdr:cNvSpPr/>
      </xdr:nvSpPr>
      <xdr:spPr>
        <a:xfrm>
          <a:off x="18605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87630</xdr:rowOff>
    </xdr:from>
    <xdr:to>
      <xdr:col>102</xdr:col>
      <xdr:colOff>114300</xdr:colOff>
      <xdr:row>62</xdr:row>
      <xdr:rowOff>87630</xdr:rowOff>
    </xdr:to>
    <xdr:cxnSp macro="">
      <xdr:nvCxnSpPr>
        <xdr:cNvPr id="713" name="直線コネクタ 712">
          <a:extLst>
            <a:ext uri="{FF2B5EF4-FFF2-40B4-BE49-F238E27FC236}">
              <a16:creationId xmlns:a16="http://schemas.microsoft.com/office/drawing/2014/main" id="{BE352035-162A-49E4-9D6F-017E2A673984}"/>
            </a:ext>
          </a:extLst>
        </xdr:cNvPr>
        <xdr:cNvCxnSpPr/>
      </xdr:nvCxnSpPr>
      <xdr:spPr>
        <a:xfrm>
          <a:off x="18656300" y="10717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71137</xdr:rowOff>
    </xdr:from>
    <xdr:ext cx="469744" cy="259045"/>
    <xdr:sp macro="" textlink="">
      <xdr:nvSpPr>
        <xdr:cNvPr id="714" name="n_1aveValue【保健センター・保健所】&#10;一人当たり面積">
          <a:extLst>
            <a:ext uri="{FF2B5EF4-FFF2-40B4-BE49-F238E27FC236}">
              <a16:creationId xmlns:a16="http://schemas.microsoft.com/office/drawing/2014/main" id="{7FA9C5AC-0F06-449A-BDD2-AB430724DA5B}"/>
            </a:ext>
          </a:extLst>
        </xdr:cNvPr>
        <xdr:cNvSpPr txBox="1"/>
      </xdr:nvSpPr>
      <xdr:spPr>
        <a:xfrm>
          <a:off x="210757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715" name="n_2aveValue【保健センター・保健所】&#10;一人当たり面積">
          <a:extLst>
            <a:ext uri="{FF2B5EF4-FFF2-40B4-BE49-F238E27FC236}">
              <a16:creationId xmlns:a16="http://schemas.microsoft.com/office/drawing/2014/main" id="{31AC0494-65C4-4C2D-87AD-FCC3BEB17D96}"/>
            </a:ext>
          </a:extLst>
        </xdr:cNvPr>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59707</xdr:rowOff>
    </xdr:from>
    <xdr:ext cx="469744" cy="259045"/>
    <xdr:sp macro="" textlink="">
      <xdr:nvSpPr>
        <xdr:cNvPr id="716" name="n_3aveValue【保健センター・保健所】&#10;一人当たり面積">
          <a:extLst>
            <a:ext uri="{FF2B5EF4-FFF2-40B4-BE49-F238E27FC236}">
              <a16:creationId xmlns:a16="http://schemas.microsoft.com/office/drawing/2014/main" id="{5AF797B1-0570-4DDE-81EA-BC6748B59653}"/>
            </a:ext>
          </a:extLst>
        </xdr:cNvPr>
        <xdr:cNvSpPr txBox="1"/>
      </xdr:nvSpPr>
      <xdr:spPr>
        <a:xfrm>
          <a:off x="19310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717" name="n_4aveValue【保健センター・保健所】&#10;一人当たり面積">
          <a:extLst>
            <a:ext uri="{FF2B5EF4-FFF2-40B4-BE49-F238E27FC236}">
              <a16:creationId xmlns:a16="http://schemas.microsoft.com/office/drawing/2014/main" id="{9495AB8E-F009-4087-B200-A096AF3CAE81}"/>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118127</xdr:rowOff>
    </xdr:from>
    <xdr:ext cx="469744" cy="259045"/>
    <xdr:sp macro="" textlink="">
      <xdr:nvSpPr>
        <xdr:cNvPr id="718" name="n_1mainValue【保健センター・保健所】&#10;一人当たり面積">
          <a:extLst>
            <a:ext uri="{FF2B5EF4-FFF2-40B4-BE49-F238E27FC236}">
              <a16:creationId xmlns:a16="http://schemas.microsoft.com/office/drawing/2014/main" id="{75F4D48C-C076-4D51-B96C-EF6B3EC54C12}"/>
            </a:ext>
          </a:extLst>
        </xdr:cNvPr>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125747</xdr:rowOff>
    </xdr:from>
    <xdr:ext cx="469744" cy="259045"/>
    <xdr:sp macro="" textlink="">
      <xdr:nvSpPr>
        <xdr:cNvPr id="719" name="n_2mainValue【保健センター・保健所】&#10;一人当たり面積">
          <a:extLst>
            <a:ext uri="{FF2B5EF4-FFF2-40B4-BE49-F238E27FC236}">
              <a16:creationId xmlns:a16="http://schemas.microsoft.com/office/drawing/2014/main" id="{44320821-3476-46F6-B3DF-6228A2896402}"/>
            </a:ext>
          </a:extLst>
        </xdr:cNvPr>
        <xdr:cNvSpPr txBox="1"/>
      </xdr:nvSpPr>
      <xdr:spPr>
        <a:xfrm>
          <a:off x="201994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129557</xdr:rowOff>
    </xdr:from>
    <xdr:ext cx="469744" cy="259045"/>
    <xdr:sp macro="" textlink="">
      <xdr:nvSpPr>
        <xdr:cNvPr id="720" name="n_3mainValue【保健センター・保健所】&#10;一人当たり面積">
          <a:extLst>
            <a:ext uri="{FF2B5EF4-FFF2-40B4-BE49-F238E27FC236}">
              <a16:creationId xmlns:a16="http://schemas.microsoft.com/office/drawing/2014/main" id="{CA6E68F3-9FE4-4E91-AAF4-4404FF630A71}"/>
            </a:ext>
          </a:extLst>
        </xdr:cNvPr>
        <xdr:cNvSpPr txBox="1"/>
      </xdr:nvSpPr>
      <xdr:spPr>
        <a:xfrm>
          <a:off x="1931042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129557</xdr:rowOff>
    </xdr:from>
    <xdr:ext cx="469744" cy="259045"/>
    <xdr:sp macro="" textlink="">
      <xdr:nvSpPr>
        <xdr:cNvPr id="721" name="n_4mainValue【保健センター・保健所】&#10;一人当たり面積">
          <a:extLst>
            <a:ext uri="{FF2B5EF4-FFF2-40B4-BE49-F238E27FC236}">
              <a16:creationId xmlns:a16="http://schemas.microsoft.com/office/drawing/2014/main" id="{1C0904EE-FEF6-4CE2-A9AA-8E32F45C6DF0}"/>
            </a:ext>
          </a:extLst>
        </xdr:cNvPr>
        <xdr:cNvSpPr txBox="1"/>
      </xdr:nvSpPr>
      <xdr:spPr>
        <a:xfrm>
          <a:off x="1842142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3D07E744-F62F-4345-85D1-1549F6F9DA6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1EB5CB15-16E8-48B4-8D26-D4E30825D96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E9CB9B70-5ECA-46EA-845C-3B7565F5579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19A59220-9B79-4CA5-A432-893289C8F45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EC68548C-E2C1-4A14-BF1C-506EA244505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0D4AE8EE-E0A9-4E2F-98C3-33016245517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1ABB4294-E49E-4209-B9A7-B252EFBF193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E44648E5-F4FA-4C0D-BD17-5A5095D09C5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5487DB8D-9F47-4E24-BA66-6A7CAFF522B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6CD070B9-62D7-48B3-9876-50B475F4254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016735D0-AC6A-4E95-9A85-C05E5F2CF15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a:extLst>
            <a:ext uri="{FF2B5EF4-FFF2-40B4-BE49-F238E27FC236}">
              <a16:creationId xmlns:a16="http://schemas.microsoft.com/office/drawing/2014/main" id="{D41F78DC-4F56-45AA-AD8E-2E9D260B2F7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a:extLst>
            <a:ext uri="{FF2B5EF4-FFF2-40B4-BE49-F238E27FC236}">
              <a16:creationId xmlns:a16="http://schemas.microsoft.com/office/drawing/2014/main" id="{1E76132A-CD21-4A25-8DDB-1148B234312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a:extLst>
            <a:ext uri="{FF2B5EF4-FFF2-40B4-BE49-F238E27FC236}">
              <a16:creationId xmlns:a16="http://schemas.microsoft.com/office/drawing/2014/main" id="{86C43855-C04F-4C72-9C9B-09F1021BBBE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a:extLst>
            <a:ext uri="{FF2B5EF4-FFF2-40B4-BE49-F238E27FC236}">
              <a16:creationId xmlns:a16="http://schemas.microsoft.com/office/drawing/2014/main" id="{AC81B1CD-E2B9-4BA3-A7FB-77B86EFA0B1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a:extLst>
            <a:ext uri="{FF2B5EF4-FFF2-40B4-BE49-F238E27FC236}">
              <a16:creationId xmlns:a16="http://schemas.microsoft.com/office/drawing/2014/main" id="{E45E468B-78E7-4DED-9C5C-309111D38DE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a:extLst>
            <a:ext uri="{FF2B5EF4-FFF2-40B4-BE49-F238E27FC236}">
              <a16:creationId xmlns:a16="http://schemas.microsoft.com/office/drawing/2014/main" id="{6E8E392D-3614-4754-AA0E-348611481D6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a:extLst>
            <a:ext uri="{FF2B5EF4-FFF2-40B4-BE49-F238E27FC236}">
              <a16:creationId xmlns:a16="http://schemas.microsoft.com/office/drawing/2014/main" id="{5EF24070-9478-4C6F-8FD8-90B2604B45A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a:extLst>
            <a:ext uri="{FF2B5EF4-FFF2-40B4-BE49-F238E27FC236}">
              <a16:creationId xmlns:a16="http://schemas.microsoft.com/office/drawing/2014/main" id="{F8BCD40A-4754-4658-95A7-0811583196B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a:extLst>
            <a:ext uri="{FF2B5EF4-FFF2-40B4-BE49-F238E27FC236}">
              <a16:creationId xmlns:a16="http://schemas.microsoft.com/office/drawing/2014/main" id="{3EBECE2D-4E40-4A81-8861-7B4E29D9530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a:extLst>
            <a:ext uri="{FF2B5EF4-FFF2-40B4-BE49-F238E27FC236}">
              <a16:creationId xmlns:a16="http://schemas.microsoft.com/office/drawing/2014/main" id="{77A44B9C-BE49-4CFB-8566-5AA0DFEFC63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CB4EFFA1-33BF-4FF6-9DA1-1A184B5C1F1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a:extLst>
            <a:ext uri="{FF2B5EF4-FFF2-40B4-BE49-F238E27FC236}">
              <a16:creationId xmlns:a16="http://schemas.microsoft.com/office/drawing/2014/main" id="{2ECC6448-890A-4289-B52D-16A41A77DF2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a:extLst>
            <a:ext uri="{FF2B5EF4-FFF2-40B4-BE49-F238E27FC236}">
              <a16:creationId xmlns:a16="http://schemas.microsoft.com/office/drawing/2014/main" id="{8E51A11C-6A0C-4FD3-AFC9-773612C8D30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746" name="直線コネクタ 745">
          <a:extLst>
            <a:ext uri="{FF2B5EF4-FFF2-40B4-BE49-F238E27FC236}">
              <a16:creationId xmlns:a16="http://schemas.microsoft.com/office/drawing/2014/main" id="{70C8A6BC-9A17-44F9-B8D8-FCF52CF51613}"/>
            </a:ext>
          </a:extLst>
        </xdr:cNvPr>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747" name="【消防施設】&#10;有形固定資産減価償却率最小値テキスト">
          <a:extLst>
            <a:ext uri="{FF2B5EF4-FFF2-40B4-BE49-F238E27FC236}">
              <a16:creationId xmlns:a16="http://schemas.microsoft.com/office/drawing/2014/main" id="{8E519F97-3C9A-4471-BDC3-DE8719616FA5}"/>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748" name="直線コネクタ 747">
          <a:extLst>
            <a:ext uri="{FF2B5EF4-FFF2-40B4-BE49-F238E27FC236}">
              <a16:creationId xmlns:a16="http://schemas.microsoft.com/office/drawing/2014/main" id="{6995688A-1F2C-4F37-9B0F-153D0E861563}"/>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749" name="【消防施設】&#10;有形固定資産減価償却率最大値テキスト">
          <a:extLst>
            <a:ext uri="{FF2B5EF4-FFF2-40B4-BE49-F238E27FC236}">
              <a16:creationId xmlns:a16="http://schemas.microsoft.com/office/drawing/2014/main" id="{30CFCA4D-3439-430B-8AC9-509D0A0F71D9}"/>
            </a:ext>
          </a:extLst>
        </xdr:cNvPr>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750" name="直線コネクタ 749">
          <a:extLst>
            <a:ext uri="{FF2B5EF4-FFF2-40B4-BE49-F238E27FC236}">
              <a16:creationId xmlns:a16="http://schemas.microsoft.com/office/drawing/2014/main" id="{D1798468-E187-4E10-A095-C0351054BA7B}"/>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134002</xdr:rowOff>
    </xdr:from>
    <xdr:ext cx="405111" cy="259045"/>
    <xdr:sp macro="" textlink="">
      <xdr:nvSpPr>
        <xdr:cNvPr id="751" name="【消防施設】&#10;有形固定資産減価償却率平均値テキスト">
          <a:extLst>
            <a:ext uri="{FF2B5EF4-FFF2-40B4-BE49-F238E27FC236}">
              <a16:creationId xmlns:a16="http://schemas.microsoft.com/office/drawing/2014/main" id="{FDA6E58D-CA81-4037-9BE8-96F9FF8A9E57}"/>
            </a:ext>
          </a:extLst>
        </xdr:cNvPr>
        <xdr:cNvSpPr txBox="1"/>
      </xdr:nvSpPr>
      <xdr:spPr>
        <a:xfrm>
          <a:off x="16357600" y="1385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752" name="フローチャート: 判断 751">
          <a:extLst>
            <a:ext uri="{FF2B5EF4-FFF2-40B4-BE49-F238E27FC236}">
              <a16:creationId xmlns:a16="http://schemas.microsoft.com/office/drawing/2014/main" id="{6D6A416C-A773-4A15-BF5E-49D42E813CF6}"/>
            </a:ext>
          </a:extLst>
        </xdr:cNvPr>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753" name="フローチャート: 判断 752">
          <a:extLst>
            <a:ext uri="{FF2B5EF4-FFF2-40B4-BE49-F238E27FC236}">
              <a16:creationId xmlns:a16="http://schemas.microsoft.com/office/drawing/2014/main" id="{C6BA46D3-592E-4C46-977F-EF1234182A67}"/>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754" name="フローチャート: 判断 753">
          <a:extLst>
            <a:ext uri="{FF2B5EF4-FFF2-40B4-BE49-F238E27FC236}">
              <a16:creationId xmlns:a16="http://schemas.microsoft.com/office/drawing/2014/main" id="{ED1A117B-6D38-4F67-A14D-EEFAF187AFE6}"/>
            </a:ext>
          </a:extLst>
        </xdr:cNvPr>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755" name="フローチャート: 判断 754">
          <a:extLst>
            <a:ext uri="{FF2B5EF4-FFF2-40B4-BE49-F238E27FC236}">
              <a16:creationId xmlns:a16="http://schemas.microsoft.com/office/drawing/2014/main" id="{70293D6A-820D-421A-9542-D89AC7655508}"/>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756" name="フローチャート: 判断 755">
          <a:extLst>
            <a:ext uri="{FF2B5EF4-FFF2-40B4-BE49-F238E27FC236}">
              <a16:creationId xmlns:a16="http://schemas.microsoft.com/office/drawing/2014/main" id="{B13E5D9C-B08C-4803-9CEF-C65341847661}"/>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53948856-60C5-4D10-B380-0063E8CABBB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6ED6585A-8F39-46A6-B99E-EC4AF6D5B10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ACF7FA90-210C-4EC1-830D-9C3DE83CF5F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89850BC5-0F9D-48BC-B97E-A0235473D53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AB9819E-2A5E-412C-BDF1-C59C8A4100F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122555</xdr:rowOff>
    </xdr:from>
    <xdr:to>
      <xdr:col>85</xdr:col>
      <xdr:colOff>177800</xdr:colOff>
      <xdr:row>83</xdr:row>
      <xdr:rowOff>52705</xdr:rowOff>
    </xdr:to>
    <xdr:sp macro="" textlink="">
      <xdr:nvSpPr>
        <xdr:cNvPr id="762" name="楕円 761">
          <a:extLst>
            <a:ext uri="{FF2B5EF4-FFF2-40B4-BE49-F238E27FC236}">
              <a16:creationId xmlns:a16="http://schemas.microsoft.com/office/drawing/2014/main" id="{BDC0F74A-BC85-467D-895C-4F01F66911F9}"/>
            </a:ext>
          </a:extLst>
        </xdr:cNvPr>
        <xdr:cNvSpPr/>
      </xdr:nvSpPr>
      <xdr:spPr>
        <a:xfrm>
          <a:off x="162687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100982</xdr:rowOff>
    </xdr:from>
    <xdr:ext cx="405111" cy="259045"/>
    <xdr:sp macro="" textlink="">
      <xdr:nvSpPr>
        <xdr:cNvPr id="763" name="【消防施設】&#10;有形固定資産減価償却率該当値テキスト">
          <a:extLst>
            <a:ext uri="{FF2B5EF4-FFF2-40B4-BE49-F238E27FC236}">
              <a16:creationId xmlns:a16="http://schemas.microsoft.com/office/drawing/2014/main" id="{567C4F49-9A9E-4E87-81BD-60C7CB82E05F}"/>
            </a:ext>
          </a:extLst>
        </xdr:cNvPr>
        <xdr:cNvSpPr txBox="1"/>
      </xdr:nvSpPr>
      <xdr:spPr>
        <a:xfrm>
          <a:off x="16357600"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73025</xdr:rowOff>
    </xdr:from>
    <xdr:to>
      <xdr:col>81</xdr:col>
      <xdr:colOff>101600</xdr:colOff>
      <xdr:row>83</xdr:row>
      <xdr:rowOff>3175</xdr:rowOff>
    </xdr:to>
    <xdr:sp macro="" textlink="">
      <xdr:nvSpPr>
        <xdr:cNvPr id="764" name="楕円 763">
          <a:extLst>
            <a:ext uri="{FF2B5EF4-FFF2-40B4-BE49-F238E27FC236}">
              <a16:creationId xmlns:a16="http://schemas.microsoft.com/office/drawing/2014/main" id="{8D5ABAB2-D83C-484F-AEE3-AC23091610B7}"/>
            </a:ext>
          </a:extLst>
        </xdr:cNvPr>
        <xdr:cNvSpPr/>
      </xdr:nvSpPr>
      <xdr:spPr>
        <a:xfrm>
          <a:off x="15430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123825</xdr:rowOff>
    </xdr:from>
    <xdr:to>
      <xdr:col>85</xdr:col>
      <xdr:colOff>127000</xdr:colOff>
      <xdr:row>83</xdr:row>
      <xdr:rowOff>1905</xdr:rowOff>
    </xdr:to>
    <xdr:cxnSp macro="">
      <xdr:nvCxnSpPr>
        <xdr:cNvPr id="765" name="直線コネクタ 764">
          <a:extLst>
            <a:ext uri="{FF2B5EF4-FFF2-40B4-BE49-F238E27FC236}">
              <a16:creationId xmlns:a16="http://schemas.microsoft.com/office/drawing/2014/main" id="{58F8DE58-29CA-47C8-81A8-245524F50679}"/>
            </a:ext>
          </a:extLst>
        </xdr:cNvPr>
        <xdr:cNvCxnSpPr/>
      </xdr:nvCxnSpPr>
      <xdr:spPr>
        <a:xfrm>
          <a:off x="15481300" y="141827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84455</xdr:rowOff>
    </xdr:from>
    <xdr:to>
      <xdr:col>76</xdr:col>
      <xdr:colOff>165100</xdr:colOff>
      <xdr:row>83</xdr:row>
      <xdr:rowOff>14605</xdr:rowOff>
    </xdr:to>
    <xdr:sp macro="" textlink="">
      <xdr:nvSpPr>
        <xdr:cNvPr id="766" name="楕円 765">
          <a:extLst>
            <a:ext uri="{FF2B5EF4-FFF2-40B4-BE49-F238E27FC236}">
              <a16:creationId xmlns:a16="http://schemas.microsoft.com/office/drawing/2014/main" id="{70E09F08-6F42-4779-A9CB-3F914EACAD71}"/>
            </a:ext>
          </a:extLst>
        </xdr:cNvPr>
        <xdr:cNvSpPr/>
      </xdr:nvSpPr>
      <xdr:spPr>
        <a:xfrm>
          <a:off x="14541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123825</xdr:rowOff>
    </xdr:from>
    <xdr:to>
      <xdr:col>81</xdr:col>
      <xdr:colOff>50800</xdr:colOff>
      <xdr:row>82</xdr:row>
      <xdr:rowOff>135255</xdr:rowOff>
    </xdr:to>
    <xdr:cxnSp macro="">
      <xdr:nvCxnSpPr>
        <xdr:cNvPr id="767" name="直線コネクタ 766">
          <a:extLst>
            <a:ext uri="{FF2B5EF4-FFF2-40B4-BE49-F238E27FC236}">
              <a16:creationId xmlns:a16="http://schemas.microsoft.com/office/drawing/2014/main" id="{A08AAF22-1085-4516-9EE3-E2B39D569F7A}"/>
            </a:ext>
          </a:extLst>
        </xdr:cNvPr>
        <xdr:cNvCxnSpPr/>
      </xdr:nvCxnSpPr>
      <xdr:spPr>
        <a:xfrm flipV="1">
          <a:off x="14592300" y="141827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31114</xdr:rowOff>
    </xdr:from>
    <xdr:to>
      <xdr:col>72</xdr:col>
      <xdr:colOff>38100</xdr:colOff>
      <xdr:row>83</xdr:row>
      <xdr:rowOff>132714</xdr:rowOff>
    </xdr:to>
    <xdr:sp macro="" textlink="">
      <xdr:nvSpPr>
        <xdr:cNvPr id="768" name="楕円 767">
          <a:extLst>
            <a:ext uri="{FF2B5EF4-FFF2-40B4-BE49-F238E27FC236}">
              <a16:creationId xmlns:a16="http://schemas.microsoft.com/office/drawing/2014/main" id="{DBF10B01-B067-43E6-93D4-D5BBA285BA6D}"/>
            </a:ext>
          </a:extLst>
        </xdr:cNvPr>
        <xdr:cNvSpPr/>
      </xdr:nvSpPr>
      <xdr:spPr>
        <a:xfrm>
          <a:off x="13652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135255</xdr:rowOff>
    </xdr:from>
    <xdr:to>
      <xdr:col>76</xdr:col>
      <xdr:colOff>114300</xdr:colOff>
      <xdr:row>83</xdr:row>
      <xdr:rowOff>81914</xdr:rowOff>
    </xdr:to>
    <xdr:cxnSp macro="">
      <xdr:nvCxnSpPr>
        <xdr:cNvPr id="769" name="直線コネクタ 768">
          <a:extLst>
            <a:ext uri="{FF2B5EF4-FFF2-40B4-BE49-F238E27FC236}">
              <a16:creationId xmlns:a16="http://schemas.microsoft.com/office/drawing/2014/main" id="{06B3E414-4E50-41EC-8440-A7AE8A954FAD}"/>
            </a:ext>
          </a:extLst>
        </xdr:cNvPr>
        <xdr:cNvCxnSpPr/>
      </xdr:nvCxnSpPr>
      <xdr:spPr>
        <a:xfrm flipV="1">
          <a:off x="13703300" y="14194155"/>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636</xdr:rowOff>
    </xdr:from>
    <xdr:to>
      <xdr:col>67</xdr:col>
      <xdr:colOff>101600</xdr:colOff>
      <xdr:row>83</xdr:row>
      <xdr:rowOff>102236</xdr:rowOff>
    </xdr:to>
    <xdr:sp macro="" textlink="">
      <xdr:nvSpPr>
        <xdr:cNvPr id="770" name="楕円 769">
          <a:extLst>
            <a:ext uri="{FF2B5EF4-FFF2-40B4-BE49-F238E27FC236}">
              <a16:creationId xmlns:a16="http://schemas.microsoft.com/office/drawing/2014/main" id="{CAF70C04-8E7E-4EF7-9B69-2DF843D4C4B6}"/>
            </a:ext>
          </a:extLst>
        </xdr:cNvPr>
        <xdr:cNvSpPr/>
      </xdr:nvSpPr>
      <xdr:spPr>
        <a:xfrm>
          <a:off x="12763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51436</xdr:rowOff>
    </xdr:from>
    <xdr:to>
      <xdr:col>71</xdr:col>
      <xdr:colOff>177800</xdr:colOff>
      <xdr:row>83</xdr:row>
      <xdr:rowOff>81914</xdr:rowOff>
    </xdr:to>
    <xdr:cxnSp macro="">
      <xdr:nvCxnSpPr>
        <xdr:cNvPr id="771" name="直線コネクタ 770">
          <a:extLst>
            <a:ext uri="{FF2B5EF4-FFF2-40B4-BE49-F238E27FC236}">
              <a16:creationId xmlns:a16="http://schemas.microsoft.com/office/drawing/2014/main" id="{F0AC2F00-56E5-4AF7-8A80-C6C69353C2E7}"/>
            </a:ext>
          </a:extLst>
        </xdr:cNvPr>
        <xdr:cNvCxnSpPr/>
      </xdr:nvCxnSpPr>
      <xdr:spPr>
        <a:xfrm>
          <a:off x="12814300" y="1428178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772" name="n_1aveValue【消防施設】&#10;有形固定資産減価償却率">
          <a:extLst>
            <a:ext uri="{FF2B5EF4-FFF2-40B4-BE49-F238E27FC236}">
              <a16:creationId xmlns:a16="http://schemas.microsoft.com/office/drawing/2014/main" id="{C00AEEA1-7803-4100-900A-453B0E29A56B}"/>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78757</xdr:rowOff>
    </xdr:from>
    <xdr:ext cx="405111" cy="259045"/>
    <xdr:sp macro="" textlink="">
      <xdr:nvSpPr>
        <xdr:cNvPr id="773" name="n_2aveValue【消防施設】&#10;有形固定資産減価償却率">
          <a:extLst>
            <a:ext uri="{FF2B5EF4-FFF2-40B4-BE49-F238E27FC236}">
              <a16:creationId xmlns:a16="http://schemas.microsoft.com/office/drawing/2014/main" id="{4FB1CB67-3CD5-460C-87D2-B09A8DE7B37F}"/>
            </a:ext>
          </a:extLst>
        </xdr:cNvPr>
        <xdr:cNvSpPr txBox="1"/>
      </xdr:nvSpPr>
      <xdr:spPr>
        <a:xfrm>
          <a:off x="14389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774" name="n_3aveValue【消防施設】&#10;有形固定資産減価償却率">
          <a:extLst>
            <a:ext uri="{FF2B5EF4-FFF2-40B4-BE49-F238E27FC236}">
              <a16:creationId xmlns:a16="http://schemas.microsoft.com/office/drawing/2014/main" id="{5BCD5694-4AFE-4E12-8563-530B71DE0920}"/>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775" name="n_4aveValue【消防施設】&#10;有形固定資産減価償却率">
          <a:extLst>
            <a:ext uri="{FF2B5EF4-FFF2-40B4-BE49-F238E27FC236}">
              <a16:creationId xmlns:a16="http://schemas.microsoft.com/office/drawing/2014/main" id="{B46ACB81-08B4-495E-8266-8333849CB434}"/>
            </a:ext>
          </a:extLst>
        </xdr:cNvPr>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165752</xdr:rowOff>
    </xdr:from>
    <xdr:ext cx="405111" cy="259045"/>
    <xdr:sp macro="" textlink="">
      <xdr:nvSpPr>
        <xdr:cNvPr id="776" name="n_1mainValue【消防施設】&#10;有形固定資産減価償却率">
          <a:extLst>
            <a:ext uri="{FF2B5EF4-FFF2-40B4-BE49-F238E27FC236}">
              <a16:creationId xmlns:a16="http://schemas.microsoft.com/office/drawing/2014/main" id="{A3A4DC5A-84B8-4E32-B9BA-A93FC2553555}"/>
            </a:ext>
          </a:extLst>
        </xdr:cNvPr>
        <xdr:cNvSpPr txBox="1"/>
      </xdr:nvSpPr>
      <xdr:spPr>
        <a:xfrm>
          <a:off x="15266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5732</xdr:rowOff>
    </xdr:from>
    <xdr:ext cx="405111" cy="259045"/>
    <xdr:sp macro="" textlink="">
      <xdr:nvSpPr>
        <xdr:cNvPr id="777" name="n_2mainValue【消防施設】&#10;有形固定資産減価償却率">
          <a:extLst>
            <a:ext uri="{FF2B5EF4-FFF2-40B4-BE49-F238E27FC236}">
              <a16:creationId xmlns:a16="http://schemas.microsoft.com/office/drawing/2014/main" id="{20E63871-95FB-4A76-ABCF-3E26AB9128B9}"/>
            </a:ext>
          </a:extLst>
        </xdr:cNvPr>
        <xdr:cNvSpPr txBox="1"/>
      </xdr:nvSpPr>
      <xdr:spPr>
        <a:xfrm>
          <a:off x="14389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123841</xdr:rowOff>
    </xdr:from>
    <xdr:ext cx="405111" cy="259045"/>
    <xdr:sp macro="" textlink="">
      <xdr:nvSpPr>
        <xdr:cNvPr id="778" name="n_3mainValue【消防施設】&#10;有形固定資産減価償却率">
          <a:extLst>
            <a:ext uri="{FF2B5EF4-FFF2-40B4-BE49-F238E27FC236}">
              <a16:creationId xmlns:a16="http://schemas.microsoft.com/office/drawing/2014/main" id="{AF7787DE-F70A-45C7-9E7D-68E2511FD546}"/>
            </a:ext>
          </a:extLst>
        </xdr:cNvPr>
        <xdr:cNvSpPr txBox="1"/>
      </xdr:nvSpPr>
      <xdr:spPr>
        <a:xfrm>
          <a:off x="13500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93363</xdr:rowOff>
    </xdr:from>
    <xdr:ext cx="405111" cy="259045"/>
    <xdr:sp macro="" textlink="">
      <xdr:nvSpPr>
        <xdr:cNvPr id="779" name="n_4mainValue【消防施設】&#10;有形固定資産減価償却率">
          <a:extLst>
            <a:ext uri="{FF2B5EF4-FFF2-40B4-BE49-F238E27FC236}">
              <a16:creationId xmlns:a16="http://schemas.microsoft.com/office/drawing/2014/main" id="{889561F0-37ED-483B-98B0-20AAF0D578C4}"/>
            </a:ext>
          </a:extLst>
        </xdr:cNvPr>
        <xdr:cNvSpPr txBox="1"/>
      </xdr:nvSpPr>
      <xdr:spPr>
        <a:xfrm>
          <a:off x="126117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F61FD4D9-AC98-4CA4-B7FF-40635893066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FAF13CBF-9078-4CEF-B7DC-937AA88DB79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F50009F4-3902-4A64-AD41-FEB63D11140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A2E82A4C-E447-4177-B75B-DD87180F81B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3BF69A93-123C-4647-BDD6-9CB111F12E1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892E748A-CD59-4CAD-874C-518AE13221D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5FAC56A8-F0FA-4456-B3BE-604B9512B36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78A7A889-1774-4BF6-ADB4-7A2D8DAF407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D21608CB-E236-4A2E-805A-32BF6DA8D45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C9935F0F-B51C-411C-A196-2F86162B5A6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0" name="直線コネクタ 789">
          <a:extLst>
            <a:ext uri="{FF2B5EF4-FFF2-40B4-BE49-F238E27FC236}">
              <a16:creationId xmlns:a16="http://schemas.microsoft.com/office/drawing/2014/main" id="{7924B2B0-B390-4DD1-B1BA-CC9A8A129338}"/>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1" name="テキスト ボックス 790">
          <a:extLst>
            <a:ext uri="{FF2B5EF4-FFF2-40B4-BE49-F238E27FC236}">
              <a16:creationId xmlns:a16="http://schemas.microsoft.com/office/drawing/2014/main" id="{BFC392ED-E647-4B03-9F99-A2F2B9DA77A2}"/>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2" name="直線コネクタ 791">
          <a:extLst>
            <a:ext uri="{FF2B5EF4-FFF2-40B4-BE49-F238E27FC236}">
              <a16:creationId xmlns:a16="http://schemas.microsoft.com/office/drawing/2014/main" id="{476FD716-352B-42A8-9C0B-76D72D1044FA}"/>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3" name="テキスト ボックス 792">
          <a:extLst>
            <a:ext uri="{FF2B5EF4-FFF2-40B4-BE49-F238E27FC236}">
              <a16:creationId xmlns:a16="http://schemas.microsoft.com/office/drawing/2014/main" id="{3715E0DA-7327-4095-8370-744805BF6BB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4" name="直線コネクタ 793">
          <a:extLst>
            <a:ext uri="{FF2B5EF4-FFF2-40B4-BE49-F238E27FC236}">
              <a16:creationId xmlns:a16="http://schemas.microsoft.com/office/drawing/2014/main" id="{D6FD43BA-49A2-4C94-BC09-B0A5228C5553}"/>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5" name="テキスト ボックス 794">
          <a:extLst>
            <a:ext uri="{FF2B5EF4-FFF2-40B4-BE49-F238E27FC236}">
              <a16:creationId xmlns:a16="http://schemas.microsoft.com/office/drawing/2014/main" id="{7E7F0A19-DB66-4390-8CD2-526F8ED287E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6" name="直線コネクタ 795">
          <a:extLst>
            <a:ext uri="{FF2B5EF4-FFF2-40B4-BE49-F238E27FC236}">
              <a16:creationId xmlns:a16="http://schemas.microsoft.com/office/drawing/2014/main" id="{A3B99F58-717F-4C8C-8CDD-CD375A1EBFCC}"/>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7" name="テキスト ボックス 796">
          <a:extLst>
            <a:ext uri="{FF2B5EF4-FFF2-40B4-BE49-F238E27FC236}">
              <a16:creationId xmlns:a16="http://schemas.microsoft.com/office/drawing/2014/main" id="{5D797C7B-9C3D-419B-A383-447CAF2C96FB}"/>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8" name="直線コネクタ 797">
          <a:extLst>
            <a:ext uri="{FF2B5EF4-FFF2-40B4-BE49-F238E27FC236}">
              <a16:creationId xmlns:a16="http://schemas.microsoft.com/office/drawing/2014/main" id="{4474F54B-DA3E-4CB8-B4C7-1B21A39B73D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9" name="テキスト ボックス 798">
          <a:extLst>
            <a:ext uri="{FF2B5EF4-FFF2-40B4-BE49-F238E27FC236}">
              <a16:creationId xmlns:a16="http://schemas.microsoft.com/office/drawing/2014/main" id="{4AFE5D0C-C7CE-4081-910F-3CA982A0267D}"/>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0" name="直線コネクタ 799">
          <a:extLst>
            <a:ext uri="{FF2B5EF4-FFF2-40B4-BE49-F238E27FC236}">
              <a16:creationId xmlns:a16="http://schemas.microsoft.com/office/drawing/2014/main" id="{992335D5-F825-40C3-8D75-242A23BB9E37}"/>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1" name="テキスト ボックス 800">
          <a:extLst>
            <a:ext uri="{FF2B5EF4-FFF2-40B4-BE49-F238E27FC236}">
              <a16:creationId xmlns:a16="http://schemas.microsoft.com/office/drawing/2014/main" id="{CEF01E4D-7DD6-424D-BF0F-266421501EBB}"/>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B8826035-8456-498F-ADDE-453CFF760D2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EDA660F0-8DE5-48C6-B866-9FBE21AA5CA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712B35AE-103D-4F0F-A188-F30D2890F44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805" name="直線コネクタ 804">
          <a:extLst>
            <a:ext uri="{FF2B5EF4-FFF2-40B4-BE49-F238E27FC236}">
              <a16:creationId xmlns:a16="http://schemas.microsoft.com/office/drawing/2014/main" id="{834E03FB-647E-48FD-A2C9-C732B09ED9CA}"/>
            </a:ext>
          </a:extLst>
        </xdr:cNvPr>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806" name="【消防施設】&#10;一人当たり面積最小値テキスト">
          <a:extLst>
            <a:ext uri="{FF2B5EF4-FFF2-40B4-BE49-F238E27FC236}">
              <a16:creationId xmlns:a16="http://schemas.microsoft.com/office/drawing/2014/main" id="{3477B2BE-C477-4008-9911-372BD322476E}"/>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807" name="直線コネクタ 806">
          <a:extLst>
            <a:ext uri="{FF2B5EF4-FFF2-40B4-BE49-F238E27FC236}">
              <a16:creationId xmlns:a16="http://schemas.microsoft.com/office/drawing/2014/main" id="{AC5BE60F-C3D6-435E-8BD2-C4485B15D80B}"/>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808" name="【消防施設】&#10;一人当たり面積最大値テキスト">
          <a:extLst>
            <a:ext uri="{FF2B5EF4-FFF2-40B4-BE49-F238E27FC236}">
              <a16:creationId xmlns:a16="http://schemas.microsoft.com/office/drawing/2014/main" id="{245C918C-A41C-458F-A77F-B105055DEBDE}"/>
            </a:ext>
          </a:extLst>
        </xdr:cNvPr>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809" name="直線コネクタ 808">
          <a:extLst>
            <a:ext uri="{FF2B5EF4-FFF2-40B4-BE49-F238E27FC236}">
              <a16:creationId xmlns:a16="http://schemas.microsoft.com/office/drawing/2014/main" id="{025CC59F-CDFC-4E3D-9205-CCF08E9904B7}"/>
            </a:ext>
          </a:extLst>
        </xdr:cNvPr>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168854</xdr:rowOff>
    </xdr:from>
    <xdr:ext cx="469744" cy="259045"/>
    <xdr:sp macro="" textlink="">
      <xdr:nvSpPr>
        <xdr:cNvPr id="810" name="【消防施設】&#10;一人当たり面積平均値テキスト">
          <a:extLst>
            <a:ext uri="{FF2B5EF4-FFF2-40B4-BE49-F238E27FC236}">
              <a16:creationId xmlns:a16="http://schemas.microsoft.com/office/drawing/2014/main" id="{DE5507EE-0ACA-47A6-BA31-3284FAD80848}"/>
            </a:ext>
          </a:extLst>
        </xdr:cNvPr>
        <xdr:cNvSpPr txBox="1"/>
      </xdr:nvSpPr>
      <xdr:spPr>
        <a:xfrm>
          <a:off x="22199600" y="14742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811" name="フローチャート: 判断 810">
          <a:extLst>
            <a:ext uri="{FF2B5EF4-FFF2-40B4-BE49-F238E27FC236}">
              <a16:creationId xmlns:a16="http://schemas.microsoft.com/office/drawing/2014/main" id="{493BD3E1-2ACC-4768-A6AC-5A05258B304F}"/>
            </a:ext>
          </a:extLst>
        </xdr:cNvPr>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812" name="フローチャート: 判断 811">
          <a:extLst>
            <a:ext uri="{FF2B5EF4-FFF2-40B4-BE49-F238E27FC236}">
              <a16:creationId xmlns:a16="http://schemas.microsoft.com/office/drawing/2014/main" id="{CE3ECC43-427E-4CB7-9997-0D9D9275177E}"/>
            </a:ext>
          </a:extLst>
        </xdr:cNvPr>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813" name="フローチャート: 判断 812">
          <a:extLst>
            <a:ext uri="{FF2B5EF4-FFF2-40B4-BE49-F238E27FC236}">
              <a16:creationId xmlns:a16="http://schemas.microsoft.com/office/drawing/2014/main" id="{345FC093-73E1-4C4B-ABE6-ABEB2B8DACEA}"/>
            </a:ext>
          </a:extLst>
        </xdr:cNvPr>
        <xdr:cNvSpPr/>
      </xdr:nvSpPr>
      <xdr:spPr>
        <a:xfrm>
          <a:off x="20383500" y="14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814" name="フローチャート: 判断 813">
          <a:extLst>
            <a:ext uri="{FF2B5EF4-FFF2-40B4-BE49-F238E27FC236}">
              <a16:creationId xmlns:a16="http://schemas.microsoft.com/office/drawing/2014/main" id="{D0607791-9B57-45C3-A0E7-FBC50EEA28FE}"/>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815" name="フローチャート: 判断 814">
          <a:extLst>
            <a:ext uri="{FF2B5EF4-FFF2-40B4-BE49-F238E27FC236}">
              <a16:creationId xmlns:a16="http://schemas.microsoft.com/office/drawing/2014/main" id="{FDD7B3CD-6526-4BE1-9934-991DE2A565D6}"/>
            </a:ext>
          </a:extLst>
        </xdr:cNvPr>
        <xdr:cNvSpPr/>
      </xdr:nvSpPr>
      <xdr:spPr>
        <a:xfrm>
          <a:off x="18605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54E9569A-766B-4AF1-829E-9C25B7ACA7A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F33B9EB0-3CF0-4036-B040-4406A17FAC7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BC6CCA-222B-4C72-8D70-319F753DC2E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3EC32155-AC8F-4E6C-9B89-652CD5B83AB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60A803DA-5BDF-49B1-8CA9-EA9F6DE1871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142421</xdr:rowOff>
    </xdr:from>
    <xdr:to>
      <xdr:col>116</xdr:col>
      <xdr:colOff>114300</xdr:colOff>
      <xdr:row>86</xdr:row>
      <xdr:rowOff>72571</xdr:rowOff>
    </xdr:to>
    <xdr:sp macro="" textlink="">
      <xdr:nvSpPr>
        <xdr:cNvPr id="821" name="楕円 820">
          <a:extLst>
            <a:ext uri="{FF2B5EF4-FFF2-40B4-BE49-F238E27FC236}">
              <a16:creationId xmlns:a16="http://schemas.microsoft.com/office/drawing/2014/main" id="{DA5039DB-CC6E-4AE9-AF18-8862DF9CB35B}"/>
            </a:ext>
          </a:extLst>
        </xdr:cNvPr>
        <xdr:cNvSpPr/>
      </xdr:nvSpPr>
      <xdr:spPr>
        <a:xfrm>
          <a:off x="221107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165298</xdr:rowOff>
    </xdr:from>
    <xdr:ext cx="469744" cy="259045"/>
    <xdr:sp macro="" textlink="">
      <xdr:nvSpPr>
        <xdr:cNvPr id="822" name="【消防施設】&#10;一人当たり面積該当値テキスト">
          <a:extLst>
            <a:ext uri="{FF2B5EF4-FFF2-40B4-BE49-F238E27FC236}">
              <a16:creationId xmlns:a16="http://schemas.microsoft.com/office/drawing/2014/main" id="{9694F741-1678-45B7-9B7C-3103ED7807D3}"/>
            </a:ext>
          </a:extLst>
        </xdr:cNvPr>
        <xdr:cNvSpPr txBox="1"/>
      </xdr:nvSpPr>
      <xdr:spPr>
        <a:xfrm>
          <a:off x="22199600" y="1456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146667</xdr:rowOff>
    </xdr:from>
    <xdr:to>
      <xdr:col>112</xdr:col>
      <xdr:colOff>38100</xdr:colOff>
      <xdr:row>86</xdr:row>
      <xdr:rowOff>76817</xdr:rowOff>
    </xdr:to>
    <xdr:sp macro="" textlink="">
      <xdr:nvSpPr>
        <xdr:cNvPr id="823" name="楕円 822">
          <a:extLst>
            <a:ext uri="{FF2B5EF4-FFF2-40B4-BE49-F238E27FC236}">
              <a16:creationId xmlns:a16="http://schemas.microsoft.com/office/drawing/2014/main" id="{E44E0723-E21B-4CFA-97DA-3FDB63907613}"/>
            </a:ext>
          </a:extLst>
        </xdr:cNvPr>
        <xdr:cNvSpPr/>
      </xdr:nvSpPr>
      <xdr:spPr>
        <a:xfrm>
          <a:off x="21272500" y="1471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21771</xdr:rowOff>
    </xdr:from>
    <xdr:to>
      <xdr:col>116</xdr:col>
      <xdr:colOff>63500</xdr:colOff>
      <xdr:row>86</xdr:row>
      <xdr:rowOff>26017</xdr:rowOff>
    </xdr:to>
    <xdr:cxnSp macro="">
      <xdr:nvCxnSpPr>
        <xdr:cNvPr id="824" name="直線コネクタ 823">
          <a:extLst>
            <a:ext uri="{FF2B5EF4-FFF2-40B4-BE49-F238E27FC236}">
              <a16:creationId xmlns:a16="http://schemas.microsoft.com/office/drawing/2014/main" id="{A23E5D19-80A6-46E8-9A0B-7D091E0E5028}"/>
            </a:ext>
          </a:extLst>
        </xdr:cNvPr>
        <xdr:cNvCxnSpPr/>
      </xdr:nvCxnSpPr>
      <xdr:spPr>
        <a:xfrm flipV="1">
          <a:off x="21323300" y="14766471"/>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148627</xdr:rowOff>
    </xdr:from>
    <xdr:to>
      <xdr:col>107</xdr:col>
      <xdr:colOff>101600</xdr:colOff>
      <xdr:row>86</xdr:row>
      <xdr:rowOff>78777</xdr:rowOff>
    </xdr:to>
    <xdr:sp macro="" textlink="">
      <xdr:nvSpPr>
        <xdr:cNvPr id="825" name="楕円 824">
          <a:extLst>
            <a:ext uri="{FF2B5EF4-FFF2-40B4-BE49-F238E27FC236}">
              <a16:creationId xmlns:a16="http://schemas.microsoft.com/office/drawing/2014/main" id="{ED9A1837-C053-4160-9CE1-B3D94EA10EE6}"/>
            </a:ext>
          </a:extLst>
        </xdr:cNvPr>
        <xdr:cNvSpPr/>
      </xdr:nvSpPr>
      <xdr:spPr>
        <a:xfrm>
          <a:off x="20383500" y="147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26017</xdr:rowOff>
    </xdr:from>
    <xdr:to>
      <xdr:col>111</xdr:col>
      <xdr:colOff>177800</xdr:colOff>
      <xdr:row>86</xdr:row>
      <xdr:rowOff>27977</xdr:rowOff>
    </xdr:to>
    <xdr:cxnSp macro="">
      <xdr:nvCxnSpPr>
        <xdr:cNvPr id="826" name="直線コネクタ 825">
          <a:extLst>
            <a:ext uri="{FF2B5EF4-FFF2-40B4-BE49-F238E27FC236}">
              <a16:creationId xmlns:a16="http://schemas.microsoft.com/office/drawing/2014/main" id="{4306389C-3AA4-4C3A-A880-04B2BA5F0682}"/>
            </a:ext>
          </a:extLst>
        </xdr:cNvPr>
        <xdr:cNvCxnSpPr/>
      </xdr:nvCxnSpPr>
      <xdr:spPr>
        <a:xfrm flipV="1">
          <a:off x="20434300" y="14770717"/>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151892</xdr:rowOff>
    </xdr:from>
    <xdr:to>
      <xdr:col>102</xdr:col>
      <xdr:colOff>165100</xdr:colOff>
      <xdr:row>86</xdr:row>
      <xdr:rowOff>82042</xdr:rowOff>
    </xdr:to>
    <xdr:sp macro="" textlink="">
      <xdr:nvSpPr>
        <xdr:cNvPr id="827" name="楕円 826">
          <a:extLst>
            <a:ext uri="{FF2B5EF4-FFF2-40B4-BE49-F238E27FC236}">
              <a16:creationId xmlns:a16="http://schemas.microsoft.com/office/drawing/2014/main" id="{D9F09900-4A68-4204-A9CB-77E49CFCFDFC}"/>
            </a:ext>
          </a:extLst>
        </xdr:cNvPr>
        <xdr:cNvSpPr/>
      </xdr:nvSpPr>
      <xdr:spPr>
        <a:xfrm>
          <a:off x="19494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27977</xdr:rowOff>
    </xdr:from>
    <xdr:to>
      <xdr:col>107</xdr:col>
      <xdr:colOff>50800</xdr:colOff>
      <xdr:row>86</xdr:row>
      <xdr:rowOff>31242</xdr:rowOff>
    </xdr:to>
    <xdr:cxnSp macro="">
      <xdr:nvCxnSpPr>
        <xdr:cNvPr id="828" name="直線コネクタ 827">
          <a:extLst>
            <a:ext uri="{FF2B5EF4-FFF2-40B4-BE49-F238E27FC236}">
              <a16:creationId xmlns:a16="http://schemas.microsoft.com/office/drawing/2014/main" id="{D4F68176-8B64-47ED-ACEA-FA9F2D0734E0}"/>
            </a:ext>
          </a:extLst>
        </xdr:cNvPr>
        <xdr:cNvCxnSpPr/>
      </xdr:nvCxnSpPr>
      <xdr:spPr>
        <a:xfrm flipV="1">
          <a:off x="19545300" y="1477267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152871</xdr:rowOff>
    </xdr:from>
    <xdr:to>
      <xdr:col>98</xdr:col>
      <xdr:colOff>38100</xdr:colOff>
      <xdr:row>86</xdr:row>
      <xdr:rowOff>83021</xdr:rowOff>
    </xdr:to>
    <xdr:sp macro="" textlink="">
      <xdr:nvSpPr>
        <xdr:cNvPr id="829" name="楕円 828">
          <a:extLst>
            <a:ext uri="{FF2B5EF4-FFF2-40B4-BE49-F238E27FC236}">
              <a16:creationId xmlns:a16="http://schemas.microsoft.com/office/drawing/2014/main" id="{3B5B15D6-2A2C-4523-8418-FCEF435D5CFE}"/>
            </a:ext>
          </a:extLst>
        </xdr:cNvPr>
        <xdr:cNvSpPr/>
      </xdr:nvSpPr>
      <xdr:spPr>
        <a:xfrm>
          <a:off x="18605500" y="1472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31242</xdr:rowOff>
    </xdr:from>
    <xdr:to>
      <xdr:col>102</xdr:col>
      <xdr:colOff>114300</xdr:colOff>
      <xdr:row>86</xdr:row>
      <xdr:rowOff>32221</xdr:rowOff>
    </xdr:to>
    <xdr:cxnSp macro="">
      <xdr:nvCxnSpPr>
        <xdr:cNvPr id="830" name="直線コネクタ 829">
          <a:extLst>
            <a:ext uri="{FF2B5EF4-FFF2-40B4-BE49-F238E27FC236}">
              <a16:creationId xmlns:a16="http://schemas.microsoft.com/office/drawing/2014/main" id="{5E5294E9-3D6B-4109-8435-995DBD6C727F}"/>
            </a:ext>
          </a:extLst>
        </xdr:cNvPr>
        <xdr:cNvCxnSpPr/>
      </xdr:nvCxnSpPr>
      <xdr:spPr>
        <a:xfrm flipV="1">
          <a:off x="18656300" y="14775942"/>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132932</xdr:rowOff>
    </xdr:from>
    <xdr:ext cx="469744" cy="259045"/>
    <xdr:sp macro="" textlink="">
      <xdr:nvSpPr>
        <xdr:cNvPr id="831" name="n_1aveValue【消防施設】&#10;一人当たり面積">
          <a:extLst>
            <a:ext uri="{FF2B5EF4-FFF2-40B4-BE49-F238E27FC236}">
              <a16:creationId xmlns:a16="http://schemas.microsoft.com/office/drawing/2014/main" id="{1863196A-B5D7-42BC-8153-990528BA7675}"/>
            </a:ext>
          </a:extLst>
        </xdr:cNvPr>
        <xdr:cNvSpPr txBox="1"/>
      </xdr:nvSpPr>
      <xdr:spPr>
        <a:xfrm>
          <a:off x="21075727" y="1487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166895</xdr:rowOff>
    </xdr:from>
    <xdr:ext cx="469744" cy="259045"/>
    <xdr:sp macro="" textlink="">
      <xdr:nvSpPr>
        <xdr:cNvPr id="832" name="n_2aveValue【消防施設】&#10;一人当たり面積">
          <a:extLst>
            <a:ext uri="{FF2B5EF4-FFF2-40B4-BE49-F238E27FC236}">
              <a16:creationId xmlns:a16="http://schemas.microsoft.com/office/drawing/2014/main" id="{07F76328-A2E4-489A-B529-2F0C8B9869FC}"/>
            </a:ext>
          </a:extLst>
        </xdr:cNvPr>
        <xdr:cNvSpPr txBox="1"/>
      </xdr:nvSpPr>
      <xdr:spPr>
        <a:xfrm>
          <a:off x="20199427" y="1491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168201</xdr:rowOff>
    </xdr:from>
    <xdr:ext cx="469744" cy="259045"/>
    <xdr:sp macro="" textlink="">
      <xdr:nvSpPr>
        <xdr:cNvPr id="833" name="n_3aveValue【消防施設】&#10;一人当たり面積">
          <a:extLst>
            <a:ext uri="{FF2B5EF4-FFF2-40B4-BE49-F238E27FC236}">
              <a16:creationId xmlns:a16="http://schemas.microsoft.com/office/drawing/2014/main" id="{5D704432-C3D4-40E6-9C51-20F89B203533}"/>
            </a:ext>
          </a:extLst>
        </xdr:cNvPr>
        <xdr:cNvSpPr txBox="1"/>
      </xdr:nvSpPr>
      <xdr:spPr>
        <a:xfrm>
          <a:off x="19310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167549</xdr:rowOff>
    </xdr:from>
    <xdr:ext cx="469744" cy="259045"/>
    <xdr:sp macro="" textlink="">
      <xdr:nvSpPr>
        <xdr:cNvPr id="834" name="n_4aveValue【消防施設】&#10;一人当たり面積">
          <a:extLst>
            <a:ext uri="{FF2B5EF4-FFF2-40B4-BE49-F238E27FC236}">
              <a16:creationId xmlns:a16="http://schemas.microsoft.com/office/drawing/2014/main" id="{9E51DAF9-3F14-4A78-9D43-7CD5C370CC1A}"/>
            </a:ext>
          </a:extLst>
        </xdr:cNvPr>
        <xdr:cNvSpPr txBox="1"/>
      </xdr:nvSpPr>
      <xdr:spPr>
        <a:xfrm>
          <a:off x="18421427" y="149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93344</xdr:rowOff>
    </xdr:from>
    <xdr:ext cx="469744" cy="259045"/>
    <xdr:sp macro="" textlink="">
      <xdr:nvSpPr>
        <xdr:cNvPr id="835" name="n_1mainValue【消防施設】&#10;一人当たり面積">
          <a:extLst>
            <a:ext uri="{FF2B5EF4-FFF2-40B4-BE49-F238E27FC236}">
              <a16:creationId xmlns:a16="http://schemas.microsoft.com/office/drawing/2014/main" id="{EB80A332-E485-469B-9B03-35B4A7F2EE3C}"/>
            </a:ext>
          </a:extLst>
        </xdr:cNvPr>
        <xdr:cNvSpPr txBox="1"/>
      </xdr:nvSpPr>
      <xdr:spPr>
        <a:xfrm>
          <a:off x="21075727" y="1449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95304</xdr:rowOff>
    </xdr:from>
    <xdr:ext cx="469744" cy="259045"/>
    <xdr:sp macro="" textlink="">
      <xdr:nvSpPr>
        <xdr:cNvPr id="836" name="n_2mainValue【消防施設】&#10;一人当たり面積">
          <a:extLst>
            <a:ext uri="{FF2B5EF4-FFF2-40B4-BE49-F238E27FC236}">
              <a16:creationId xmlns:a16="http://schemas.microsoft.com/office/drawing/2014/main" id="{91D871E8-ECE2-4126-AB18-91E543BE306B}"/>
            </a:ext>
          </a:extLst>
        </xdr:cNvPr>
        <xdr:cNvSpPr txBox="1"/>
      </xdr:nvSpPr>
      <xdr:spPr>
        <a:xfrm>
          <a:off x="20199427" y="1449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98569</xdr:rowOff>
    </xdr:from>
    <xdr:ext cx="469744" cy="259045"/>
    <xdr:sp macro="" textlink="">
      <xdr:nvSpPr>
        <xdr:cNvPr id="837" name="n_3mainValue【消防施設】&#10;一人当たり面積">
          <a:extLst>
            <a:ext uri="{FF2B5EF4-FFF2-40B4-BE49-F238E27FC236}">
              <a16:creationId xmlns:a16="http://schemas.microsoft.com/office/drawing/2014/main" id="{CE7DC6F1-B2D5-4272-B642-8F752EB5135A}"/>
            </a:ext>
          </a:extLst>
        </xdr:cNvPr>
        <xdr:cNvSpPr txBox="1"/>
      </xdr:nvSpPr>
      <xdr:spPr>
        <a:xfrm>
          <a:off x="19310427" y="1450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99548</xdr:rowOff>
    </xdr:from>
    <xdr:ext cx="469744" cy="259045"/>
    <xdr:sp macro="" textlink="">
      <xdr:nvSpPr>
        <xdr:cNvPr id="838" name="n_4mainValue【消防施設】&#10;一人当たり面積">
          <a:extLst>
            <a:ext uri="{FF2B5EF4-FFF2-40B4-BE49-F238E27FC236}">
              <a16:creationId xmlns:a16="http://schemas.microsoft.com/office/drawing/2014/main" id="{312ED79C-91D1-4B8E-BE7A-8ACCB88C5CDD}"/>
            </a:ext>
          </a:extLst>
        </xdr:cNvPr>
        <xdr:cNvSpPr txBox="1"/>
      </xdr:nvSpPr>
      <xdr:spPr>
        <a:xfrm>
          <a:off x="18421427" y="1450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8426984B-03DA-4EC6-900B-F5CD06E25E7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CD726384-EC0D-4612-818F-D2872A3AAF6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17C00972-598B-4A12-9BA6-63DD5B1597F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8C8BFF75-F68E-4F63-B65C-714AC190B66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4FC8CDAA-4DDE-47A7-85ED-D203001AF40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DEEFF1E-2016-40DD-B860-30E701942C1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34476E87-1914-42B6-A99A-0544D025A55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6746EB5C-40A0-47E7-AABF-143AA9D2A69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157F58C9-FF9F-4A75-A980-00D48F4A154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F1C8AA5A-8177-43BF-BD2B-AD5EB80A5F5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F8C276DB-4F69-42B5-B8B5-49A5B4EDA4A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05F1B972-6458-4779-9991-571900F7E92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2029D16B-2521-44E8-A839-5904221B299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B978B296-8FF2-4FF0-8300-8DF8AC88011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FA62405B-8078-4CD9-A53E-E58E68752A5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096098E0-04BE-41C0-98BE-A50B35CEC56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E89B1706-8E70-4CDF-9E01-0FD04D52B0C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B2145D94-F234-4301-9D63-4CF4BB7C646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C0F42507-DE19-43FA-9E74-2C33BC66D4E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2864C9F7-645A-4972-B5CA-1F51548AB04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7700DBA4-3371-406C-B936-0FF9B25CBDC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ACCF814E-3E69-4ED3-B864-3DD6086F9EA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7AE7AEAB-69F7-494C-9676-6A1097759A7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DEEAC16E-2629-4FCA-95D6-D4C3878DBE3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AEE48267-E18F-4DC9-9273-694A0D52184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864" name="直線コネクタ 863">
          <a:extLst>
            <a:ext uri="{FF2B5EF4-FFF2-40B4-BE49-F238E27FC236}">
              <a16:creationId xmlns:a16="http://schemas.microsoft.com/office/drawing/2014/main" id="{53E0533A-0F0C-4C02-BDCA-5E196AA40F25}"/>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a:extLst>
            <a:ext uri="{FF2B5EF4-FFF2-40B4-BE49-F238E27FC236}">
              <a16:creationId xmlns:a16="http://schemas.microsoft.com/office/drawing/2014/main" id="{F2FDEA4A-28EF-4AAA-8B5D-6B7368C8539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a16="http://schemas.microsoft.com/office/drawing/2014/main" id="{EE112FA8-2C9E-456F-A221-B1C9508C077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67" name="【庁舎】&#10;有形固定資産減価償却率最大値テキスト">
          <a:extLst>
            <a:ext uri="{FF2B5EF4-FFF2-40B4-BE49-F238E27FC236}">
              <a16:creationId xmlns:a16="http://schemas.microsoft.com/office/drawing/2014/main" id="{2DA4D79E-EB57-4F2D-8F24-A8FD5FFAF4EC}"/>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68" name="直線コネクタ 867">
          <a:extLst>
            <a:ext uri="{FF2B5EF4-FFF2-40B4-BE49-F238E27FC236}">
              <a16:creationId xmlns:a16="http://schemas.microsoft.com/office/drawing/2014/main" id="{DA2AC968-A2E4-473A-A726-DEF395F16E52}"/>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869" name="【庁舎】&#10;有形固定資産減価償却率平均値テキスト">
          <a:extLst>
            <a:ext uri="{FF2B5EF4-FFF2-40B4-BE49-F238E27FC236}">
              <a16:creationId xmlns:a16="http://schemas.microsoft.com/office/drawing/2014/main" id="{15111691-E8B3-42C2-B501-29C77DC92BAE}"/>
            </a:ext>
          </a:extLst>
        </xdr:cNvPr>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870" name="フローチャート: 判断 869">
          <a:extLst>
            <a:ext uri="{FF2B5EF4-FFF2-40B4-BE49-F238E27FC236}">
              <a16:creationId xmlns:a16="http://schemas.microsoft.com/office/drawing/2014/main" id="{7618C471-0EAB-4DCB-9158-159F06C91823}"/>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871" name="フローチャート: 判断 870">
          <a:extLst>
            <a:ext uri="{FF2B5EF4-FFF2-40B4-BE49-F238E27FC236}">
              <a16:creationId xmlns:a16="http://schemas.microsoft.com/office/drawing/2014/main" id="{87DE808F-4487-4CA4-B975-49FA01C82BF7}"/>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872" name="フローチャート: 判断 871">
          <a:extLst>
            <a:ext uri="{FF2B5EF4-FFF2-40B4-BE49-F238E27FC236}">
              <a16:creationId xmlns:a16="http://schemas.microsoft.com/office/drawing/2014/main" id="{C7F3C781-3637-4794-8B31-79DA0EBC973E}"/>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873" name="フローチャート: 判断 872">
          <a:extLst>
            <a:ext uri="{FF2B5EF4-FFF2-40B4-BE49-F238E27FC236}">
              <a16:creationId xmlns:a16="http://schemas.microsoft.com/office/drawing/2014/main" id="{12E1828A-BE1C-4C04-B884-73D52B25560B}"/>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874" name="フローチャート: 判断 873">
          <a:extLst>
            <a:ext uri="{FF2B5EF4-FFF2-40B4-BE49-F238E27FC236}">
              <a16:creationId xmlns:a16="http://schemas.microsoft.com/office/drawing/2014/main" id="{D0EAD1F8-9E84-49B7-93C2-A9ED74011683}"/>
            </a:ext>
          </a:extLst>
        </xdr:cNvPr>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DC107311-E206-4424-AB07-96FDFA567F4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226FE9C2-4DED-401E-8657-6BD17124D4A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EB8AF74F-46D0-4401-BF99-8CB483F8AB2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73B98603-959F-4905-9A31-09664B984A4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F980D3C2-5459-47A7-BADC-44ECC911C72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880" name="楕円 879">
          <a:extLst>
            <a:ext uri="{FF2B5EF4-FFF2-40B4-BE49-F238E27FC236}">
              <a16:creationId xmlns:a16="http://schemas.microsoft.com/office/drawing/2014/main" id="{E7C4F447-EA32-4503-BB99-B211A6C9B102}"/>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881" name="【庁舎】&#10;有形固定資産減価償却率該当値テキスト">
          <a:extLst>
            <a:ext uri="{FF2B5EF4-FFF2-40B4-BE49-F238E27FC236}">
              <a16:creationId xmlns:a16="http://schemas.microsoft.com/office/drawing/2014/main" id="{3360862B-7D31-46AB-81B1-AC9FD39270D0}"/>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882" name="楕円 881">
          <a:extLst>
            <a:ext uri="{FF2B5EF4-FFF2-40B4-BE49-F238E27FC236}">
              <a16:creationId xmlns:a16="http://schemas.microsoft.com/office/drawing/2014/main" id="{DE0B8D31-E3E3-4EFF-A96E-75079F720768}"/>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883" name="直線コネクタ 882">
          <a:extLst>
            <a:ext uri="{FF2B5EF4-FFF2-40B4-BE49-F238E27FC236}">
              <a16:creationId xmlns:a16="http://schemas.microsoft.com/office/drawing/2014/main" id="{AB992B3B-0162-4AFC-9D87-E6F53CDFEF32}"/>
            </a:ext>
          </a:extLst>
        </xdr:cNvPr>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884" name="楕円 883">
          <a:extLst>
            <a:ext uri="{FF2B5EF4-FFF2-40B4-BE49-F238E27FC236}">
              <a16:creationId xmlns:a16="http://schemas.microsoft.com/office/drawing/2014/main" id="{2E1E8DB3-61F7-4170-9AA4-84B629553A36}"/>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885" name="直線コネクタ 884">
          <a:extLst>
            <a:ext uri="{FF2B5EF4-FFF2-40B4-BE49-F238E27FC236}">
              <a16:creationId xmlns:a16="http://schemas.microsoft.com/office/drawing/2014/main" id="{17F0F1DB-7FEB-4B15-BA4E-3C25C5F5598F}"/>
            </a:ext>
          </a:extLst>
        </xdr:cNvPr>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886" name="楕円 885">
          <a:extLst>
            <a:ext uri="{FF2B5EF4-FFF2-40B4-BE49-F238E27FC236}">
              <a16:creationId xmlns:a16="http://schemas.microsoft.com/office/drawing/2014/main" id="{F9378B59-5566-4CD7-9CB0-05AE34F3F57D}"/>
            </a:ext>
          </a:extLst>
        </xdr:cNvPr>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887" name="直線コネクタ 886">
          <a:extLst>
            <a:ext uri="{FF2B5EF4-FFF2-40B4-BE49-F238E27FC236}">
              <a16:creationId xmlns:a16="http://schemas.microsoft.com/office/drawing/2014/main" id="{9F4A0B2E-80D5-4756-9A77-D31F920252DB}"/>
            </a:ext>
          </a:extLst>
        </xdr:cNvPr>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888" name="楕円 887">
          <a:extLst>
            <a:ext uri="{FF2B5EF4-FFF2-40B4-BE49-F238E27FC236}">
              <a16:creationId xmlns:a16="http://schemas.microsoft.com/office/drawing/2014/main" id="{F4C3A91E-BD92-4F09-90B0-C0EEEC70A7D2}"/>
            </a:ext>
          </a:extLst>
        </xdr:cNvPr>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35379</xdr:rowOff>
    </xdr:from>
    <xdr:to>
      <xdr:col>71</xdr:col>
      <xdr:colOff>177800</xdr:colOff>
      <xdr:row>109</xdr:row>
      <xdr:rowOff>35379</xdr:rowOff>
    </xdr:to>
    <xdr:cxnSp macro="">
      <xdr:nvCxnSpPr>
        <xdr:cNvPr id="889" name="直線コネクタ 888">
          <a:extLst>
            <a:ext uri="{FF2B5EF4-FFF2-40B4-BE49-F238E27FC236}">
              <a16:creationId xmlns:a16="http://schemas.microsoft.com/office/drawing/2014/main" id="{F1E75C6C-9F23-421F-AFAC-35291E32C778}"/>
            </a:ext>
          </a:extLst>
        </xdr:cNvPr>
        <xdr:cNvCxnSpPr/>
      </xdr:nvCxnSpPr>
      <xdr:spPr>
        <a:xfrm>
          <a:off x="12814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890" name="n_1aveValue【庁舎】&#10;有形固定資産減価償却率">
          <a:extLst>
            <a:ext uri="{FF2B5EF4-FFF2-40B4-BE49-F238E27FC236}">
              <a16:creationId xmlns:a16="http://schemas.microsoft.com/office/drawing/2014/main" id="{9EE46979-90EC-4E09-8801-52F952B014A4}"/>
            </a:ext>
          </a:extLst>
        </xdr:cNvPr>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891" name="n_2aveValue【庁舎】&#10;有形固定資産減価償却率">
          <a:extLst>
            <a:ext uri="{FF2B5EF4-FFF2-40B4-BE49-F238E27FC236}">
              <a16:creationId xmlns:a16="http://schemas.microsoft.com/office/drawing/2014/main" id="{5B973B78-4208-424D-9107-FE100E6A24FD}"/>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892" name="n_3aveValue【庁舎】&#10;有形固定資産減価償却率">
          <a:extLst>
            <a:ext uri="{FF2B5EF4-FFF2-40B4-BE49-F238E27FC236}">
              <a16:creationId xmlns:a16="http://schemas.microsoft.com/office/drawing/2014/main" id="{1674E4EF-CDC7-46F1-8EE4-A01CC34E3D15}"/>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893" name="n_4aveValue【庁舎】&#10;有形固定資産減価償却率">
          <a:extLst>
            <a:ext uri="{FF2B5EF4-FFF2-40B4-BE49-F238E27FC236}">
              <a16:creationId xmlns:a16="http://schemas.microsoft.com/office/drawing/2014/main" id="{3DA94EE0-D4FB-4492-9FF7-628AE55CBF0D}"/>
            </a:ext>
          </a:extLst>
        </xdr:cNvPr>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894" name="n_1mainValue【庁舎】&#10;有形固定資産減価償却率">
          <a:extLst>
            <a:ext uri="{FF2B5EF4-FFF2-40B4-BE49-F238E27FC236}">
              <a16:creationId xmlns:a16="http://schemas.microsoft.com/office/drawing/2014/main" id="{51BFCE79-A819-4F22-BA4A-35B7F93DCD3B}"/>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895" name="n_2mainValue【庁舎】&#10;有形固定資産減価償却率">
          <a:extLst>
            <a:ext uri="{FF2B5EF4-FFF2-40B4-BE49-F238E27FC236}">
              <a16:creationId xmlns:a16="http://schemas.microsoft.com/office/drawing/2014/main" id="{E3FAEF00-40C4-43C3-8572-8105583DCAA3}"/>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896" name="n_3mainValue【庁舎】&#10;有形固定資産減価償却率">
          <a:extLst>
            <a:ext uri="{FF2B5EF4-FFF2-40B4-BE49-F238E27FC236}">
              <a16:creationId xmlns:a16="http://schemas.microsoft.com/office/drawing/2014/main" id="{6FAF5958-FFF6-4E72-B55E-EE3C8F6E05CA}"/>
            </a:ext>
          </a:extLst>
        </xdr:cNvPr>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897" name="n_4mainValue【庁舎】&#10;有形固定資産減価償却率">
          <a:extLst>
            <a:ext uri="{FF2B5EF4-FFF2-40B4-BE49-F238E27FC236}">
              <a16:creationId xmlns:a16="http://schemas.microsoft.com/office/drawing/2014/main" id="{EC6F3D99-4490-489D-8819-6B6EC95A4162}"/>
            </a:ext>
          </a:extLst>
        </xdr:cNvPr>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3CFC944-481E-48CD-BDDF-359C835A873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30F4DB8F-0193-4061-BFEF-A5B449D2BF7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395EFAD0-4E49-4AC1-BA91-590643A142D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3F8EBFB-8402-48BF-B09B-EEA8281CC72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A304103A-E8A3-4D7C-9766-04E8CCD3179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38394421-74B3-45F5-99FA-46F2E338C5A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33DD4AA1-98B4-449C-96C6-028D2440525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7234CC08-4843-4A7E-8BD2-C4393762629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C626BC8-ACB8-4956-9887-061B2DD236B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C607D431-0FF2-4CAD-B016-53BFF1233D2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2F7D1CF9-58EB-4A3E-8A50-356C76785DB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88F8E523-2AE9-43D3-9C70-D45DF67BACB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ECCDB2EA-83F5-4D7B-9155-B2E03A6AD44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5A77CCAE-ED8A-4900-9CFA-33A23BF284F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1D582D0C-DBAC-4BC5-BBC6-33342BD7960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FA0596AF-000C-43D6-BB47-8314B084E6E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3977BC8E-7077-4D94-81D9-70D9EA7635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4B0F6C53-64AF-4D75-9900-6880F5F20F4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BF03AD50-4768-4183-AB69-17046161FE2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8B7CC16A-4ACF-40A0-945E-AC899B8FE8A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4861AEE8-B87C-4A4A-A52E-2708E941054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32CB4D94-1EE9-4A71-AA63-616F629B0F8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56B8097E-C438-4F61-B365-F5BA617F434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4A999008-5CCA-4D6B-BF57-69C2F6E5D01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FD25824D-00EE-4CAD-8C70-534717C9B49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923" name="直線コネクタ 922">
          <a:extLst>
            <a:ext uri="{FF2B5EF4-FFF2-40B4-BE49-F238E27FC236}">
              <a16:creationId xmlns:a16="http://schemas.microsoft.com/office/drawing/2014/main" id="{58258AF9-FD59-470B-BBA0-3188E2FA977C}"/>
            </a:ext>
          </a:extLst>
        </xdr:cNvPr>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924" name="【庁舎】&#10;一人当たり面積最小値テキスト">
          <a:extLst>
            <a:ext uri="{FF2B5EF4-FFF2-40B4-BE49-F238E27FC236}">
              <a16:creationId xmlns:a16="http://schemas.microsoft.com/office/drawing/2014/main" id="{41B72595-A8B5-4BA6-91AC-480D4940FDEB}"/>
            </a:ext>
          </a:extLst>
        </xdr:cNvPr>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925" name="直線コネクタ 924">
          <a:extLst>
            <a:ext uri="{FF2B5EF4-FFF2-40B4-BE49-F238E27FC236}">
              <a16:creationId xmlns:a16="http://schemas.microsoft.com/office/drawing/2014/main" id="{A1DCE219-F591-4467-9632-6516E79B1C0D}"/>
            </a:ext>
          </a:extLst>
        </xdr:cNvPr>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926" name="【庁舎】&#10;一人当たり面積最大値テキスト">
          <a:extLst>
            <a:ext uri="{FF2B5EF4-FFF2-40B4-BE49-F238E27FC236}">
              <a16:creationId xmlns:a16="http://schemas.microsoft.com/office/drawing/2014/main" id="{BEA2B2A4-E1E7-4766-801D-36F88740C2F8}"/>
            </a:ext>
          </a:extLst>
        </xdr:cNvPr>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927" name="直線コネクタ 926">
          <a:extLst>
            <a:ext uri="{FF2B5EF4-FFF2-40B4-BE49-F238E27FC236}">
              <a16:creationId xmlns:a16="http://schemas.microsoft.com/office/drawing/2014/main" id="{145F82DD-6AFC-4541-A568-3B32A79F6D5D}"/>
            </a:ext>
          </a:extLst>
        </xdr:cNvPr>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152416</xdr:rowOff>
    </xdr:from>
    <xdr:ext cx="469744" cy="259045"/>
    <xdr:sp macro="" textlink="">
      <xdr:nvSpPr>
        <xdr:cNvPr id="928" name="【庁舎】&#10;一人当たり面積平均値テキスト">
          <a:extLst>
            <a:ext uri="{FF2B5EF4-FFF2-40B4-BE49-F238E27FC236}">
              <a16:creationId xmlns:a16="http://schemas.microsoft.com/office/drawing/2014/main" id="{6FB4E8DA-3035-4BFE-8E89-009DE32C6435}"/>
            </a:ext>
          </a:extLst>
        </xdr:cNvPr>
        <xdr:cNvSpPr txBox="1"/>
      </xdr:nvSpPr>
      <xdr:spPr>
        <a:xfrm>
          <a:off x="22199600" y="17983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929" name="フローチャート: 判断 928">
          <a:extLst>
            <a:ext uri="{FF2B5EF4-FFF2-40B4-BE49-F238E27FC236}">
              <a16:creationId xmlns:a16="http://schemas.microsoft.com/office/drawing/2014/main" id="{77BA020F-C140-4E64-AAC1-44CD8FBA7455}"/>
            </a:ext>
          </a:extLst>
        </xdr:cNvPr>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930" name="フローチャート: 判断 929">
          <a:extLst>
            <a:ext uri="{FF2B5EF4-FFF2-40B4-BE49-F238E27FC236}">
              <a16:creationId xmlns:a16="http://schemas.microsoft.com/office/drawing/2014/main" id="{15F17452-3D8D-40FE-842F-A6150E0B40C7}"/>
            </a:ext>
          </a:extLst>
        </xdr:cNvPr>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931" name="フローチャート: 判断 930">
          <a:extLst>
            <a:ext uri="{FF2B5EF4-FFF2-40B4-BE49-F238E27FC236}">
              <a16:creationId xmlns:a16="http://schemas.microsoft.com/office/drawing/2014/main" id="{AE476FE5-C827-403C-B0B8-CE846C5182CA}"/>
            </a:ext>
          </a:extLst>
        </xdr:cNvPr>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932" name="フローチャート: 判断 931">
          <a:extLst>
            <a:ext uri="{FF2B5EF4-FFF2-40B4-BE49-F238E27FC236}">
              <a16:creationId xmlns:a16="http://schemas.microsoft.com/office/drawing/2014/main" id="{D1C87C40-449C-4730-974C-8908CBC15C6C}"/>
            </a:ext>
          </a:extLst>
        </xdr:cNvPr>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933" name="フローチャート: 判断 932">
          <a:extLst>
            <a:ext uri="{FF2B5EF4-FFF2-40B4-BE49-F238E27FC236}">
              <a16:creationId xmlns:a16="http://schemas.microsoft.com/office/drawing/2014/main" id="{6BCE1EB0-ED69-4D52-9AB9-68051089C860}"/>
            </a:ext>
          </a:extLst>
        </xdr:cNvPr>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F42416E2-0D80-49C2-83F9-B046C91406E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963B76A-C376-4BFC-B324-74229D0964B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20190B9A-07AA-4160-BC2D-BAB9D9E7E01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AD7563E5-7543-4AF7-AC06-47A810F7D37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95BD230C-30FA-4A94-B802-9D01584DEC1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53158</xdr:rowOff>
    </xdr:from>
    <xdr:to>
      <xdr:col>116</xdr:col>
      <xdr:colOff>114300</xdr:colOff>
      <xdr:row>104</xdr:row>
      <xdr:rowOff>154758</xdr:rowOff>
    </xdr:to>
    <xdr:sp macro="" textlink="">
      <xdr:nvSpPr>
        <xdr:cNvPr id="939" name="楕円 938">
          <a:extLst>
            <a:ext uri="{FF2B5EF4-FFF2-40B4-BE49-F238E27FC236}">
              <a16:creationId xmlns:a16="http://schemas.microsoft.com/office/drawing/2014/main" id="{C5289BC7-DD69-4AC5-8533-B2E59BE63B0A}"/>
            </a:ext>
          </a:extLst>
        </xdr:cNvPr>
        <xdr:cNvSpPr/>
      </xdr:nvSpPr>
      <xdr:spPr>
        <a:xfrm>
          <a:off x="221107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76035</xdr:rowOff>
    </xdr:from>
    <xdr:ext cx="469744" cy="259045"/>
    <xdr:sp macro="" textlink="">
      <xdr:nvSpPr>
        <xdr:cNvPr id="940" name="【庁舎】&#10;一人当たり面積該当値テキスト">
          <a:extLst>
            <a:ext uri="{FF2B5EF4-FFF2-40B4-BE49-F238E27FC236}">
              <a16:creationId xmlns:a16="http://schemas.microsoft.com/office/drawing/2014/main" id="{4FBFE2B0-C9EA-4226-8FB2-F1FC85475FA1}"/>
            </a:ext>
          </a:extLst>
        </xdr:cNvPr>
        <xdr:cNvSpPr txBox="1"/>
      </xdr:nvSpPr>
      <xdr:spPr>
        <a:xfrm>
          <a:off x="22199600" y="1773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62956</xdr:rowOff>
    </xdr:from>
    <xdr:to>
      <xdr:col>112</xdr:col>
      <xdr:colOff>38100</xdr:colOff>
      <xdr:row>104</xdr:row>
      <xdr:rowOff>164556</xdr:rowOff>
    </xdr:to>
    <xdr:sp macro="" textlink="">
      <xdr:nvSpPr>
        <xdr:cNvPr id="941" name="楕円 940">
          <a:extLst>
            <a:ext uri="{FF2B5EF4-FFF2-40B4-BE49-F238E27FC236}">
              <a16:creationId xmlns:a16="http://schemas.microsoft.com/office/drawing/2014/main" id="{3FD32DA4-3B48-42D0-B1F4-84838B90D84C}"/>
            </a:ext>
          </a:extLst>
        </xdr:cNvPr>
        <xdr:cNvSpPr/>
      </xdr:nvSpPr>
      <xdr:spPr>
        <a:xfrm>
          <a:off x="21272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103958</xdr:rowOff>
    </xdr:from>
    <xdr:to>
      <xdr:col>116</xdr:col>
      <xdr:colOff>63500</xdr:colOff>
      <xdr:row>104</xdr:row>
      <xdr:rowOff>113756</xdr:rowOff>
    </xdr:to>
    <xdr:cxnSp macro="">
      <xdr:nvCxnSpPr>
        <xdr:cNvPr id="942" name="直線コネクタ 941">
          <a:extLst>
            <a:ext uri="{FF2B5EF4-FFF2-40B4-BE49-F238E27FC236}">
              <a16:creationId xmlns:a16="http://schemas.microsoft.com/office/drawing/2014/main" id="{18CF03D4-7B85-46AE-984E-A49AFE25E983}"/>
            </a:ext>
          </a:extLst>
        </xdr:cNvPr>
        <xdr:cNvCxnSpPr/>
      </xdr:nvCxnSpPr>
      <xdr:spPr>
        <a:xfrm flipV="1">
          <a:off x="21323300" y="1793475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72752</xdr:rowOff>
    </xdr:from>
    <xdr:to>
      <xdr:col>107</xdr:col>
      <xdr:colOff>101600</xdr:colOff>
      <xdr:row>105</xdr:row>
      <xdr:rowOff>2902</xdr:rowOff>
    </xdr:to>
    <xdr:sp macro="" textlink="">
      <xdr:nvSpPr>
        <xdr:cNvPr id="943" name="楕円 942">
          <a:extLst>
            <a:ext uri="{FF2B5EF4-FFF2-40B4-BE49-F238E27FC236}">
              <a16:creationId xmlns:a16="http://schemas.microsoft.com/office/drawing/2014/main" id="{3A8EF3A2-393B-4B22-93BC-00E74D6D130E}"/>
            </a:ext>
          </a:extLst>
        </xdr:cNvPr>
        <xdr:cNvSpPr/>
      </xdr:nvSpPr>
      <xdr:spPr>
        <a:xfrm>
          <a:off x="20383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113756</xdr:rowOff>
    </xdr:from>
    <xdr:to>
      <xdr:col>111</xdr:col>
      <xdr:colOff>177800</xdr:colOff>
      <xdr:row>104</xdr:row>
      <xdr:rowOff>123552</xdr:rowOff>
    </xdr:to>
    <xdr:cxnSp macro="">
      <xdr:nvCxnSpPr>
        <xdr:cNvPr id="944" name="直線コネクタ 943">
          <a:extLst>
            <a:ext uri="{FF2B5EF4-FFF2-40B4-BE49-F238E27FC236}">
              <a16:creationId xmlns:a16="http://schemas.microsoft.com/office/drawing/2014/main" id="{74EBB4A6-7D9A-4E4A-875B-FBFFAA60AA5B}"/>
            </a:ext>
          </a:extLst>
        </xdr:cNvPr>
        <xdr:cNvCxnSpPr/>
      </xdr:nvCxnSpPr>
      <xdr:spPr>
        <a:xfrm flipV="1">
          <a:off x="20434300" y="1794455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82550</xdr:rowOff>
    </xdr:from>
    <xdr:to>
      <xdr:col>102</xdr:col>
      <xdr:colOff>165100</xdr:colOff>
      <xdr:row>105</xdr:row>
      <xdr:rowOff>12700</xdr:rowOff>
    </xdr:to>
    <xdr:sp macro="" textlink="">
      <xdr:nvSpPr>
        <xdr:cNvPr id="945" name="楕円 944">
          <a:extLst>
            <a:ext uri="{FF2B5EF4-FFF2-40B4-BE49-F238E27FC236}">
              <a16:creationId xmlns:a16="http://schemas.microsoft.com/office/drawing/2014/main" id="{103645BD-C07C-4208-820A-7AB707E8C690}"/>
            </a:ext>
          </a:extLst>
        </xdr:cNvPr>
        <xdr:cNvSpPr/>
      </xdr:nvSpPr>
      <xdr:spPr>
        <a:xfrm>
          <a:off x="19494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123552</xdr:rowOff>
    </xdr:from>
    <xdr:to>
      <xdr:col>107</xdr:col>
      <xdr:colOff>50800</xdr:colOff>
      <xdr:row>104</xdr:row>
      <xdr:rowOff>133350</xdr:rowOff>
    </xdr:to>
    <xdr:cxnSp macro="">
      <xdr:nvCxnSpPr>
        <xdr:cNvPr id="946" name="直線コネクタ 945">
          <a:extLst>
            <a:ext uri="{FF2B5EF4-FFF2-40B4-BE49-F238E27FC236}">
              <a16:creationId xmlns:a16="http://schemas.microsoft.com/office/drawing/2014/main" id="{638C0012-36EC-4011-85A7-1CCDA717294B}"/>
            </a:ext>
          </a:extLst>
        </xdr:cNvPr>
        <xdr:cNvCxnSpPr/>
      </xdr:nvCxnSpPr>
      <xdr:spPr>
        <a:xfrm flipV="1">
          <a:off x="19545300" y="1795435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947" name="楕円 946">
          <a:extLst>
            <a:ext uri="{FF2B5EF4-FFF2-40B4-BE49-F238E27FC236}">
              <a16:creationId xmlns:a16="http://schemas.microsoft.com/office/drawing/2014/main" id="{8C389BCC-2866-4FE0-99D3-3CD0C0114308}"/>
            </a:ext>
          </a:extLst>
        </xdr:cNvPr>
        <xdr:cNvSpPr/>
      </xdr:nvSpPr>
      <xdr:spPr>
        <a:xfrm>
          <a:off x="18605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133350</xdr:rowOff>
    </xdr:from>
    <xdr:to>
      <xdr:col>102</xdr:col>
      <xdr:colOff>114300</xdr:colOff>
      <xdr:row>105</xdr:row>
      <xdr:rowOff>19050</xdr:rowOff>
    </xdr:to>
    <xdr:cxnSp macro="">
      <xdr:nvCxnSpPr>
        <xdr:cNvPr id="948" name="直線コネクタ 947">
          <a:extLst>
            <a:ext uri="{FF2B5EF4-FFF2-40B4-BE49-F238E27FC236}">
              <a16:creationId xmlns:a16="http://schemas.microsoft.com/office/drawing/2014/main" id="{980B47A7-0549-4708-BD48-A29D9E29C5C7}"/>
            </a:ext>
          </a:extLst>
        </xdr:cNvPr>
        <xdr:cNvCxnSpPr/>
      </xdr:nvCxnSpPr>
      <xdr:spPr>
        <a:xfrm flipV="1">
          <a:off x="18656300" y="17964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100165</xdr:rowOff>
    </xdr:from>
    <xdr:ext cx="469744" cy="259045"/>
    <xdr:sp macro="" textlink="">
      <xdr:nvSpPr>
        <xdr:cNvPr id="949" name="n_1aveValue【庁舎】&#10;一人当たり面積">
          <a:extLst>
            <a:ext uri="{FF2B5EF4-FFF2-40B4-BE49-F238E27FC236}">
              <a16:creationId xmlns:a16="http://schemas.microsoft.com/office/drawing/2014/main" id="{CC9D0E22-B9C7-4A62-BCB1-26DDD22EC7A8}"/>
            </a:ext>
          </a:extLst>
        </xdr:cNvPr>
        <xdr:cNvSpPr txBox="1"/>
      </xdr:nvSpPr>
      <xdr:spPr>
        <a:xfrm>
          <a:off x="21075727"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105064</xdr:rowOff>
    </xdr:from>
    <xdr:ext cx="469744" cy="259045"/>
    <xdr:sp macro="" textlink="">
      <xdr:nvSpPr>
        <xdr:cNvPr id="950" name="n_2aveValue【庁舎】&#10;一人当たり面積">
          <a:extLst>
            <a:ext uri="{FF2B5EF4-FFF2-40B4-BE49-F238E27FC236}">
              <a16:creationId xmlns:a16="http://schemas.microsoft.com/office/drawing/2014/main" id="{A64CC897-60EC-47EE-8916-F0D1FD3BFB0C}"/>
            </a:ext>
          </a:extLst>
        </xdr:cNvPr>
        <xdr:cNvSpPr txBox="1"/>
      </xdr:nvSpPr>
      <xdr:spPr>
        <a:xfrm>
          <a:off x="20199427" y="1810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106697</xdr:rowOff>
    </xdr:from>
    <xdr:ext cx="469744" cy="259045"/>
    <xdr:sp macro="" textlink="">
      <xdr:nvSpPr>
        <xdr:cNvPr id="951" name="n_3aveValue【庁舎】&#10;一人当たり面積">
          <a:extLst>
            <a:ext uri="{FF2B5EF4-FFF2-40B4-BE49-F238E27FC236}">
              <a16:creationId xmlns:a16="http://schemas.microsoft.com/office/drawing/2014/main" id="{459C5080-5501-419E-9147-EA5CAB480E6D}"/>
            </a:ext>
          </a:extLst>
        </xdr:cNvPr>
        <xdr:cNvSpPr txBox="1"/>
      </xdr:nvSpPr>
      <xdr:spPr>
        <a:xfrm>
          <a:off x="19310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152416</xdr:rowOff>
    </xdr:from>
    <xdr:ext cx="469744" cy="259045"/>
    <xdr:sp macro="" textlink="">
      <xdr:nvSpPr>
        <xdr:cNvPr id="952" name="n_4aveValue【庁舎】&#10;一人当たり面積">
          <a:extLst>
            <a:ext uri="{FF2B5EF4-FFF2-40B4-BE49-F238E27FC236}">
              <a16:creationId xmlns:a16="http://schemas.microsoft.com/office/drawing/2014/main" id="{40CC6F63-17C8-4B33-9470-3136B78B7562}"/>
            </a:ext>
          </a:extLst>
        </xdr:cNvPr>
        <xdr:cNvSpPr txBox="1"/>
      </xdr:nvSpPr>
      <xdr:spPr>
        <a:xfrm>
          <a:off x="18421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9633</xdr:rowOff>
    </xdr:from>
    <xdr:ext cx="469744" cy="259045"/>
    <xdr:sp macro="" textlink="">
      <xdr:nvSpPr>
        <xdr:cNvPr id="953" name="n_1mainValue【庁舎】&#10;一人当たり面積">
          <a:extLst>
            <a:ext uri="{FF2B5EF4-FFF2-40B4-BE49-F238E27FC236}">
              <a16:creationId xmlns:a16="http://schemas.microsoft.com/office/drawing/2014/main" id="{C94F5357-C88D-401D-9E36-DD28161F3AE3}"/>
            </a:ext>
          </a:extLst>
        </xdr:cNvPr>
        <xdr:cNvSpPr txBox="1"/>
      </xdr:nvSpPr>
      <xdr:spPr>
        <a:xfrm>
          <a:off x="21075727" y="1766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19429</xdr:rowOff>
    </xdr:from>
    <xdr:ext cx="469744" cy="259045"/>
    <xdr:sp macro="" textlink="">
      <xdr:nvSpPr>
        <xdr:cNvPr id="954" name="n_2mainValue【庁舎】&#10;一人当たり面積">
          <a:extLst>
            <a:ext uri="{FF2B5EF4-FFF2-40B4-BE49-F238E27FC236}">
              <a16:creationId xmlns:a16="http://schemas.microsoft.com/office/drawing/2014/main" id="{CC4653A1-4F9A-4A1C-950B-CB29226A96CE}"/>
            </a:ext>
          </a:extLst>
        </xdr:cNvPr>
        <xdr:cNvSpPr txBox="1"/>
      </xdr:nvSpPr>
      <xdr:spPr>
        <a:xfrm>
          <a:off x="20199427" y="1767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29227</xdr:rowOff>
    </xdr:from>
    <xdr:ext cx="469744" cy="259045"/>
    <xdr:sp macro="" textlink="">
      <xdr:nvSpPr>
        <xdr:cNvPr id="955" name="n_3mainValue【庁舎】&#10;一人当たり面積">
          <a:extLst>
            <a:ext uri="{FF2B5EF4-FFF2-40B4-BE49-F238E27FC236}">
              <a16:creationId xmlns:a16="http://schemas.microsoft.com/office/drawing/2014/main" id="{ECA6FA44-3977-4FA3-82CF-37431C8348BE}"/>
            </a:ext>
          </a:extLst>
        </xdr:cNvPr>
        <xdr:cNvSpPr txBox="1"/>
      </xdr:nvSpPr>
      <xdr:spPr>
        <a:xfrm>
          <a:off x="19310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86377</xdr:rowOff>
    </xdr:from>
    <xdr:ext cx="469744" cy="259045"/>
    <xdr:sp macro="" textlink="">
      <xdr:nvSpPr>
        <xdr:cNvPr id="956" name="n_4mainValue【庁舎】&#10;一人当たり面積">
          <a:extLst>
            <a:ext uri="{FF2B5EF4-FFF2-40B4-BE49-F238E27FC236}">
              <a16:creationId xmlns:a16="http://schemas.microsoft.com/office/drawing/2014/main" id="{3671B098-6227-4665-B5B0-3D4976174A92}"/>
            </a:ext>
          </a:extLst>
        </xdr:cNvPr>
        <xdr:cNvSpPr txBox="1"/>
      </xdr:nvSpPr>
      <xdr:spPr>
        <a:xfrm>
          <a:off x="18421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722C7BD4-B3D6-4701-994D-F982A4637E2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E96F6969-7E3E-411E-86AB-2DD1FC1BA68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4D55EEF6-0F5D-477A-8F88-F9E742CD346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一般廃棄物処理施設の有形固定資産減価償却率は、類似団体平均よりも高い水準となっているが、村の一般廃棄物最終処分場は、平成</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年から供用を開始し、減価償却が進んでいる状況であり、個別施設計画に基づき、定期的に施設の点検を実施し、計画的な修繕・改修を行っていく。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庁舎の有形固定資産減価償却率も、類似団体平均よりも高い水準となっており、現在新庁舎建設検討委員会を立ち上げ、新庁舎建設に向けて検討・財源確保のために基金造成を行っているところ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9,999
9,900
252.68
16,236,924
15,895,885
179,171
8,154,517
2,640,265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原子燃料サイクル施設の立地に伴う関連事業所等の集中により、固定資産税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及び法人村民税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村税収入が要因となり、類似団体平均を上回る１．６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という指数になっている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、再処理施設竣工の翌年度からは増収が見込まれるが、一方で、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人口減少や高齢化の進行による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見込まれることから、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村の歳入の根幹をなす税収には引き続き注視していき、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財政の健全化を維持していく。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5927</xdr:rowOff>
    </xdr:from>
    <xdr:to>
      <xdr:col>23</xdr:col>
      <xdr:colOff>133350</xdr:colOff>
      <xdr:row>37</xdr:row>
      <xdr:rowOff>86360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34957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161290</xdr:rowOff>
    </xdr:from>
    <xdr:to>
      <xdr:col>19</xdr:col>
      <xdr:colOff>133350</xdr:colOff>
      <xdr:row>37</xdr:row>
      <xdr:rowOff>5927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63334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161290</xdr:rowOff>
    </xdr:from>
    <xdr:to>
      <xdr:col>15</xdr:col>
      <xdr:colOff>82550</xdr:colOff>
      <xdr:row>37</xdr:row>
      <xdr:rowOff>46143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633349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66481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46143</xdr:rowOff>
    </xdr:from>
    <xdr:to>
      <xdr:col>11</xdr:col>
      <xdr:colOff>31750</xdr:colOff>
      <xdr:row>37</xdr:row>
      <xdr:rowOff>126577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638979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74523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35560</xdr:rowOff>
    </xdr:from>
    <xdr:to>
      <xdr:col>23</xdr:col>
      <xdr:colOff>184150</xdr:colOff>
      <xdr:row>37</xdr:row>
      <xdr:rowOff>137160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128287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126577</xdr:rowOff>
    </xdr:from>
    <xdr:to>
      <xdr:col>19</xdr:col>
      <xdr:colOff>184150</xdr:colOff>
      <xdr:row>37</xdr:row>
      <xdr:rowOff>56727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66904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06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110490</xdr:rowOff>
    </xdr:from>
    <xdr:to>
      <xdr:col>15</xdr:col>
      <xdr:colOff>133350</xdr:colOff>
      <xdr:row>37</xdr:row>
      <xdr:rowOff>40640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50817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166793</xdr:rowOff>
    </xdr:from>
    <xdr:to>
      <xdr:col>11</xdr:col>
      <xdr:colOff>82550</xdr:colOff>
      <xdr:row>37</xdr:row>
      <xdr:rowOff>96943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107120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75777</xdr:rowOff>
    </xdr:from>
    <xdr:to>
      <xdr:col>7</xdr:col>
      <xdr:colOff>31750</xdr:colOff>
      <xdr:row>38</xdr:row>
      <xdr:rowOff>5927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16104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においては、指定管理委託料やシステム改修委託料等の物件費及び村の地理的要因による人員配置等に係る人件費、また、令和２年度及び令和３年度は大雪に伴う除排雪委託料の増により、経常的経費が多額となったことから、過去よりも高い数値となってい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60113</xdr:rowOff>
    </xdr:from>
    <xdr:to>
      <xdr:col>23</xdr:col>
      <xdr:colOff>133350</xdr:colOff>
      <xdr:row>66</xdr:row>
      <xdr:rowOff>2117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5663"/>
          <a:ext cx="0" cy="1142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145644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2117</xdr:rowOff>
    </xdr:from>
    <xdr:to>
      <xdr:col>24</xdr:col>
      <xdr:colOff>12700</xdr:colOff>
      <xdr:row>66</xdr:row>
      <xdr:rowOff>2117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146490</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60113</xdr:rowOff>
    </xdr:from>
    <xdr:to>
      <xdr:col>24</xdr:col>
      <xdr:colOff>12700</xdr:colOff>
      <xdr:row>59</xdr:row>
      <xdr:rowOff>60113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151977</xdr:rowOff>
    </xdr:from>
    <xdr:to>
      <xdr:col>23</xdr:col>
      <xdr:colOff>133350</xdr:colOff>
      <xdr:row>65</xdr:row>
      <xdr:rowOff>44873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12477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64</xdr:row>
      <xdr:rowOff>151977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698480"/>
          <a:ext cx="889000" cy="42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102870</xdr:rowOff>
    </xdr:from>
    <xdr:to>
      <xdr:col>15</xdr:col>
      <xdr:colOff>82550</xdr:colOff>
      <xdr:row>62</xdr:row>
      <xdr:rowOff>68580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046970"/>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60960</xdr:rowOff>
    </xdr:from>
    <xdr:to>
      <xdr:col>15</xdr:col>
      <xdr:colOff>133350</xdr:colOff>
      <xdr:row>64</xdr:row>
      <xdr:rowOff>162560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147337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102870</xdr:rowOff>
    </xdr:from>
    <xdr:to>
      <xdr:col>11</xdr:col>
      <xdr:colOff>31750</xdr:colOff>
      <xdr:row>58</xdr:row>
      <xdr:rowOff>159173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0469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60960</xdr:rowOff>
    </xdr:from>
    <xdr:to>
      <xdr:col>11</xdr:col>
      <xdr:colOff>82550</xdr:colOff>
      <xdr:row>64</xdr:row>
      <xdr:rowOff>162560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165523</xdr:rowOff>
    </xdr:from>
    <xdr:to>
      <xdr:col>23</xdr:col>
      <xdr:colOff>184150</xdr:colOff>
      <xdr:row>65</xdr:row>
      <xdr:rowOff>95673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137600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101177</xdr:rowOff>
    </xdr:from>
    <xdr:to>
      <xdr:col>19</xdr:col>
      <xdr:colOff>184150</xdr:colOff>
      <xdr:row>65</xdr:row>
      <xdr:rowOff>31327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16104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52070</xdr:rowOff>
    </xdr:from>
    <xdr:to>
      <xdr:col>11</xdr:col>
      <xdr:colOff>82550</xdr:colOff>
      <xdr:row>58</xdr:row>
      <xdr:rowOff>153670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163847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108373</xdr:rowOff>
    </xdr:from>
    <xdr:to>
      <xdr:col>7</xdr:col>
      <xdr:colOff>31750</xdr:colOff>
      <xdr:row>59</xdr:row>
      <xdr:rowOff>38523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48700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982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[533,224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村の地理的要因により、出張所やこども園、診療所などの出先機関が多く設置されていることや、原子燃料サイクル施設の立地に伴う特殊業務に対応するための人員配置等により、類似団体を大きく上回る数値となっている。今後も引き続き、適正な人員配置及び定員管理をはじめとする人事管理を適切に行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56705</xdr:rowOff>
    </xdr:from>
    <xdr:to>
      <xdr:col>23</xdr:col>
      <xdr:colOff>133350</xdr:colOff>
      <xdr:row>88</xdr:row>
      <xdr:rowOff>148999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5144305"/>
          <a:ext cx="838200" cy="9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118749</xdr:rowOff>
    </xdr:from>
    <xdr:to>
      <xdr:col>19</xdr:col>
      <xdr:colOff>133350</xdr:colOff>
      <xdr:row>88</xdr:row>
      <xdr:rowOff>56705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5034899"/>
          <a:ext cx="889000" cy="10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69829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78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40334</xdr:rowOff>
    </xdr:from>
    <xdr:to>
      <xdr:col>15</xdr:col>
      <xdr:colOff>82550</xdr:colOff>
      <xdr:row>87</xdr:row>
      <xdr:rowOff>118749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956484"/>
          <a:ext cx="889000" cy="7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47096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156220</xdr:rowOff>
    </xdr:from>
    <xdr:to>
      <xdr:col>11</xdr:col>
      <xdr:colOff>31750</xdr:colOff>
      <xdr:row>87</xdr:row>
      <xdr:rowOff>40334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900920"/>
          <a:ext cx="889000" cy="5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1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98199</xdr:rowOff>
    </xdr:from>
    <xdr:to>
      <xdr:col>23</xdr:col>
      <xdr:colOff>184150</xdr:colOff>
      <xdr:row>89</xdr:row>
      <xdr:rowOff>28349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518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165526</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508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5905</xdr:rowOff>
    </xdr:from>
    <xdr:to>
      <xdr:col>19</xdr:col>
      <xdr:colOff>184150</xdr:colOff>
      <xdr:row>88</xdr:row>
      <xdr:rowOff>107505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509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92282</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5179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67949</xdr:rowOff>
    </xdr:from>
    <xdr:to>
      <xdr:col>15</xdr:col>
      <xdr:colOff>133350</xdr:colOff>
      <xdr:row>87</xdr:row>
      <xdr:rowOff>169549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98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154326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507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160984</xdr:rowOff>
    </xdr:from>
    <xdr:to>
      <xdr:col>11</xdr:col>
      <xdr:colOff>82550</xdr:colOff>
      <xdr:row>87</xdr:row>
      <xdr:rowOff>91134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9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75911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9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105420</xdr:rowOff>
    </xdr:from>
    <xdr:to>
      <xdr:col>7</xdr:col>
      <xdr:colOff>31750</xdr:colOff>
      <xdr:row>87</xdr:row>
      <xdr:rowOff>35570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20347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93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給料表は、国の給与改定に準じて定めており、引き続き国に準じるとともに、定員管理計画の推進等により、適正数値の維持を図っていく。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2822</xdr:rowOff>
    </xdr:from>
    <xdr:to>
      <xdr:col>81</xdr:col>
      <xdr:colOff>44450</xdr:colOff>
      <xdr:row>89</xdr:row>
      <xdr:rowOff>2822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261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2822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2082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53622</xdr:rowOff>
    </xdr:from>
    <xdr:to>
      <xdr:col>72</xdr:col>
      <xdr:colOff>203200</xdr:colOff>
      <xdr:row>88</xdr:row>
      <xdr:rowOff>120650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1412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53622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0876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123472</xdr:rowOff>
    </xdr:from>
    <xdr:to>
      <xdr:col>81</xdr:col>
      <xdr:colOff>95250</xdr:colOff>
      <xdr:row>89</xdr:row>
      <xdr:rowOff>53622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19349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1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123472</xdr:rowOff>
    </xdr:from>
    <xdr:to>
      <xdr:col>77</xdr:col>
      <xdr:colOff>95250</xdr:colOff>
      <xdr:row>89</xdr:row>
      <xdr:rowOff>53622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38399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29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2822</xdr:rowOff>
    </xdr:from>
    <xdr:to>
      <xdr:col>68</xdr:col>
      <xdr:colOff>203200</xdr:colOff>
      <xdr:row>88</xdr:row>
      <xdr:rowOff>104422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89199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村の地理的要因により、出張所やこども園、診療所などの出先機関が多く設置されていることや、原子燃料サイクル施設の立地に伴う特殊業務に対応するための人員配置等により、類似団体を大きく上回る数値となっている。今後も引き続き、適正な人員配置及び定員管理をはじめとする人事管理を適切に行っ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140002</xdr:rowOff>
    </xdr:from>
    <xdr:to>
      <xdr:col>81</xdr:col>
      <xdr:colOff>44450</xdr:colOff>
      <xdr:row>66</xdr:row>
      <xdr:rowOff>168728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1455702"/>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123268</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3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111276</xdr:rowOff>
    </xdr:from>
    <xdr:to>
      <xdr:col>77</xdr:col>
      <xdr:colOff>44450</xdr:colOff>
      <xdr:row>66</xdr:row>
      <xdr:rowOff>140002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1426976"/>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13745</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12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51526</xdr:rowOff>
    </xdr:from>
    <xdr:to>
      <xdr:col>72</xdr:col>
      <xdr:colOff>203200</xdr:colOff>
      <xdr:row>66</xdr:row>
      <xdr:rowOff>111276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1367226"/>
          <a:ext cx="889000" cy="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63154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51526</xdr:rowOff>
    </xdr:from>
    <xdr:to>
      <xdr:col>68</xdr:col>
      <xdr:colOff>152400</xdr:colOff>
      <xdr:row>66</xdr:row>
      <xdr:rowOff>89444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136722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39024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26385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117928</xdr:rowOff>
    </xdr:from>
    <xdr:to>
      <xdr:col>81</xdr:col>
      <xdr:colOff>95250</xdr:colOff>
      <xdr:row>67</xdr:row>
      <xdr:rowOff>48078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14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13805</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132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89202</xdr:rowOff>
    </xdr:from>
    <xdr:to>
      <xdr:col>77</xdr:col>
      <xdr:colOff>95250</xdr:colOff>
      <xdr:row>67</xdr:row>
      <xdr:rowOff>19352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140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4129</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491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60476</xdr:rowOff>
    </xdr:from>
    <xdr:to>
      <xdr:col>73</xdr:col>
      <xdr:colOff>44450</xdr:colOff>
      <xdr:row>66</xdr:row>
      <xdr:rowOff>162076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13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146853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46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726</xdr:rowOff>
    </xdr:from>
    <xdr:to>
      <xdr:col>68</xdr:col>
      <xdr:colOff>203200</xdr:colOff>
      <xdr:row>66</xdr:row>
      <xdr:rowOff>102326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13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87103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40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38644</xdr:rowOff>
    </xdr:from>
    <xdr:to>
      <xdr:col>64</xdr:col>
      <xdr:colOff>152400</xdr:colOff>
      <xdr:row>66</xdr:row>
      <xdr:rowOff>140244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13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125021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14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実施している起債の新規借入抑制策により、起債償還額が年々減少しており、類似団体平均を下回る数値となっている。今後も村財政運営計画に基づき、借入抑制策を継続し、数値の低減化を図っ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11430</xdr:rowOff>
    </xdr:from>
    <xdr:to>
      <xdr:col>81</xdr:col>
      <xdr:colOff>44450</xdr:colOff>
      <xdr:row>38</xdr:row>
      <xdr:rowOff>51646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52653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74947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51646</xdr:rowOff>
    </xdr:from>
    <xdr:to>
      <xdr:col>77</xdr:col>
      <xdr:colOff>44450</xdr:colOff>
      <xdr:row>38</xdr:row>
      <xdr:rowOff>75777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5667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75777</xdr:rowOff>
    </xdr:from>
    <xdr:to>
      <xdr:col>72</xdr:col>
      <xdr:colOff>203200</xdr:colOff>
      <xdr:row>38</xdr:row>
      <xdr:rowOff>99906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5908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99906</xdr:rowOff>
    </xdr:from>
    <xdr:to>
      <xdr:col>68</xdr:col>
      <xdr:colOff>152400</xdr:colOff>
      <xdr:row>38</xdr:row>
      <xdr:rowOff>99906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6150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132080</xdr:rowOff>
    </xdr:from>
    <xdr:to>
      <xdr:col>81</xdr:col>
      <xdr:colOff>95250</xdr:colOff>
      <xdr:row>38</xdr:row>
      <xdr:rowOff>62230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148607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846</xdr:rowOff>
    </xdr:from>
    <xdr:to>
      <xdr:col>77</xdr:col>
      <xdr:colOff>95250</xdr:colOff>
      <xdr:row>38</xdr:row>
      <xdr:rowOff>102446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112624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28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24977</xdr:rowOff>
    </xdr:from>
    <xdr:to>
      <xdr:col>73</xdr:col>
      <xdr:colOff>44450</xdr:colOff>
      <xdr:row>38</xdr:row>
      <xdr:rowOff>126577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136754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49106</xdr:rowOff>
    </xdr:from>
    <xdr:to>
      <xdr:col>68</xdr:col>
      <xdr:colOff>203200</xdr:colOff>
      <xdr:row>38</xdr:row>
      <xdr:rowOff>150706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160884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49106</xdr:rowOff>
    </xdr:from>
    <xdr:to>
      <xdr:col>64</xdr:col>
      <xdr:colOff>152400</xdr:colOff>
      <xdr:row>38</xdr:row>
      <xdr:rowOff>150706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160884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将来負担額に対し、充当可能財源等が上回っているため、将来負担比率は生じていない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。今後、起債の残高は年々減少するが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、公営企業会計において、起債の借入れを予定しており、公営企業債等繰入見込額の増加が見込まれることから、引き続き充当可能財源の確保に努めていく。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102265</xdr:rowOff>
    </xdr:from>
    <xdr:to>
      <xdr:col>68</xdr:col>
      <xdr:colOff>203200</xdr:colOff>
      <xdr:row>15</xdr:row>
      <xdr:rowOff>32415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81642</xdr:rowOff>
    </xdr:from>
    <xdr:ext cx="10014857" cy="425758"/>
    <xdr:sp macro="" textlink="">
      <xdr:nvSpPr>
        <xdr:cNvPr id="464" name="テキスト ボックス 463">
          <a:extLst>
            <a:ext uri="{FF2B5EF4-FFF2-40B4-BE49-F238E27FC236}">
              <a16:creationId xmlns:a16="http://schemas.microsoft.com/office/drawing/2014/main" id="{55184670-C5B5-4143-96EB-D0C758C2145B}"/>
            </a:ext>
          </a:extLst>
        </xdr:cNvPr>
        <xdr:cNvSpPr txBox="1"/>
      </xdr:nvSpPr>
      <xdr:spPr>
        <a:xfrm>
          <a:off x="748393" y="4680856"/>
          <a:ext cx="1001485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9,999
9,900
252.68
16,236,924
15,895,885
179,171
8,154,517
2,640,265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令和３年度からこども園１施設について指定管理者制度に移行したことから前年度よりも数値が下がっているが、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村の地理的要因により、出張所などの出先機関が多く設置されていることや、原子燃料サイクル施設の立地に伴う特殊業務に対応するための人員配置等により、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県平均を上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回る数値となっている。今後も引き続き、適正な人員配置及び定員管理をはじめとする人事管理を適切に行っていく。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37</xdr:row>
      <xdr:rowOff>42418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129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76708</xdr:rowOff>
    </xdr:from>
    <xdr:to>
      <xdr:col>19</xdr:col>
      <xdr:colOff>187325</xdr:colOff>
      <xdr:row>37</xdr:row>
      <xdr:rowOff>42418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489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36</xdr:row>
      <xdr:rowOff>76708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9346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934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103395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96774</xdr:rowOff>
    </xdr:from>
    <xdr:to>
      <xdr:col>6</xdr:col>
      <xdr:colOff>171450</xdr:colOff>
      <xdr:row>36</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37101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指定管理委託料の増やシステム改修及び更新に係る委託料の増が要因となり、類似団体の平均を大きく上回る数値となっている。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今後、物価高騰や光熱水費高騰の影響による物件費の増が見込まれることから、光熱水費の縮減及び指定管理委託料の精査を行い、数値の低減化を図っていく。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98425</xdr:rowOff>
    </xdr:from>
    <xdr:to>
      <xdr:col>82</xdr:col>
      <xdr:colOff>107950</xdr:colOff>
      <xdr:row>20</xdr:row>
      <xdr:rowOff>52705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3355975"/>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52705</xdr:rowOff>
    </xdr:from>
    <xdr:to>
      <xdr:col>78</xdr:col>
      <xdr:colOff>69850</xdr:colOff>
      <xdr:row>19</xdr:row>
      <xdr:rowOff>98425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33102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155575</xdr:rowOff>
    </xdr:from>
    <xdr:to>
      <xdr:col>73</xdr:col>
      <xdr:colOff>180975</xdr:colOff>
      <xdr:row>19</xdr:row>
      <xdr:rowOff>52705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3070225"/>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56532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155575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9845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147972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1905</xdr:rowOff>
    </xdr:from>
    <xdr:to>
      <xdr:col>82</xdr:col>
      <xdr:colOff>158750</xdr:colOff>
      <xdr:row>20</xdr:row>
      <xdr:rowOff>103505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343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81932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333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47625</xdr:rowOff>
    </xdr:from>
    <xdr:to>
      <xdr:col>78</xdr:col>
      <xdr:colOff>120650</xdr:colOff>
      <xdr:row>19</xdr:row>
      <xdr:rowOff>149225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134002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339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xdr:rowOff>
    </xdr:from>
    <xdr:to>
      <xdr:col>74</xdr:col>
      <xdr:colOff>31750</xdr:colOff>
      <xdr:row>19</xdr:row>
      <xdr:rowOff>103505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325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88282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334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104775</xdr:rowOff>
    </xdr:from>
    <xdr:to>
      <xdr:col>69</xdr:col>
      <xdr:colOff>142875</xdr:colOff>
      <xdr:row>18</xdr:row>
      <xdr:rowOff>34925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3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19702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310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類似団体平均を下回る数値となっており、今後も引き続き資格審査等の適正実施や各種手当への村独自加算制度の見直しを行うなどし、数値の上昇抑制を図っていく。</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50800</xdr:rowOff>
    </xdr:from>
    <xdr:to>
      <xdr:col>24</xdr:col>
      <xdr:colOff>25400</xdr:colOff>
      <xdr:row>53</xdr:row>
      <xdr:rowOff>50800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137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50800</xdr:rowOff>
    </xdr:from>
    <xdr:to>
      <xdr:col>19</xdr:col>
      <xdr:colOff>187325</xdr:colOff>
      <xdr:row>53</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137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xdr:rowOff>
    </xdr:from>
    <xdr:to>
      <xdr:col>15</xdr:col>
      <xdr:colOff>98425</xdr:colOff>
      <xdr:row>53</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099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xdr:rowOff>
    </xdr:from>
    <xdr:to>
      <xdr:col>11</xdr:col>
      <xdr:colOff>9525</xdr:colOff>
      <xdr:row>53</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09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0</xdr:rowOff>
    </xdr:from>
    <xdr:to>
      <xdr:col>24</xdr:col>
      <xdr:colOff>76200</xdr:colOff>
      <xdr:row>53</xdr:row>
      <xdr:rowOff>101600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80027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0</xdr:rowOff>
    </xdr:from>
    <xdr:to>
      <xdr:col>20</xdr:col>
      <xdr:colOff>38100</xdr:colOff>
      <xdr:row>53</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111777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0</xdr:rowOff>
    </xdr:from>
    <xdr:to>
      <xdr:col>15</xdr:col>
      <xdr:colOff>149225</xdr:colOff>
      <xdr:row>53</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133350</xdr:rowOff>
    </xdr:from>
    <xdr:to>
      <xdr:col>11</xdr:col>
      <xdr:colOff>60325</xdr:colOff>
      <xdr:row>53</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133350</xdr:rowOff>
    </xdr:from>
    <xdr:to>
      <xdr:col>6</xdr:col>
      <xdr:colOff>171450</xdr:colOff>
      <xdr:row>53</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及び令和３年度は大雪に伴う除排雪経費の増や特別会計繰出金の増などにより、令和元年度以前よりも高い数値となっている。今後、物価高騰や光熱水費高騰の影響による特別会計繰出金の増額が見込まることから、精査を徹底し、数値の低減化を図っていく。</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143328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6465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29028</xdr:rowOff>
    </xdr:from>
    <xdr:to>
      <xdr:col>78</xdr:col>
      <xdr:colOff>69850</xdr:colOff>
      <xdr:row>56</xdr:row>
      <xdr:rowOff>45357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287328"/>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29028</xdr:rowOff>
    </xdr:from>
    <xdr:to>
      <xdr:col>73</xdr:col>
      <xdr:colOff>180975</xdr:colOff>
      <xdr:row>54</xdr:row>
      <xdr:rowOff>105228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287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105228</xdr:rowOff>
    </xdr:from>
    <xdr:to>
      <xdr:col>69</xdr:col>
      <xdr:colOff>92075</xdr:colOff>
      <xdr:row>55</xdr:row>
      <xdr:rowOff>53522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3635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109055</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106334</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149678</xdr:rowOff>
    </xdr:from>
    <xdr:to>
      <xdr:col>74</xdr:col>
      <xdr:colOff>31750</xdr:colOff>
      <xdr:row>54</xdr:row>
      <xdr:rowOff>79828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90005</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54428</xdr:rowOff>
    </xdr:from>
    <xdr:to>
      <xdr:col>69</xdr:col>
      <xdr:colOff>142875</xdr:colOff>
      <xdr:row>54</xdr:row>
      <xdr:rowOff>156028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166205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2722</xdr:rowOff>
    </xdr:from>
    <xdr:to>
      <xdr:col>65</xdr:col>
      <xdr:colOff>53975</xdr:colOff>
      <xdr:row>55</xdr:row>
      <xdr:rowOff>104322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114499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令和３年度数値は、前年度数値よりも若干低くなったが、依然として類似団体内平均値を大きく上回っている状況である。今後、負担金及び補助金の精査を徹底し、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数値の低減化を図っていく。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596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37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100874</xdr:rowOff>
    </xdr:from>
    <xdr:to>
      <xdr:col>78</xdr:col>
      <xdr:colOff>69850</xdr:colOff>
      <xdr:row>38</xdr:row>
      <xdr:rowOff>127000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6159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95976</xdr:rowOff>
    </xdr:from>
    <xdr:to>
      <xdr:col>73</xdr:col>
      <xdr:colOff>180975</xdr:colOff>
      <xdr:row>38</xdr:row>
      <xdr:rowOff>100874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439626"/>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93271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95976</xdr:rowOff>
    </xdr:from>
    <xdr:to>
      <xdr:col>69</xdr:col>
      <xdr:colOff>92075</xdr:colOff>
      <xdr:row>37</xdr:row>
      <xdr:rowOff>109039</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43962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93271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50074</xdr:rowOff>
    </xdr:from>
    <xdr:to>
      <xdr:col>74</xdr:col>
      <xdr:colOff>31750</xdr:colOff>
      <xdr:row>38</xdr:row>
      <xdr:rowOff>151674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136451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6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45176</xdr:rowOff>
    </xdr:from>
    <xdr:to>
      <xdr:col>69</xdr:col>
      <xdr:colOff>142875</xdr:colOff>
      <xdr:row>37</xdr:row>
      <xdr:rowOff>146776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131553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58239</xdr:rowOff>
    </xdr:from>
    <xdr:to>
      <xdr:col>65</xdr:col>
      <xdr:colOff>53975</xdr:colOff>
      <xdr:row>37</xdr:row>
      <xdr:rowOff>159838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144615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年度から実施している起債の新規借入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策により、起債償還額が年々減少しており、類似団体平均を下回る数値となっている。今後も村財政運営計画に基づき、借入制限策を継続し、数値の低減化を図っていく。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108712</xdr:rowOff>
    </xdr:from>
    <xdr:to>
      <xdr:col>24</xdr:col>
      <xdr:colOff>25400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7960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145288</xdr:rowOff>
    </xdr:from>
    <xdr:to>
      <xdr:col>19</xdr:col>
      <xdr:colOff>187325</xdr:colOff>
      <xdr:row>75</xdr:row>
      <xdr:rowOff>5842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8325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5842</xdr:rowOff>
    </xdr:from>
    <xdr:to>
      <xdr:col>15</xdr:col>
      <xdr:colOff>98425</xdr:colOff>
      <xdr:row>75</xdr:row>
      <xdr:rowOff>5842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864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5842</xdr:rowOff>
    </xdr:from>
    <xdr:to>
      <xdr:col>11</xdr:col>
      <xdr:colOff>9525</xdr:colOff>
      <xdr:row>75</xdr:row>
      <xdr:rowOff>19558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8645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57912</xdr:rowOff>
    </xdr:from>
    <xdr:to>
      <xdr:col>24</xdr:col>
      <xdr:colOff>76200</xdr:colOff>
      <xdr:row>74</xdr:row>
      <xdr:rowOff>159512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137939</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65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94488</xdr:rowOff>
    </xdr:from>
    <xdr:to>
      <xdr:col>20</xdr:col>
      <xdr:colOff>38100</xdr:colOff>
      <xdr:row>75</xdr:row>
      <xdr:rowOff>24638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34815</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55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126492</xdr:rowOff>
    </xdr:from>
    <xdr:to>
      <xdr:col>15</xdr:col>
      <xdr:colOff>149225</xdr:colOff>
      <xdr:row>75</xdr:row>
      <xdr:rowOff>56642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66819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126492</xdr:rowOff>
    </xdr:from>
    <xdr:to>
      <xdr:col>11</xdr:col>
      <xdr:colOff>60325</xdr:colOff>
      <xdr:row>75</xdr:row>
      <xdr:rowOff>56642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66819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140208</xdr:rowOff>
    </xdr:from>
    <xdr:to>
      <xdr:col>6</xdr:col>
      <xdr:colOff>171450</xdr:colOff>
      <xdr:row>75</xdr:row>
      <xdr:rowOff>70358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80535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及び令和３年度は大雪に伴う除排雪経費の増や特別会計繰出金の増、また、システム改修等の物件費の増により、過去と比較すると高い数値となっている。経常的経費については、数値が高いと財政の硬直化が危惧されることから、精査を徹底し、数値の低減化を図っ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124713</xdr:rowOff>
    </xdr:from>
    <xdr:to>
      <xdr:col>82</xdr:col>
      <xdr:colOff>107950</xdr:colOff>
      <xdr:row>80</xdr:row>
      <xdr:rowOff>26415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669263"/>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21844</xdr:rowOff>
    </xdr:from>
    <xdr:to>
      <xdr:col>78</xdr:col>
      <xdr:colOff>69850</xdr:colOff>
      <xdr:row>79</xdr:row>
      <xdr:rowOff>124713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394944"/>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78</xdr:row>
      <xdr:rowOff>21844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024613"/>
          <a:ext cx="889000" cy="37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76</xdr:row>
      <xdr:rowOff>12700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0246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147065</xdr:rowOff>
    </xdr:from>
    <xdr:to>
      <xdr:col>82</xdr:col>
      <xdr:colOff>158750</xdr:colOff>
      <xdr:row>80</xdr:row>
      <xdr:rowOff>77215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55642</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60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73913</xdr:rowOff>
    </xdr:from>
    <xdr:to>
      <xdr:col>78</xdr:col>
      <xdr:colOff>120650</xdr:colOff>
      <xdr:row>80</xdr:row>
      <xdr:rowOff>4063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160290</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70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142494</xdr:rowOff>
    </xdr:from>
    <xdr:to>
      <xdr:col>74</xdr:col>
      <xdr:colOff>31750</xdr:colOff>
      <xdr:row>78</xdr:row>
      <xdr:rowOff>72644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57421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57605</xdr:rowOff>
    </xdr:from>
    <xdr:to>
      <xdr:col>29</xdr:col>
      <xdr:colOff>127000</xdr:colOff>
      <xdr:row>11</xdr:row>
      <xdr:rowOff>149639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1991180"/>
          <a:ext cx="647700" cy="92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149639</xdr:rowOff>
    </xdr:from>
    <xdr:to>
      <xdr:col>26</xdr:col>
      <xdr:colOff>50800</xdr:colOff>
      <xdr:row>11</xdr:row>
      <xdr:rowOff>166761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083214"/>
          <a:ext cx="698500" cy="17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143321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0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166761</xdr:rowOff>
    </xdr:from>
    <xdr:to>
      <xdr:col>22</xdr:col>
      <xdr:colOff>114300</xdr:colOff>
      <xdr:row>12</xdr:row>
      <xdr:rowOff>31460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100336"/>
          <a:ext cx="698500" cy="36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148434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31460</xdr:rowOff>
    </xdr:from>
    <xdr:to>
      <xdr:col>18</xdr:col>
      <xdr:colOff>177800</xdr:colOff>
      <xdr:row>12</xdr:row>
      <xdr:rowOff>36817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136485"/>
          <a:ext cx="698500" cy="5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171393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6805</xdr:rowOff>
    </xdr:from>
    <xdr:to>
      <xdr:col>29</xdr:col>
      <xdr:colOff>177800</xdr:colOff>
      <xdr:row>11</xdr:row>
      <xdr:rowOff>108405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1940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124932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188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98839</xdr:rowOff>
    </xdr:from>
    <xdr:to>
      <xdr:col>26</xdr:col>
      <xdr:colOff>101600</xdr:colOff>
      <xdr:row>12</xdr:row>
      <xdr:rowOff>28989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032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39166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80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115961</xdr:rowOff>
    </xdr:from>
    <xdr:to>
      <xdr:col>22</xdr:col>
      <xdr:colOff>165100</xdr:colOff>
      <xdr:row>12</xdr:row>
      <xdr:rowOff>46111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049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56288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81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152110</xdr:rowOff>
    </xdr:from>
    <xdr:to>
      <xdr:col>19</xdr:col>
      <xdr:colOff>38100</xdr:colOff>
      <xdr:row>12</xdr:row>
      <xdr:rowOff>82260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085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92437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85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157467</xdr:rowOff>
    </xdr:from>
    <xdr:to>
      <xdr:col>15</xdr:col>
      <xdr:colOff>101600</xdr:colOff>
      <xdr:row>12</xdr:row>
      <xdr:rowOff>87617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091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97794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302870</xdr:rowOff>
    </xdr:from>
    <xdr:to>
      <xdr:col>29</xdr:col>
      <xdr:colOff>127000</xdr:colOff>
      <xdr:row>36</xdr:row>
      <xdr:rowOff>49429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913220"/>
          <a:ext cx="647700" cy="89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34205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87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164929</xdr:rowOff>
    </xdr:from>
    <xdr:to>
      <xdr:col>26</xdr:col>
      <xdr:colOff>50800</xdr:colOff>
      <xdr:row>35</xdr:row>
      <xdr:rowOff>302870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775279"/>
          <a:ext cx="698500" cy="137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157357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10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145859</xdr:rowOff>
    </xdr:from>
    <xdr:to>
      <xdr:col>22</xdr:col>
      <xdr:colOff>114300</xdr:colOff>
      <xdr:row>35</xdr:row>
      <xdr:rowOff>164929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56209"/>
          <a:ext cx="698500" cy="19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118781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145859</xdr:rowOff>
    </xdr:from>
    <xdr:to>
      <xdr:col>18</xdr:col>
      <xdr:colOff>177800</xdr:colOff>
      <xdr:row>35</xdr:row>
      <xdr:rowOff>193866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756209"/>
          <a:ext cx="698500" cy="48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137336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128725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341529</xdr:rowOff>
    </xdr:from>
    <xdr:to>
      <xdr:col>29</xdr:col>
      <xdr:colOff>177800</xdr:colOff>
      <xdr:row>36</xdr:row>
      <xdr:rowOff>100229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5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186606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9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252070</xdr:rowOff>
    </xdr:from>
    <xdr:to>
      <xdr:col>26</xdr:col>
      <xdr:colOff>101600</xdr:colOff>
      <xdr:row>36</xdr:row>
      <xdr:rowOff>10770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62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20947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31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114129</xdr:rowOff>
    </xdr:from>
    <xdr:to>
      <xdr:col>22</xdr:col>
      <xdr:colOff>165100</xdr:colOff>
      <xdr:row>35</xdr:row>
      <xdr:rowOff>215729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24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225906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93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95059</xdr:rowOff>
    </xdr:from>
    <xdr:to>
      <xdr:col>19</xdr:col>
      <xdr:colOff>38100</xdr:colOff>
      <xdr:row>35</xdr:row>
      <xdr:rowOff>196659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05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206836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7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143066</xdr:rowOff>
    </xdr:from>
    <xdr:to>
      <xdr:col>15</xdr:col>
      <xdr:colOff>101600</xdr:colOff>
      <xdr:row>35</xdr:row>
      <xdr:rowOff>244666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53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254843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2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9,999
9,900
252.68
16,236,924
15,895,885
179,171
8,154,517
2,640,265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76975</xdr:rowOff>
    </xdr:from>
    <xdr:to>
      <xdr:col>24</xdr:col>
      <xdr:colOff>63500</xdr:colOff>
      <xdr:row>30</xdr:row>
      <xdr:rowOff>77851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220475"/>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117187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17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76975</xdr:rowOff>
    </xdr:from>
    <xdr:to>
      <xdr:col>19</xdr:col>
      <xdr:colOff>177800</xdr:colOff>
      <xdr:row>30</xdr:row>
      <xdr:rowOff>133007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220475"/>
          <a:ext cx="889000" cy="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105427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133007</xdr:rowOff>
    </xdr:from>
    <xdr:to>
      <xdr:col>15</xdr:col>
      <xdr:colOff>50800</xdr:colOff>
      <xdr:row>30</xdr:row>
      <xdr:rowOff>136309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276507"/>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60202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116484</xdr:rowOff>
    </xdr:from>
    <xdr:to>
      <xdr:col>10</xdr:col>
      <xdr:colOff>114300</xdr:colOff>
      <xdr:row>30</xdr:row>
      <xdr:rowOff>136309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259984"/>
          <a:ext cx="889000" cy="1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78363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87190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27051</xdr:rowOff>
    </xdr:from>
    <xdr:to>
      <xdr:col>24</xdr:col>
      <xdr:colOff>114300</xdr:colOff>
      <xdr:row>30</xdr:row>
      <xdr:rowOff>128651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17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151528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2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26175</xdr:rowOff>
    </xdr:from>
    <xdr:to>
      <xdr:col>20</xdr:col>
      <xdr:colOff>38100</xdr:colOff>
      <xdr:row>30</xdr:row>
      <xdr:rowOff>127775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16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28</xdr:row>
      <xdr:rowOff>144302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4944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82207</xdr:rowOff>
    </xdr:from>
    <xdr:to>
      <xdr:col>15</xdr:col>
      <xdr:colOff>101600</xdr:colOff>
      <xdr:row>31</xdr:row>
      <xdr:rowOff>12357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22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28884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00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85509</xdr:rowOff>
    </xdr:from>
    <xdr:to>
      <xdr:col>10</xdr:col>
      <xdr:colOff>165100</xdr:colOff>
      <xdr:row>31</xdr:row>
      <xdr:rowOff>15659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22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32186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00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65684</xdr:rowOff>
    </xdr:from>
    <xdr:to>
      <xdr:col>6</xdr:col>
      <xdr:colOff>38100</xdr:colOff>
      <xdr:row>30</xdr:row>
      <xdr:rowOff>167284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20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12361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498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167109</xdr:rowOff>
    </xdr:from>
    <xdr:to>
      <xdr:col>24</xdr:col>
      <xdr:colOff>63500</xdr:colOff>
      <xdr:row>51</xdr:row>
      <xdr:rowOff>15132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8739609"/>
          <a:ext cx="838200" cy="1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15132</xdr:rowOff>
    </xdr:from>
    <xdr:to>
      <xdr:col>19</xdr:col>
      <xdr:colOff>177800</xdr:colOff>
      <xdr:row>51</xdr:row>
      <xdr:rowOff>26612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8759082"/>
          <a:ext cx="889000" cy="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26612</xdr:rowOff>
    </xdr:from>
    <xdr:to>
      <xdr:col>15</xdr:col>
      <xdr:colOff>50800</xdr:colOff>
      <xdr:row>51</xdr:row>
      <xdr:rowOff>162222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8770562"/>
          <a:ext cx="889000" cy="13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77326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162222</xdr:rowOff>
    </xdr:from>
    <xdr:to>
      <xdr:col>10</xdr:col>
      <xdr:colOff>114300</xdr:colOff>
      <xdr:row>52</xdr:row>
      <xdr:rowOff>104070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8906172"/>
          <a:ext cx="889000" cy="11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132625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134398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116309</xdr:rowOff>
    </xdr:from>
    <xdr:to>
      <xdr:col>24</xdr:col>
      <xdr:colOff>114300</xdr:colOff>
      <xdr:row>51</xdr:row>
      <xdr:rowOff>46459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868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69336</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864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135782</xdr:rowOff>
    </xdr:from>
    <xdr:to>
      <xdr:col>20</xdr:col>
      <xdr:colOff>38100</xdr:colOff>
      <xdr:row>51</xdr:row>
      <xdr:rowOff>65932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870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82459</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848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147262</xdr:rowOff>
    </xdr:from>
    <xdr:to>
      <xdr:col>15</xdr:col>
      <xdr:colOff>101600</xdr:colOff>
      <xdr:row>51</xdr:row>
      <xdr:rowOff>77412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871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93939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849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111422</xdr:rowOff>
    </xdr:from>
    <xdr:to>
      <xdr:col>10</xdr:col>
      <xdr:colOff>165100</xdr:colOff>
      <xdr:row>52</xdr:row>
      <xdr:rowOff>41572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885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58099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863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53270</xdr:rowOff>
    </xdr:from>
    <xdr:to>
      <xdr:col>6</xdr:col>
      <xdr:colOff>38100</xdr:colOff>
      <xdr:row>52</xdr:row>
      <xdr:rowOff>154870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89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171397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87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46614</xdr:rowOff>
    </xdr:from>
    <xdr:to>
      <xdr:col>24</xdr:col>
      <xdr:colOff>63500</xdr:colOff>
      <xdr:row>71</xdr:row>
      <xdr:rowOff>143289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2048114"/>
          <a:ext cx="838200" cy="26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14085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5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143289</xdr:rowOff>
    </xdr:from>
    <xdr:to>
      <xdr:col>19</xdr:col>
      <xdr:colOff>177800</xdr:colOff>
      <xdr:row>75</xdr:row>
      <xdr:rowOff>40670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2316239"/>
          <a:ext cx="889000" cy="58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129598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3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49815</xdr:rowOff>
    </xdr:from>
    <xdr:to>
      <xdr:col>15</xdr:col>
      <xdr:colOff>50800</xdr:colOff>
      <xdr:row>75</xdr:row>
      <xdr:rowOff>40670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2737115"/>
          <a:ext cx="889000" cy="16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41335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170767</xdr:rowOff>
    </xdr:from>
    <xdr:to>
      <xdr:col>10</xdr:col>
      <xdr:colOff>114300</xdr:colOff>
      <xdr:row>74</xdr:row>
      <xdr:rowOff>49815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2515167"/>
          <a:ext cx="889000" cy="22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27162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153852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167264</xdr:rowOff>
    </xdr:from>
    <xdr:to>
      <xdr:col>24</xdr:col>
      <xdr:colOff>114300</xdr:colOff>
      <xdr:row>70</xdr:row>
      <xdr:rowOff>97414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19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120291</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1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92489</xdr:rowOff>
    </xdr:from>
    <xdr:to>
      <xdr:col>20</xdr:col>
      <xdr:colOff>38100</xdr:colOff>
      <xdr:row>72</xdr:row>
      <xdr:rowOff>22639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2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39166</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04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161320</xdr:rowOff>
    </xdr:from>
    <xdr:to>
      <xdr:col>15</xdr:col>
      <xdr:colOff>101600</xdr:colOff>
      <xdr:row>75</xdr:row>
      <xdr:rowOff>91470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8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107997</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62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170465</xdr:rowOff>
    </xdr:from>
    <xdr:to>
      <xdr:col>10</xdr:col>
      <xdr:colOff>165100</xdr:colOff>
      <xdr:row>74</xdr:row>
      <xdr:rowOff>100615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6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117142</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46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119967</xdr:rowOff>
    </xdr:from>
    <xdr:to>
      <xdr:col>6</xdr:col>
      <xdr:colOff>38100</xdr:colOff>
      <xdr:row>73</xdr:row>
      <xdr:rowOff>50117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246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66644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23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2248</xdr:rowOff>
    </xdr:from>
    <xdr:to>
      <xdr:col>24</xdr:col>
      <xdr:colOff>63500</xdr:colOff>
      <xdr:row>97</xdr:row>
      <xdr:rowOff>2769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61448"/>
          <a:ext cx="838200" cy="17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2769</xdr:rowOff>
    </xdr:from>
    <xdr:to>
      <xdr:col>19</xdr:col>
      <xdr:colOff>177800</xdr:colOff>
      <xdr:row>97</xdr:row>
      <xdr:rowOff>17881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33419"/>
          <a:ext cx="889000" cy="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17881</xdr:rowOff>
    </xdr:from>
    <xdr:to>
      <xdr:col>15</xdr:col>
      <xdr:colOff>50800</xdr:colOff>
      <xdr:row>97</xdr:row>
      <xdr:rowOff>27763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48531"/>
          <a:ext cx="889000" cy="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44226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169711</xdr:rowOff>
    </xdr:from>
    <xdr:to>
      <xdr:col>10</xdr:col>
      <xdr:colOff>114300</xdr:colOff>
      <xdr:row>97</xdr:row>
      <xdr:rowOff>27763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28911"/>
          <a:ext cx="889000" cy="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122898</xdr:rowOff>
    </xdr:from>
    <xdr:to>
      <xdr:col>24</xdr:col>
      <xdr:colOff>114300</xdr:colOff>
      <xdr:row>96</xdr:row>
      <xdr:rowOff>53048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101325</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123419</xdr:rowOff>
    </xdr:from>
    <xdr:to>
      <xdr:col>20</xdr:col>
      <xdr:colOff>38100</xdr:colOff>
      <xdr:row>97</xdr:row>
      <xdr:rowOff>53569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44696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7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138531</xdr:rowOff>
    </xdr:from>
    <xdr:to>
      <xdr:col>15</xdr:col>
      <xdr:colOff>101600</xdr:colOff>
      <xdr:row>97</xdr:row>
      <xdr:rowOff>68681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9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59808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148413</xdr:rowOff>
    </xdr:from>
    <xdr:to>
      <xdr:col>10</xdr:col>
      <xdr:colOff>165100</xdr:colOff>
      <xdr:row>97</xdr:row>
      <xdr:rowOff>78563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0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69690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118911</xdr:rowOff>
    </xdr:from>
    <xdr:to>
      <xdr:col>6</xdr:col>
      <xdr:colOff>38100</xdr:colOff>
      <xdr:row>97</xdr:row>
      <xdr:rowOff>49061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7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40188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5215</xdr:rowOff>
    </xdr:from>
    <xdr:to>
      <xdr:col>54</xdr:col>
      <xdr:colOff>189865</xdr:colOff>
      <xdr:row>38</xdr:row>
      <xdr:rowOff>54687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91615"/>
          <a:ext cx="1270" cy="1078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58514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54687</xdr:rowOff>
    </xdr:from>
    <xdr:to>
      <xdr:col>55</xdr:col>
      <xdr:colOff>88900</xdr:colOff>
      <xdr:row>38</xdr:row>
      <xdr:rowOff>54687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6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123342</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6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5215</xdr:rowOff>
    </xdr:from>
    <xdr:to>
      <xdr:col>55</xdr:col>
      <xdr:colOff>88900</xdr:colOff>
      <xdr:row>32</xdr:row>
      <xdr:rowOff>5215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9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38895</xdr:rowOff>
    </xdr:from>
    <xdr:to>
      <xdr:col>55</xdr:col>
      <xdr:colOff>0</xdr:colOff>
      <xdr:row>32</xdr:row>
      <xdr:rowOff>170763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182395"/>
          <a:ext cx="838200" cy="47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69826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20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91399</xdr:rowOff>
    </xdr:from>
    <xdr:to>
      <xdr:col>55</xdr:col>
      <xdr:colOff>50800</xdr:colOff>
      <xdr:row>37</xdr:row>
      <xdr:rowOff>21549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38895</xdr:rowOff>
    </xdr:from>
    <xdr:to>
      <xdr:col>50</xdr:col>
      <xdr:colOff>114300</xdr:colOff>
      <xdr:row>33</xdr:row>
      <xdr:rowOff>84314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182395"/>
          <a:ext cx="889000" cy="55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23029</xdr:rowOff>
    </xdr:from>
    <xdr:to>
      <xdr:col>50</xdr:col>
      <xdr:colOff>165100</xdr:colOff>
      <xdr:row>34</xdr:row>
      <xdr:rowOff>124629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8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115756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94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84314</xdr:rowOff>
    </xdr:from>
    <xdr:to>
      <xdr:col>45</xdr:col>
      <xdr:colOff>177800</xdr:colOff>
      <xdr:row>34</xdr:row>
      <xdr:rowOff>8758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742164"/>
          <a:ext cx="889000" cy="9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150980</xdr:rowOff>
    </xdr:from>
    <xdr:to>
      <xdr:col>46</xdr:col>
      <xdr:colOff>38100</xdr:colOff>
      <xdr:row>37</xdr:row>
      <xdr:rowOff>81130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2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72257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41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8758</xdr:rowOff>
    </xdr:from>
    <xdr:to>
      <xdr:col>41</xdr:col>
      <xdr:colOff>50800</xdr:colOff>
      <xdr:row>34</xdr:row>
      <xdr:rowOff>30060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5838058"/>
          <a:ext cx="889000" cy="2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169127</xdr:rowOff>
    </xdr:from>
    <xdr:to>
      <xdr:col>41</xdr:col>
      <xdr:colOff>101600</xdr:colOff>
      <xdr:row>37</xdr:row>
      <xdr:rowOff>99277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4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90404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43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38486</xdr:rowOff>
    </xdr:from>
    <xdr:to>
      <xdr:col>36</xdr:col>
      <xdr:colOff>165100</xdr:colOff>
      <xdr:row>37</xdr:row>
      <xdr:rowOff>140086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131213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4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119963</xdr:rowOff>
    </xdr:from>
    <xdr:to>
      <xdr:col>55</xdr:col>
      <xdr:colOff>50800</xdr:colOff>
      <xdr:row>33</xdr:row>
      <xdr:rowOff>50113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6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142840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45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159545</xdr:rowOff>
    </xdr:from>
    <xdr:to>
      <xdr:col>50</xdr:col>
      <xdr:colOff>165100</xdr:colOff>
      <xdr:row>30</xdr:row>
      <xdr:rowOff>89695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13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106222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4906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33514</xdr:rowOff>
    </xdr:from>
    <xdr:to>
      <xdr:col>46</xdr:col>
      <xdr:colOff>38100</xdr:colOff>
      <xdr:row>33</xdr:row>
      <xdr:rowOff>135114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69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151641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46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129408</xdr:rowOff>
    </xdr:from>
    <xdr:to>
      <xdr:col>41</xdr:col>
      <xdr:colOff>101600</xdr:colOff>
      <xdr:row>34</xdr:row>
      <xdr:rowOff>59558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78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76085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56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150710</xdr:rowOff>
    </xdr:from>
    <xdr:to>
      <xdr:col>36</xdr:col>
      <xdr:colOff>165100</xdr:colOff>
      <xdr:row>34</xdr:row>
      <xdr:rowOff>80860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80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97387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58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5868</xdr:rowOff>
    </xdr:from>
    <xdr:to>
      <xdr:col>55</xdr:col>
      <xdr:colOff>0</xdr:colOff>
      <xdr:row>51</xdr:row>
      <xdr:rowOff>72684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8578368"/>
          <a:ext cx="838200" cy="23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88744</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72684</xdr:rowOff>
    </xdr:from>
    <xdr:to>
      <xdr:col>50</xdr:col>
      <xdr:colOff>114300</xdr:colOff>
      <xdr:row>54</xdr:row>
      <xdr:rowOff>7338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8816634"/>
          <a:ext cx="889000" cy="44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2679</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62084</xdr:rowOff>
    </xdr:from>
    <xdr:to>
      <xdr:col>45</xdr:col>
      <xdr:colOff>177800</xdr:colOff>
      <xdr:row>54</xdr:row>
      <xdr:rowOff>7338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8977484"/>
          <a:ext cx="889000" cy="28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6938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62084</xdr:rowOff>
    </xdr:from>
    <xdr:to>
      <xdr:col>41</xdr:col>
      <xdr:colOff>50800</xdr:colOff>
      <xdr:row>52</xdr:row>
      <xdr:rowOff>146221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8977484"/>
          <a:ext cx="889000" cy="8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130185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41224</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126518</xdr:rowOff>
    </xdr:from>
    <xdr:to>
      <xdr:col>55</xdr:col>
      <xdr:colOff>50800</xdr:colOff>
      <xdr:row>50</xdr:row>
      <xdr:rowOff>56668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852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79545</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848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21884</xdr:rowOff>
    </xdr:from>
    <xdr:to>
      <xdr:col>50</xdr:col>
      <xdr:colOff>165100</xdr:colOff>
      <xdr:row>51</xdr:row>
      <xdr:rowOff>123484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8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140011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854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127988</xdr:rowOff>
    </xdr:from>
    <xdr:to>
      <xdr:col>46</xdr:col>
      <xdr:colOff>38100</xdr:colOff>
      <xdr:row>54</xdr:row>
      <xdr:rowOff>58138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2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74665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899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11284</xdr:rowOff>
    </xdr:from>
    <xdr:to>
      <xdr:col>41</xdr:col>
      <xdr:colOff>101600</xdr:colOff>
      <xdr:row>52</xdr:row>
      <xdr:rowOff>112884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892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129411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870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95421</xdr:rowOff>
    </xdr:from>
    <xdr:to>
      <xdr:col>36</xdr:col>
      <xdr:colOff>165100</xdr:colOff>
      <xdr:row>53</xdr:row>
      <xdr:rowOff>25571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01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42098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878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36474</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723774"/>
          <a:ext cx="1270" cy="789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154601</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49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36474</xdr:rowOff>
    </xdr:from>
    <xdr:to>
      <xdr:col>55</xdr:col>
      <xdr:colOff>88900</xdr:colOff>
      <xdr:row>74</xdr:row>
      <xdr:rowOff>36474</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72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37173</xdr:rowOff>
    </xdr:from>
    <xdr:to>
      <xdr:col>55</xdr:col>
      <xdr:colOff>0</xdr:colOff>
      <xdr:row>75</xdr:row>
      <xdr:rowOff>145982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2724473"/>
          <a:ext cx="838200" cy="28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128298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2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149871</xdr:rowOff>
    </xdr:from>
    <xdr:to>
      <xdr:col>55</xdr:col>
      <xdr:colOff>50800</xdr:colOff>
      <xdr:row>78</xdr:row>
      <xdr:rowOff>80021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37173</xdr:rowOff>
    </xdr:from>
    <xdr:to>
      <xdr:col>50</xdr:col>
      <xdr:colOff>114300</xdr:colOff>
      <xdr:row>76</xdr:row>
      <xdr:rowOff>149425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2724473"/>
          <a:ext cx="889000" cy="45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121841</xdr:rowOff>
    </xdr:from>
    <xdr:to>
      <xdr:col>50</xdr:col>
      <xdr:colOff>165100</xdr:colOff>
      <xdr:row>78</xdr:row>
      <xdr:rowOff>51991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43118</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4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123721</xdr:rowOff>
    </xdr:from>
    <xdr:to>
      <xdr:col>45</xdr:col>
      <xdr:colOff>177800</xdr:colOff>
      <xdr:row>76</xdr:row>
      <xdr:rowOff>149425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2468121"/>
          <a:ext cx="889000" cy="71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118188</xdr:rowOff>
    </xdr:from>
    <xdr:to>
      <xdr:col>46</xdr:col>
      <xdr:colOff>38100</xdr:colOff>
      <xdr:row>78</xdr:row>
      <xdr:rowOff>48338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39465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4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80497</xdr:rowOff>
    </xdr:from>
    <xdr:to>
      <xdr:col>41</xdr:col>
      <xdr:colOff>50800</xdr:colOff>
      <xdr:row>72</xdr:row>
      <xdr:rowOff>123721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2424897"/>
          <a:ext cx="889000" cy="4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111362</xdr:rowOff>
    </xdr:from>
    <xdr:to>
      <xdr:col>41</xdr:col>
      <xdr:colOff>101600</xdr:colOff>
      <xdr:row>78</xdr:row>
      <xdr:rowOff>41512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32639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153901</xdr:rowOff>
    </xdr:from>
    <xdr:to>
      <xdr:col>36</xdr:col>
      <xdr:colOff>165100</xdr:colOff>
      <xdr:row>78</xdr:row>
      <xdr:rowOff>84051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75178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4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95182</xdr:rowOff>
    </xdr:from>
    <xdr:to>
      <xdr:col>55</xdr:col>
      <xdr:colOff>50800</xdr:colOff>
      <xdr:row>76</xdr:row>
      <xdr:rowOff>25332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295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118059</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80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157823</xdr:rowOff>
    </xdr:from>
    <xdr:to>
      <xdr:col>50</xdr:col>
      <xdr:colOff>165100</xdr:colOff>
      <xdr:row>74</xdr:row>
      <xdr:rowOff>87973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26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104500</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244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98625</xdr:rowOff>
    </xdr:from>
    <xdr:to>
      <xdr:col>46</xdr:col>
      <xdr:colOff>38100</xdr:colOff>
      <xdr:row>77</xdr:row>
      <xdr:rowOff>28775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12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45302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290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72921</xdr:rowOff>
    </xdr:from>
    <xdr:to>
      <xdr:col>41</xdr:col>
      <xdr:colOff>101600</xdr:colOff>
      <xdr:row>73</xdr:row>
      <xdr:rowOff>3071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241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19598</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21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29697</xdr:rowOff>
    </xdr:from>
    <xdr:to>
      <xdr:col>36</xdr:col>
      <xdr:colOff>165100</xdr:colOff>
      <xdr:row>72</xdr:row>
      <xdr:rowOff>131297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23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70</xdr:row>
      <xdr:rowOff>147824</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214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114317</xdr:rowOff>
    </xdr:from>
    <xdr:to>
      <xdr:col>55</xdr:col>
      <xdr:colOff>0</xdr:colOff>
      <xdr:row>94</xdr:row>
      <xdr:rowOff>87647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5544817"/>
          <a:ext cx="838200" cy="65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6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87647</xdr:rowOff>
    </xdr:from>
    <xdr:to>
      <xdr:col>50</xdr:col>
      <xdr:colOff>114300</xdr:colOff>
      <xdr:row>94</xdr:row>
      <xdr:rowOff>102389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203947"/>
          <a:ext cx="889000" cy="1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54069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8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102389</xdr:rowOff>
    </xdr:from>
    <xdr:to>
      <xdr:col>45</xdr:col>
      <xdr:colOff>177800</xdr:colOff>
      <xdr:row>95</xdr:row>
      <xdr:rowOff>168656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218689"/>
          <a:ext cx="889000" cy="23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61634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168656</xdr:rowOff>
    </xdr:from>
    <xdr:to>
      <xdr:col>41</xdr:col>
      <xdr:colOff>50800</xdr:colOff>
      <xdr:row>96</xdr:row>
      <xdr:rowOff>134579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456406"/>
          <a:ext cx="889000" cy="13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71888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8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63517</xdr:rowOff>
    </xdr:from>
    <xdr:to>
      <xdr:col>55</xdr:col>
      <xdr:colOff>50800</xdr:colOff>
      <xdr:row>90</xdr:row>
      <xdr:rowOff>165117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549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16544</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544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36847</xdr:rowOff>
    </xdr:from>
    <xdr:to>
      <xdr:col>50</xdr:col>
      <xdr:colOff>165100</xdr:colOff>
      <xdr:row>94</xdr:row>
      <xdr:rowOff>138447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15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154974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592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51589</xdr:rowOff>
    </xdr:from>
    <xdr:to>
      <xdr:col>46</xdr:col>
      <xdr:colOff>38100</xdr:colOff>
      <xdr:row>94</xdr:row>
      <xdr:rowOff>153189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1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169716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594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117856</xdr:rowOff>
    </xdr:from>
    <xdr:to>
      <xdr:col>41</xdr:col>
      <xdr:colOff>101600</xdr:colOff>
      <xdr:row>96</xdr:row>
      <xdr:rowOff>48006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40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64533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18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83779</xdr:rowOff>
    </xdr:from>
    <xdr:to>
      <xdr:col>36</xdr:col>
      <xdr:colOff>165100</xdr:colOff>
      <xdr:row>97</xdr:row>
      <xdr:rowOff>13929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54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30456</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318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91348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77898"/>
          <a:ext cx="838200" cy="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115084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96681</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3231"/>
          <a:ext cx="889000" cy="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40548</xdr:rowOff>
    </xdr:from>
    <xdr:to>
      <xdr:col>85</xdr:col>
      <xdr:colOff>177800</xdr:colOff>
      <xdr:row>39</xdr:row>
      <xdr:rowOff>142148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2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45881</xdr:rowOff>
    </xdr:from>
    <xdr:to>
      <xdr:col>67</xdr:col>
      <xdr:colOff>101600</xdr:colOff>
      <xdr:row>39</xdr:row>
      <xdr:rowOff>147481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138608</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825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125944</xdr:rowOff>
    </xdr:from>
    <xdr:to>
      <xdr:col>85</xdr:col>
      <xdr:colOff>127000</xdr:colOff>
      <xdr:row>77</xdr:row>
      <xdr:rowOff>160398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3327594"/>
          <a:ext cx="8382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77645</xdr:rowOff>
    </xdr:from>
    <xdr:to>
      <xdr:col>81</xdr:col>
      <xdr:colOff>50800</xdr:colOff>
      <xdr:row>77</xdr:row>
      <xdr:rowOff>125944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3279295"/>
          <a:ext cx="889000" cy="4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34930</xdr:rowOff>
    </xdr:from>
    <xdr:to>
      <xdr:col>76</xdr:col>
      <xdr:colOff>114300</xdr:colOff>
      <xdr:row>77</xdr:row>
      <xdr:rowOff>77645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3236580"/>
          <a:ext cx="889000" cy="4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116234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158896</xdr:rowOff>
    </xdr:from>
    <xdr:to>
      <xdr:col>71</xdr:col>
      <xdr:colOff>177800</xdr:colOff>
      <xdr:row>77</xdr:row>
      <xdr:rowOff>34930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189096"/>
          <a:ext cx="889000" cy="4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114752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3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104015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3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109598</xdr:rowOff>
    </xdr:from>
    <xdr:to>
      <xdr:col>85</xdr:col>
      <xdr:colOff>177800</xdr:colOff>
      <xdr:row>78</xdr:row>
      <xdr:rowOff>39748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31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88025</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28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75144</xdr:rowOff>
    </xdr:from>
    <xdr:to>
      <xdr:col>81</xdr:col>
      <xdr:colOff>101600</xdr:colOff>
      <xdr:row>78</xdr:row>
      <xdr:rowOff>5294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27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167871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3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26845</xdr:rowOff>
    </xdr:from>
    <xdr:to>
      <xdr:col>76</xdr:col>
      <xdr:colOff>165100</xdr:colOff>
      <xdr:row>77</xdr:row>
      <xdr:rowOff>128445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22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119572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32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155580</xdr:rowOff>
    </xdr:from>
    <xdr:to>
      <xdr:col>72</xdr:col>
      <xdr:colOff>38100</xdr:colOff>
      <xdr:row>77</xdr:row>
      <xdr:rowOff>85730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1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102257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9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108096</xdr:rowOff>
    </xdr:from>
    <xdr:to>
      <xdr:col>67</xdr:col>
      <xdr:colOff>101600</xdr:colOff>
      <xdr:row>77</xdr:row>
      <xdr:rowOff>38246</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13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54773</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91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114142</xdr:rowOff>
    </xdr:from>
    <xdr:to>
      <xdr:col>85</xdr:col>
      <xdr:colOff>127000</xdr:colOff>
      <xdr:row>98</xdr:row>
      <xdr:rowOff>4625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230442"/>
          <a:ext cx="838200" cy="57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121660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40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167855</xdr:rowOff>
    </xdr:from>
    <xdr:to>
      <xdr:col>81</xdr:col>
      <xdr:colOff>50800</xdr:colOff>
      <xdr:row>98</xdr:row>
      <xdr:rowOff>4625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5941255"/>
          <a:ext cx="889000" cy="86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168339</xdr:rowOff>
    </xdr:from>
    <xdr:to>
      <xdr:col>76</xdr:col>
      <xdr:colOff>114300</xdr:colOff>
      <xdr:row>92</xdr:row>
      <xdr:rowOff>167855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5770289"/>
          <a:ext cx="889000" cy="17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102979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132494</xdr:rowOff>
    </xdr:from>
    <xdr:to>
      <xdr:col>71</xdr:col>
      <xdr:colOff>177800</xdr:colOff>
      <xdr:row>91</xdr:row>
      <xdr:rowOff>168339</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5734444"/>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121048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131939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6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63342</xdr:rowOff>
    </xdr:from>
    <xdr:to>
      <xdr:col>85</xdr:col>
      <xdr:colOff>177800</xdr:colOff>
      <xdr:row>94</xdr:row>
      <xdr:rowOff>164942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1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86219</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03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125275</xdr:rowOff>
    </xdr:from>
    <xdr:to>
      <xdr:col>81</xdr:col>
      <xdr:colOff>101600</xdr:colOff>
      <xdr:row>98</xdr:row>
      <xdr:rowOff>55425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75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46552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8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117055</xdr:rowOff>
    </xdr:from>
    <xdr:to>
      <xdr:col>76</xdr:col>
      <xdr:colOff>165100</xdr:colOff>
      <xdr:row>93</xdr:row>
      <xdr:rowOff>47205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58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63732</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292795" y="1566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117539</xdr:rowOff>
    </xdr:from>
    <xdr:to>
      <xdr:col>72</xdr:col>
      <xdr:colOff>38100</xdr:colOff>
      <xdr:row>92</xdr:row>
      <xdr:rowOff>47689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571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64216</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03795" y="1549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81694</xdr:rowOff>
    </xdr:from>
    <xdr:to>
      <xdr:col>67</xdr:col>
      <xdr:colOff>101600</xdr:colOff>
      <xdr:row>92</xdr:row>
      <xdr:rowOff>11844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568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28371</xdr:rowOff>
    </xdr:from>
    <xdr:ext cx="599010"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14795" y="1545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163452</xdr:rowOff>
    </xdr:from>
    <xdr:to>
      <xdr:col>116</xdr:col>
      <xdr:colOff>63500</xdr:colOff>
      <xdr:row>37</xdr:row>
      <xdr:rowOff>6335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335652"/>
          <a:ext cx="838200" cy="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82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6335</xdr:rowOff>
    </xdr:from>
    <xdr:to>
      <xdr:col>111</xdr:col>
      <xdr:colOff>177800</xdr:colOff>
      <xdr:row>37</xdr:row>
      <xdr:rowOff>61610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349985"/>
          <a:ext cx="889000" cy="5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87192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61610</xdr:rowOff>
    </xdr:from>
    <xdr:to>
      <xdr:col>107</xdr:col>
      <xdr:colOff>50800</xdr:colOff>
      <xdr:row>37</xdr:row>
      <xdr:rowOff>107765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405260"/>
          <a:ext cx="889000" cy="4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106258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170515</xdr:rowOff>
    </xdr:from>
    <xdr:to>
      <xdr:col>102</xdr:col>
      <xdr:colOff>114300</xdr:colOff>
      <xdr:row>37</xdr:row>
      <xdr:rowOff>107765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342715"/>
          <a:ext cx="889000" cy="10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126534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131815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112652</xdr:rowOff>
    </xdr:from>
    <xdr:to>
      <xdr:col>116</xdr:col>
      <xdr:colOff>114300</xdr:colOff>
      <xdr:row>37</xdr:row>
      <xdr:rowOff>42802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28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135529</xdr:rowOff>
    </xdr:from>
    <xdr:ext cx="534377"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13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126985</xdr:rowOff>
    </xdr:from>
    <xdr:to>
      <xdr:col>112</xdr:col>
      <xdr:colOff>38100</xdr:colOff>
      <xdr:row>37</xdr:row>
      <xdr:rowOff>57135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2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73662</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56111" y="60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10810</xdr:rowOff>
    </xdr:from>
    <xdr:to>
      <xdr:col>107</xdr:col>
      <xdr:colOff>101600</xdr:colOff>
      <xdr:row>37</xdr:row>
      <xdr:rowOff>112410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35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128937</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67111" y="61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56965</xdr:rowOff>
    </xdr:from>
    <xdr:to>
      <xdr:col>102</xdr:col>
      <xdr:colOff>165100</xdr:colOff>
      <xdr:row>37</xdr:row>
      <xdr:rowOff>158565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4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3642</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17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119715</xdr:rowOff>
    </xdr:from>
    <xdr:to>
      <xdr:col>98</xdr:col>
      <xdr:colOff>38100</xdr:colOff>
      <xdr:row>37</xdr:row>
      <xdr:rowOff>49865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29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66392</xdr:rowOff>
    </xdr:from>
    <xdr:ext cx="534377"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389111" y="606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72034</xdr:rowOff>
    </xdr:from>
    <xdr:to>
      <xdr:col>116</xdr:col>
      <xdr:colOff>63500</xdr:colOff>
      <xdr:row>57</xdr:row>
      <xdr:rowOff>11188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673234"/>
          <a:ext cx="838200" cy="11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141012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3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165722</xdr:rowOff>
    </xdr:from>
    <xdr:to>
      <xdr:col>111</xdr:col>
      <xdr:colOff>177800</xdr:colOff>
      <xdr:row>57</xdr:row>
      <xdr:rowOff>11188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766922"/>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81119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165722</xdr:rowOff>
    </xdr:from>
    <xdr:to>
      <xdr:col>107</xdr:col>
      <xdr:colOff>50800</xdr:colOff>
      <xdr:row>57</xdr:row>
      <xdr:rowOff>3873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76692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75252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155931</xdr:rowOff>
    </xdr:from>
    <xdr:to>
      <xdr:col>102</xdr:col>
      <xdr:colOff>114300</xdr:colOff>
      <xdr:row>57</xdr:row>
      <xdr:rowOff>3873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757131"/>
          <a:ext cx="889000" cy="1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82224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2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50754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99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21234</xdr:rowOff>
    </xdr:from>
    <xdr:to>
      <xdr:col>116</xdr:col>
      <xdr:colOff>114300</xdr:colOff>
      <xdr:row>56</xdr:row>
      <xdr:rowOff>122834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6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44111</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47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131838</xdr:rowOff>
    </xdr:from>
    <xdr:to>
      <xdr:col>112</xdr:col>
      <xdr:colOff>38100</xdr:colOff>
      <xdr:row>57</xdr:row>
      <xdr:rowOff>61988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7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78515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50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114922</xdr:rowOff>
    </xdr:from>
    <xdr:to>
      <xdr:col>107</xdr:col>
      <xdr:colOff>101600</xdr:colOff>
      <xdr:row>57</xdr:row>
      <xdr:rowOff>45072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7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61599</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4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124523</xdr:rowOff>
    </xdr:from>
    <xdr:to>
      <xdr:col>102</xdr:col>
      <xdr:colOff>165100</xdr:colOff>
      <xdr:row>57</xdr:row>
      <xdr:rowOff>54673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72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71200</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50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105131</xdr:rowOff>
    </xdr:from>
    <xdr:to>
      <xdr:col>98</xdr:col>
      <xdr:colOff>38100</xdr:colOff>
      <xdr:row>57</xdr:row>
      <xdr:rowOff>35281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70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51808</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48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163506</xdr:rowOff>
    </xdr:from>
    <xdr:to>
      <xdr:col>116</xdr:col>
      <xdr:colOff>63500</xdr:colOff>
      <xdr:row>77</xdr:row>
      <xdr:rowOff>13447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3193706"/>
          <a:ext cx="8382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163506</xdr:rowOff>
    </xdr:from>
    <xdr:to>
      <xdr:col>111</xdr:col>
      <xdr:colOff>177800</xdr:colOff>
      <xdr:row>77</xdr:row>
      <xdr:rowOff>2704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193706"/>
          <a:ext cx="889000" cy="1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109150</xdr:rowOff>
    </xdr:from>
    <xdr:to>
      <xdr:col>107</xdr:col>
      <xdr:colOff>50800</xdr:colOff>
      <xdr:row>77</xdr:row>
      <xdr:rowOff>2704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139350"/>
          <a:ext cx="889000" cy="6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109150</xdr:rowOff>
    </xdr:from>
    <xdr:to>
      <xdr:col>102</xdr:col>
      <xdr:colOff>114300</xdr:colOff>
      <xdr:row>76</xdr:row>
      <xdr:rowOff>141105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139350"/>
          <a:ext cx="889000" cy="3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134097</xdr:rowOff>
    </xdr:from>
    <xdr:to>
      <xdr:col>116</xdr:col>
      <xdr:colOff>114300</xdr:colOff>
      <xdr:row>77</xdr:row>
      <xdr:rowOff>64247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6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112524</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4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112706</xdr:rowOff>
    </xdr:from>
    <xdr:to>
      <xdr:col>112</xdr:col>
      <xdr:colOff>38100</xdr:colOff>
      <xdr:row>77</xdr:row>
      <xdr:rowOff>42856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14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33983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23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123354</xdr:rowOff>
    </xdr:from>
    <xdr:to>
      <xdr:col>107</xdr:col>
      <xdr:colOff>101600</xdr:colOff>
      <xdr:row>77</xdr:row>
      <xdr:rowOff>53504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15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44631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2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58350</xdr:rowOff>
    </xdr:from>
    <xdr:to>
      <xdr:col>102</xdr:col>
      <xdr:colOff>165100</xdr:colOff>
      <xdr:row>76</xdr:row>
      <xdr:rowOff>159950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0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151077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18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90305</xdr:rowOff>
    </xdr:from>
    <xdr:to>
      <xdr:col>98</xdr:col>
      <xdr:colOff>38100</xdr:colOff>
      <xdr:row>77</xdr:row>
      <xdr:rowOff>20455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12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11582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21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を大きく上回っているのは、人件費、物件費、維持補修費、補助費等、普通建設事業費である。普通建設事業費については、校舎の老朽化に伴い建替えを行う千歳平小学校整備事業や、施設の老朽化に伴い改修を実施する文化交流プラザ改修事業の増が要因となり前年度よりも数値が上がっている。今後も、公共施設の老朽化に伴う改修・更新事業費や法改正に伴うシステム改修費等の増加が見込まれることから、公共施設等総合管理計画や各種更新計画を策定及び活用し、費用の年度間の均衡を図るなどし、数値の低減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9,999
9,900
252.68
16,236,924
15,895,885
179,171
8,154,517
2,640,265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48260</xdr:rowOff>
    </xdr:from>
    <xdr:to>
      <xdr:col>24</xdr:col>
      <xdr:colOff>62865</xdr:colOff>
      <xdr:row>38</xdr:row>
      <xdr:rowOff>33528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534660"/>
          <a:ext cx="1270" cy="101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37355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33528</xdr:rowOff>
    </xdr:from>
    <xdr:to>
      <xdr:col>24</xdr:col>
      <xdr:colOff>152400</xdr:colOff>
      <xdr:row>38</xdr:row>
      <xdr:rowOff>33528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166387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30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48260</xdr:rowOff>
    </xdr:from>
    <xdr:to>
      <xdr:col>24</xdr:col>
      <xdr:colOff>152400</xdr:colOff>
      <xdr:row>32</xdr:row>
      <xdr:rowOff>48260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53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31496</xdr:rowOff>
    </xdr:from>
    <xdr:to>
      <xdr:col>24</xdr:col>
      <xdr:colOff>63500</xdr:colOff>
      <xdr:row>32</xdr:row>
      <xdr:rowOff>48260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17896"/>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36847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209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58420</xdr:rowOff>
    </xdr:from>
    <xdr:to>
      <xdr:col>24</xdr:col>
      <xdr:colOff>114300</xdr:colOff>
      <xdr:row>36</xdr:row>
      <xdr:rowOff>160020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3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5969</xdr:rowOff>
    </xdr:from>
    <xdr:to>
      <xdr:col>19</xdr:col>
      <xdr:colOff>177800</xdr:colOff>
      <xdr:row>32</xdr:row>
      <xdr:rowOff>31496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149469"/>
          <a:ext cx="889000" cy="3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59436</xdr:rowOff>
    </xdr:from>
    <xdr:to>
      <xdr:col>20</xdr:col>
      <xdr:colOff>38100</xdr:colOff>
      <xdr:row>36</xdr:row>
      <xdr:rowOff>161036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3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152163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2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5969</xdr:rowOff>
    </xdr:from>
    <xdr:to>
      <xdr:col>15</xdr:col>
      <xdr:colOff>50800</xdr:colOff>
      <xdr:row>32</xdr:row>
      <xdr:rowOff>19558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149469"/>
          <a:ext cx="889000" cy="35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17780</xdr:rowOff>
    </xdr:from>
    <xdr:to>
      <xdr:col>15</xdr:col>
      <xdr:colOff>101600</xdr:colOff>
      <xdr:row>36</xdr:row>
      <xdr:rowOff>119380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110507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6985</xdr:rowOff>
    </xdr:from>
    <xdr:to>
      <xdr:col>10</xdr:col>
      <xdr:colOff>114300</xdr:colOff>
      <xdr:row>32</xdr:row>
      <xdr:rowOff>19558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9338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38608</xdr:rowOff>
    </xdr:from>
    <xdr:to>
      <xdr:col>10</xdr:col>
      <xdr:colOff>165100</xdr:colOff>
      <xdr:row>36</xdr:row>
      <xdr:rowOff>140208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131335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50292</xdr:rowOff>
    </xdr:from>
    <xdr:to>
      <xdr:col>6</xdr:col>
      <xdr:colOff>38100</xdr:colOff>
      <xdr:row>36</xdr:row>
      <xdr:rowOff>151892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143019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168910</xdr:rowOff>
    </xdr:from>
    <xdr:to>
      <xdr:col>24</xdr:col>
      <xdr:colOff>114300</xdr:colOff>
      <xdr:row>32</xdr:row>
      <xdr:rowOff>99060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121937</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3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152146</xdr:rowOff>
    </xdr:from>
    <xdr:to>
      <xdr:col>20</xdr:col>
      <xdr:colOff>38100</xdr:colOff>
      <xdr:row>32</xdr:row>
      <xdr:rowOff>82296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98823</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24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126619</xdr:rowOff>
    </xdr:from>
    <xdr:to>
      <xdr:col>15</xdr:col>
      <xdr:colOff>101600</xdr:colOff>
      <xdr:row>30</xdr:row>
      <xdr:rowOff>56769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09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28</xdr:row>
      <xdr:rowOff>73296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487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140208</xdr:rowOff>
    </xdr:from>
    <xdr:to>
      <xdr:col>10</xdr:col>
      <xdr:colOff>165100</xdr:colOff>
      <xdr:row>32</xdr:row>
      <xdr:rowOff>70358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5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86885</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23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127635</xdr:rowOff>
    </xdr:from>
    <xdr:to>
      <xdr:col>6</xdr:col>
      <xdr:colOff>38100</xdr:colOff>
      <xdr:row>32</xdr:row>
      <xdr:rowOff>57785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4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74312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2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10796</xdr:rowOff>
    </xdr:from>
    <xdr:to>
      <xdr:col>24</xdr:col>
      <xdr:colOff>63500</xdr:colOff>
      <xdr:row>52</xdr:row>
      <xdr:rowOff>60868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583296"/>
          <a:ext cx="838200" cy="39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7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10796</xdr:rowOff>
    </xdr:from>
    <xdr:to>
      <xdr:col>19</xdr:col>
      <xdr:colOff>177800</xdr:colOff>
      <xdr:row>52</xdr:row>
      <xdr:rowOff>160727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583296"/>
          <a:ext cx="889000" cy="49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74413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101703</xdr:rowOff>
    </xdr:from>
    <xdr:to>
      <xdr:col>15</xdr:col>
      <xdr:colOff>50800</xdr:colOff>
      <xdr:row>52</xdr:row>
      <xdr:rowOff>160727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8845653"/>
          <a:ext cx="889000" cy="23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6211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101703</xdr:rowOff>
    </xdr:from>
    <xdr:to>
      <xdr:col>10</xdr:col>
      <xdr:colOff>114300</xdr:colOff>
      <xdr:row>52</xdr:row>
      <xdr:rowOff>50603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8845653"/>
          <a:ext cx="889000" cy="12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21924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9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64195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10068</xdr:rowOff>
    </xdr:from>
    <xdr:to>
      <xdr:col>24</xdr:col>
      <xdr:colOff>114300</xdr:colOff>
      <xdr:row>52</xdr:row>
      <xdr:rowOff>111668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892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32945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77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131446</xdr:rowOff>
    </xdr:from>
    <xdr:to>
      <xdr:col>20</xdr:col>
      <xdr:colOff>38100</xdr:colOff>
      <xdr:row>50</xdr:row>
      <xdr:rowOff>61596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53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78123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30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109927</xdr:rowOff>
    </xdr:from>
    <xdr:to>
      <xdr:col>15</xdr:col>
      <xdr:colOff>101600</xdr:colOff>
      <xdr:row>53</xdr:row>
      <xdr:rowOff>40077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02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56604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80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50903</xdr:rowOff>
    </xdr:from>
    <xdr:to>
      <xdr:col>10</xdr:col>
      <xdr:colOff>165100</xdr:colOff>
      <xdr:row>51</xdr:row>
      <xdr:rowOff>152503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879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169030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857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171253</xdr:rowOff>
    </xdr:from>
    <xdr:to>
      <xdr:col>6</xdr:col>
      <xdr:colOff>38100</xdr:colOff>
      <xdr:row>52</xdr:row>
      <xdr:rowOff>101403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891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117930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869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31161</xdr:rowOff>
    </xdr:from>
    <xdr:to>
      <xdr:col>24</xdr:col>
      <xdr:colOff>62865</xdr:colOff>
      <xdr:row>78</xdr:row>
      <xdr:rowOff>74059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75561"/>
          <a:ext cx="1270" cy="1071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77886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74059</xdr:rowOff>
    </xdr:from>
    <xdr:to>
      <xdr:col>24</xdr:col>
      <xdr:colOff>152400</xdr:colOff>
      <xdr:row>78</xdr:row>
      <xdr:rowOff>74059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149288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15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31161</xdr:rowOff>
    </xdr:from>
    <xdr:to>
      <xdr:col>24</xdr:col>
      <xdr:colOff>152400</xdr:colOff>
      <xdr:row>72</xdr:row>
      <xdr:rowOff>31161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7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34374</xdr:rowOff>
    </xdr:from>
    <xdr:to>
      <xdr:col>24</xdr:col>
      <xdr:colOff>63500</xdr:colOff>
      <xdr:row>73</xdr:row>
      <xdr:rowOff>20613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378774"/>
          <a:ext cx="838200" cy="15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35650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65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57223</xdr:rowOff>
    </xdr:from>
    <xdr:to>
      <xdr:col>24</xdr:col>
      <xdr:colOff>114300</xdr:colOff>
      <xdr:row>76</xdr:row>
      <xdr:rowOff>158823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20613</xdr:rowOff>
    </xdr:from>
    <xdr:to>
      <xdr:col>19</xdr:col>
      <xdr:colOff>177800</xdr:colOff>
      <xdr:row>73</xdr:row>
      <xdr:rowOff>40083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536463"/>
          <a:ext cx="889000" cy="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52997</xdr:rowOff>
    </xdr:from>
    <xdr:to>
      <xdr:col>20</xdr:col>
      <xdr:colOff>38100</xdr:colOff>
      <xdr:row>77</xdr:row>
      <xdr:rowOff>154597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5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145724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34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52584</xdr:rowOff>
    </xdr:from>
    <xdr:to>
      <xdr:col>15</xdr:col>
      <xdr:colOff>50800</xdr:colOff>
      <xdr:row>73</xdr:row>
      <xdr:rowOff>40083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225534"/>
          <a:ext cx="889000" cy="33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61299</xdr:rowOff>
    </xdr:from>
    <xdr:to>
      <xdr:col>15</xdr:col>
      <xdr:colOff>101600</xdr:colOff>
      <xdr:row>77</xdr:row>
      <xdr:rowOff>162899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6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154026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5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52584</xdr:rowOff>
    </xdr:from>
    <xdr:to>
      <xdr:col>10</xdr:col>
      <xdr:colOff>114300</xdr:colOff>
      <xdr:row>74</xdr:row>
      <xdr:rowOff>125011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225534"/>
          <a:ext cx="889000" cy="58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90886</xdr:rowOff>
    </xdr:from>
    <xdr:to>
      <xdr:col>10</xdr:col>
      <xdr:colOff>165100</xdr:colOff>
      <xdr:row>78</xdr:row>
      <xdr:rowOff>21036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12163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8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84955</xdr:rowOff>
    </xdr:from>
    <xdr:to>
      <xdr:col>6</xdr:col>
      <xdr:colOff>38100</xdr:colOff>
      <xdr:row>78</xdr:row>
      <xdr:rowOff>15105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8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6232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7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155024</xdr:rowOff>
    </xdr:from>
    <xdr:to>
      <xdr:col>24</xdr:col>
      <xdr:colOff>114300</xdr:colOff>
      <xdr:row>72</xdr:row>
      <xdr:rowOff>85174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32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104838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27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141263</xdr:rowOff>
    </xdr:from>
    <xdr:to>
      <xdr:col>20</xdr:col>
      <xdr:colOff>38100</xdr:colOff>
      <xdr:row>73</xdr:row>
      <xdr:rowOff>71413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8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87940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26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160733</xdr:rowOff>
    </xdr:from>
    <xdr:to>
      <xdr:col>15</xdr:col>
      <xdr:colOff>101600</xdr:colOff>
      <xdr:row>73</xdr:row>
      <xdr:rowOff>90883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50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107410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28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1784</xdr:rowOff>
    </xdr:from>
    <xdr:to>
      <xdr:col>10</xdr:col>
      <xdr:colOff>165100</xdr:colOff>
      <xdr:row>71</xdr:row>
      <xdr:rowOff>103384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17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119911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19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74211</xdr:rowOff>
    </xdr:from>
    <xdr:to>
      <xdr:col>6</xdr:col>
      <xdr:colOff>38100</xdr:colOff>
      <xdr:row>75</xdr:row>
      <xdr:rowOff>4361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6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20888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3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71425</xdr:rowOff>
    </xdr:from>
    <xdr:to>
      <xdr:col>24</xdr:col>
      <xdr:colOff>63500</xdr:colOff>
      <xdr:row>92</xdr:row>
      <xdr:rowOff>101676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5673375"/>
          <a:ext cx="838200" cy="20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107751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6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101676</xdr:rowOff>
    </xdr:from>
    <xdr:to>
      <xdr:col>19</xdr:col>
      <xdr:colOff>177800</xdr:colOff>
      <xdr:row>93</xdr:row>
      <xdr:rowOff>19483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5875076"/>
          <a:ext cx="889000" cy="8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156087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19483</xdr:rowOff>
    </xdr:from>
    <xdr:to>
      <xdr:col>15</xdr:col>
      <xdr:colOff>50800</xdr:colOff>
      <xdr:row>93</xdr:row>
      <xdr:rowOff>165469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5964333"/>
          <a:ext cx="889000" cy="14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14584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165469</xdr:rowOff>
    </xdr:from>
    <xdr:to>
      <xdr:col>10</xdr:col>
      <xdr:colOff>114300</xdr:colOff>
      <xdr:row>94</xdr:row>
      <xdr:rowOff>70752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110319"/>
          <a:ext cx="8890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44277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46702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4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20625</xdr:rowOff>
    </xdr:from>
    <xdr:to>
      <xdr:col>24</xdr:col>
      <xdr:colOff>114300</xdr:colOff>
      <xdr:row>91</xdr:row>
      <xdr:rowOff>122225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56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43502</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47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50876</xdr:rowOff>
    </xdr:from>
    <xdr:to>
      <xdr:col>20</xdr:col>
      <xdr:colOff>38100</xdr:colOff>
      <xdr:row>92</xdr:row>
      <xdr:rowOff>152476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582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169003</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559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140133</xdr:rowOff>
    </xdr:from>
    <xdr:to>
      <xdr:col>15</xdr:col>
      <xdr:colOff>101600</xdr:colOff>
      <xdr:row>93</xdr:row>
      <xdr:rowOff>70283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59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86810</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568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114669</xdr:rowOff>
    </xdr:from>
    <xdr:to>
      <xdr:col>10</xdr:col>
      <xdr:colOff>165100</xdr:colOff>
      <xdr:row>94</xdr:row>
      <xdr:rowOff>44819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05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61346</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583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19952</xdr:rowOff>
    </xdr:from>
    <xdr:to>
      <xdr:col>6</xdr:col>
      <xdr:colOff>38100</xdr:colOff>
      <xdr:row>94</xdr:row>
      <xdr:rowOff>121552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1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138079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591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139243</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3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138785</xdr:rowOff>
    </xdr:from>
    <xdr:to>
      <xdr:col>45</xdr:col>
      <xdr:colOff>177800</xdr:colOff>
      <xdr:row>38</xdr:row>
      <xdr:rowOff>139243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388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138785</xdr:rowOff>
    </xdr:from>
    <xdr:to>
      <xdr:col>41</xdr:col>
      <xdr:colOff>50800</xdr:colOff>
      <xdr:row>38</xdr:row>
      <xdr:rowOff>139243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5388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88443</xdr:rowOff>
    </xdr:from>
    <xdr:to>
      <xdr:col>46</xdr:col>
      <xdr:colOff>38100</xdr:colOff>
      <xdr:row>39</xdr:row>
      <xdr:rowOff>18593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9720</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87985</xdr:rowOff>
    </xdr:from>
    <xdr:to>
      <xdr:col>41</xdr:col>
      <xdr:colOff>101600</xdr:colOff>
      <xdr:row>39</xdr:row>
      <xdr:rowOff>18135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9262</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88443</xdr:rowOff>
    </xdr:from>
    <xdr:to>
      <xdr:col>36</xdr:col>
      <xdr:colOff>165100</xdr:colOff>
      <xdr:row>39</xdr:row>
      <xdr:rowOff>18593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9720</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60180</xdr:rowOff>
    </xdr:from>
    <xdr:to>
      <xdr:col>55</xdr:col>
      <xdr:colOff>0</xdr:colOff>
      <xdr:row>53</xdr:row>
      <xdr:rowOff>91639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8632680"/>
          <a:ext cx="838200" cy="54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119219</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72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60180</xdr:rowOff>
    </xdr:from>
    <xdr:to>
      <xdr:col>50</xdr:col>
      <xdr:colOff>114300</xdr:colOff>
      <xdr:row>54</xdr:row>
      <xdr:rowOff>62618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8632680"/>
          <a:ext cx="889000" cy="68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85507</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8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62618</xdr:rowOff>
    </xdr:from>
    <xdr:to>
      <xdr:col>45</xdr:col>
      <xdr:colOff>177800</xdr:colOff>
      <xdr:row>55</xdr:row>
      <xdr:rowOff>51853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320918"/>
          <a:ext cx="889000" cy="16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69787</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7906</xdr:rowOff>
    </xdr:from>
    <xdr:to>
      <xdr:col>41</xdr:col>
      <xdr:colOff>50800</xdr:colOff>
      <xdr:row>55</xdr:row>
      <xdr:rowOff>51853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266206"/>
          <a:ext cx="889000" cy="2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67174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109161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40839</xdr:rowOff>
    </xdr:from>
    <xdr:to>
      <xdr:col>55</xdr:col>
      <xdr:colOff>50800</xdr:colOff>
      <xdr:row>53</xdr:row>
      <xdr:rowOff>142439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12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63716</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897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9380</xdr:rowOff>
    </xdr:from>
    <xdr:to>
      <xdr:col>50</xdr:col>
      <xdr:colOff>165100</xdr:colOff>
      <xdr:row>50</xdr:row>
      <xdr:rowOff>110980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8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127507</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39795" y="835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11818</xdr:rowOff>
    </xdr:from>
    <xdr:to>
      <xdr:col>46</xdr:col>
      <xdr:colOff>38100</xdr:colOff>
      <xdr:row>54</xdr:row>
      <xdr:rowOff>113418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2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129945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04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1053</xdr:rowOff>
    </xdr:from>
    <xdr:to>
      <xdr:col>41</xdr:col>
      <xdr:colOff>101600</xdr:colOff>
      <xdr:row>55</xdr:row>
      <xdr:rowOff>102653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43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119180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20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128556</xdr:rowOff>
    </xdr:from>
    <xdr:to>
      <xdr:col>36</xdr:col>
      <xdr:colOff>165100</xdr:colOff>
      <xdr:row>54</xdr:row>
      <xdr:rowOff>58706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2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75233</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89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119545</xdr:rowOff>
    </xdr:from>
    <xdr:to>
      <xdr:col>54</xdr:col>
      <xdr:colOff>189865</xdr:colOff>
      <xdr:row>79</xdr:row>
      <xdr:rowOff>5587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92495"/>
          <a:ext cx="1270" cy="125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9414</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5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5587</xdr:rowOff>
    </xdr:from>
    <xdr:to>
      <xdr:col>55</xdr:col>
      <xdr:colOff>88900</xdr:colOff>
      <xdr:row>79</xdr:row>
      <xdr:rowOff>5587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5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66222</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6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119545</xdr:rowOff>
    </xdr:from>
    <xdr:to>
      <xdr:col>55</xdr:col>
      <xdr:colOff>88900</xdr:colOff>
      <xdr:row>71</xdr:row>
      <xdr:rowOff>119545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92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75781</xdr:rowOff>
    </xdr:from>
    <xdr:to>
      <xdr:col>55</xdr:col>
      <xdr:colOff>0</xdr:colOff>
      <xdr:row>77</xdr:row>
      <xdr:rowOff>147129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277431"/>
          <a:ext cx="838200" cy="7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27537</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57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4660</xdr:rowOff>
    </xdr:from>
    <xdr:to>
      <xdr:col>55</xdr:col>
      <xdr:colOff>50800</xdr:colOff>
      <xdr:row>77</xdr:row>
      <xdr:rowOff>106260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20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100685</xdr:rowOff>
    </xdr:from>
    <xdr:to>
      <xdr:col>50</xdr:col>
      <xdr:colOff>114300</xdr:colOff>
      <xdr:row>77</xdr:row>
      <xdr:rowOff>147129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302335"/>
          <a:ext cx="889000" cy="4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111709</xdr:rowOff>
    </xdr:from>
    <xdr:to>
      <xdr:col>50</xdr:col>
      <xdr:colOff>165100</xdr:colOff>
      <xdr:row>77</xdr:row>
      <xdr:rowOff>41859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58386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9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39675</xdr:rowOff>
    </xdr:from>
    <xdr:to>
      <xdr:col>45</xdr:col>
      <xdr:colOff>177800</xdr:colOff>
      <xdr:row>77</xdr:row>
      <xdr:rowOff>100685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2898425"/>
          <a:ext cx="889000" cy="40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88112</xdr:rowOff>
    </xdr:from>
    <xdr:to>
      <xdr:col>46</xdr:col>
      <xdr:colOff>38100</xdr:colOff>
      <xdr:row>78</xdr:row>
      <xdr:rowOff>18262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38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13919</xdr:rowOff>
    </xdr:from>
    <xdr:to>
      <xdr:col>41</xdr:col>
      <xdr:colOff>50800</xdr:colOff>
      <xdr:row>75</xdr:row>
      <xdr:rowOff>39675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2186869"/>
          <a:ext cx="889000" cy="7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117272</xdr:rowOff>
    </xdr:from>
    <xdr:to>
      <xdr:col>41</xdr:col>
      <xdr:colOff>101600</xdr:colOff>
      <xdr:row>78</xdr:row>
      <xdr:rowOff>47422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38549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4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98844</xdr:rowOff>
    </xdr:from>
    <xdr:to>
      <xdr:col>36</xdr:col>
      <xdr:colOff>165100</xdr:colOff>
      <xdr:row>78</xdr:row>
      <xdr:rowOff>28994</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20121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39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24981</xdr:rowOff>
    </xdr:from>
    <xdr:to>
      <xdr:col>55</xdr:col>
      <xdr:colOff>50800</xdr:colOff>
      <xdr:row>77</xdr:row>
      <xdr:rowOff>126581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2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3408</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0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96329</xdr:rowOff>
    </xdr:from>
    <xdr:to>
      <xdr:col>50</xdr:col>
      <xdr:colOff>165100</xdr:colOff>
      <xdr:row>78</xdr:row>
      <xdr:rowOff>26479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9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17606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39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49885</xdr:rowOff>
    </xdr:from>
    <xdr:to>
      <xdr:col>46</xdr:col>
      <xdr:colOff>38100</xdr:colOff>
      <xdr:row>77</xdr:row>
      <xdr:rowOff>151485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5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168012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02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160325</xdr:rowOff>
    </xdr:from>
    <xdr:to>
      <xdr:col>41</xdr:col>
      <xdr:colOff>101600</xdr:colOff>
      <xdr:row>75</xdr:row>
      <xdr:rowOff>90475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84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107002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62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134569</xdr:rowOff>
    </xdr:from>
    <xdr:to>
      <xdr:col>36</xdr:col>
      <xdr:colOff>165100</xdr:colOff>
      <xdr:row>71</xdr:row>
      <xdr:rowOff>64719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13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81246</xdr:rowOff>
    </xdr:from>
    <xdr:ext cx="59901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672795" y="1191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50705</xdr:rowOff>
    </xdr:from>
    <xdr:to>
      <xdr:col>55</xdr:col>
      <xdr:colOff>0</xdr:colOff>
      <xdr:row>93</xdr:row>
      <xdr:rowOff>60847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5824105"/>
          <a:ext cx="838200" cy="18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88262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4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37750</xdr:rowOff>
    </xdr:from>
    <xdr:to>
      <xdr:col>50</xdr:col>
      <xdr:colOff>114300</xdr:colOff>
      <xdr:row>93</xdr:row>
      <xdr:rowOff>60847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5982600"/>
          <a:ext cx="889000" cy="2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23448</xdr:rowOff>
    </xdr:from>
    <xdr:to>
      <xdr:col>45</xdr:col>
      <xdr:colOff>177800</xdr:colOff>
      <xdr:row>93</xdr:row>
      <xdr:rowOff>37750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5968298"/>
          <a:ext cx="889000" cy="1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16651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4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110096</xdr:rowOff>
    </xdr:from>
    <xdr:to>
      <xdr:col>41</xdr:col>
      <xdr:colOff>50800</xdr:colOff>
      <xdr:row>93</xdr:row>
      <xdr:rowOff>23448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5883496"/>
          <a:ext cx="889000" cy="8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138861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59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64470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171355</xdr:rowOff>
    </xdr:from>
    <xdr:to>
      <xdr:col>55</xdr:col>
      <xdr:colOff>50800</xdr:colOff>
      <xdr:row>92</xdr:row>
      <xdr:rowOff>101505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577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92328</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56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10047</xdr:rowOff>
    </xdr:from>
    <xdr:to>
      <xdr:col>50</xdr:col>
      <xdr:colOff>165100</xdr:colOff>
      <xdr:row>93</xdr:row>
      <xdr:rowOff>111647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59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128174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573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158400</xdr:rowOff>
    </xdr:from>
    <xdr:to>
      <xdr:col>46</xdr:col>
      <xdr:colOff>38100</xdr:colOff>
      <xdr:row>93</xdr:row>
      <xdr:rowOff>88550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59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105077</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570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144098</xdr:rowOff>
    </xdr:from>
    <xdr:to>
      <xdr:col>41</xdr:col>
      <xdr:colOff>101600</xdr:colOff>
      <xdr:row>93</xdr:row>
      <xdr:rowOff>74248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591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90775</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569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59296</xdr:rowOff>
    </xdr:from>
    <xdr:to>
      <xdr:col>36</xdr:col>
      <xdr:colOff>165100</xdr:colOff>
      <xdr:row>92</xdr:row>
      <xdr:rowOff>160896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58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5973</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560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23285</xdr:rowOff>
    </xdr:from>
    <xdr:to>
      <xdr:col>85</xdr:col>
      <xdr:colOff>126364</xdr:colOff>
      <xdr:row>39</xdr:row>
      <xdr:rowOff>98761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509685"/>
          <a:ext cx="1269" cy="127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102588</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8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98761</xdr:rowOff>
    </xdr:from>
    <xdr:to>
      <xdr:col>86</xdr:col>
      <xdr:colOff>25400</xdr:colOff>
      <xdr:row>39</xdr:row>
      <xdr:rowOff>98761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85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141412</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28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23285</xdr:rowOff>
    </xdr:from>
    <xdr:to>
      <xdr:col>86</xdr:col>
      <xdr:colOff>25400</xdr:colOff>
      <xdr:row>32</xdr:row>
      <xdr:rowOff>23285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50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133642</xdr:rowOff>
    </xdr:from>
    <xdr:to>
      <xdr:col>85</xdr:col>
      <xdr:colOff>127000</xdr:colOff>
      <xdr:row>32</xdr:row>
      <xdr:rowOff>23285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5448592"/>
          <a:ext cx="838200" cy="6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165454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50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15577</xdr:rowOff>
    </xdr:from>
    <xdr:to>
      <xdr:col>85</xdr:col>
      <xdr:colOff>177800</xdr:colOff>
      <xdr:row>38</xdr:row>
      <xdr:rowOff>117177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133642</xdr:rowOff>
    </xdr:from>
    <xdr:to>
      <xdr:col>81</xdr:col>
      <xdr:colOff>50800</xdr:colOff>
      <xdr:row>32</xdr:row>
      <xdr:rowOff>121202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5448592"/>
          <a:ext cx="889000" cy="15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132886</xdr:rowOff>
    </xdr:from>
    <xdr:to>
      <xdr:col>81</xdr:col>
      <xdr:colOff>101600</xdr:colOff>
      <xdr:row>38</xdr:row>
      <xdr:rowOff>63036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54163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5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121202</xdr:rowOff>
    </xdr:from>
    <xdr:to>
      <xdr:col>76</xdr:col>
      <xdr:colOff>114300</xdr:colOff>
      <xdr:row>32</xdr:row>
      <xdr:rowOff>138824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5607602"/>
          <a:ext cx="889000" cy="1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156166</xdr:rowOff>
    </xdr:from>
    <xdr:to>
      <xdr:col>76</xdr:col>
      <xdr:colOff>165100</xdr:colOff>
      <xdr:row>38</xdr:row>
      <xdr:rowOff>86316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77443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75635</xdr:rowOff>
    </xdr:from>
    <xdr:to>
      <xdr:col>71</xdr:col>
      <xdr:colOff>177800</xdr:colOff>
      <xdr:row>32</xdr:row>
      <xdr:rowOff>138824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5390585"/>
          <a:ext cx="889000" cy="23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70097</xdr:rowOff>
    </xdr:from>
    <xdr:to>
      <xdr:col>72</xdr:col>
      <xdr:colOff>38100</xdr:colOff>
      <xdr:row>39</xdr:row>
      <xdr:rowOff>247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162824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41218</xdr:rowOff>
    </xdr:from>
    <xdr:to>
      <xdr:col>67</xdr:col>
      <xdr:colOff>101600</xdr:colOff>
      <xdr:row>38</xdr:row>
      <xdr:rowOff>142818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133945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6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143935</xdr:rowOff>
    </xdr:from>
    <xdr:to>
      <xdr:col>85</xdr:col>
      <xdr:colOff>177800</xdr:colOff>
      <xdr:row>32</xdr:row>
      <xdr:rowOff>74085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45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96962</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41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82842</xdr:rowOff>
    </xdr:from>
    <xdr:to>
      <xdr:col>81</xdr:col>
      <xdr:colOff>101600</xdr:colOff>
      <xdr:row>32</xdr:row>
      <xdr:rowOff>12992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39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29519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1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70402</xdr:rowOff>
    </xdr:from>
    <xdr:to>
      <xdr:col>76</xdr:col>
      <xdr:colOff>165100</xdr:colOff>
      <xdr:row>33</xdr:row>
      <xdr:rowOff>552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55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17079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33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88024</xdr:rowOff>
    </xdr:from>
    <xdr:to>
      <xdr:col>72</xdr:col>
      <xdr:colOff>38100</xdr:colOff>
      <xdr:row>33</xdr:row>
      <xdr:rowOff>18174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57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34701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34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24835</xdr:rowOff>
    </xdr:from>
    <xdr:to>
      <xdr:col>67</xdr:col>
      <xdr:colOff>101600</xdr:colOff>
      <xdr:row>31</xdr:row>
      <xdr:rowOff>126435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33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142962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1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107410</xdr:rowOff>
    </xdr:from>
    <xdr:to>
      <xdr:col>85</xdr:col>
      <xdr:colOff>127000</xdr:colOff>
      <xdr:row>54</xdr:row>
      <xdr:rowOff>28593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8851360"/>
          <a:ext cx="838200" cy="43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58152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8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28593</xdr:rowOff>
    </xdr:from>
    <xdr:to>
      <xdr:col>81</xdr:col>
      <xdr:colOff>50800</xdr:colOff>
      <xdr:row>54</xdr:row>
      <xdr:rowOff>130278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286893"/>
          <a:ext cx="889000" cy="10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154926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9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130278</xdr:rowOff>
    </xdr:from>
    <xdr:to>
      <xdr:col>76</xdr:col>
      <xdr:colOff>114300</xdr:colOff>
      <xdr:row>56</xdr:row>
      <xdr:rowOff>1309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388578"/>
          <a:ext cx="889000" cy="21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22422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96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1309</xdr:rowOff>
    </xdr:from>
    <xdr:to>
      <xdr:col>71</xdr:col>
      <xdr:colOff>177800</xdr:colOff>
      <xdr:row>56</xdr:row>
      <xdr:rowOff>57027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602509"/>
          <a:ext cx="889000" cy="5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23120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9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39217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9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56610</xdr:rowOff>
    </xdr:from>
    <xdr:to>
      <xdr:col>85</xdr:col>
      <xdr:colOff>177800</xdr:colOff>
      <xdr:row>51</xdr:row>
      <xdr:rowOff>158210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880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9637</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875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149243</xdr:rowOff>
    </xdr:from>
    <xdr:to>
      <xdr:col>81</xdr:col>
      <xdr:colOff>101600</xdr:colOff>
      <xdr:row>54</xdr:row>
      <xdr:rowOff>79393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2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95920</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011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79478</xdr:rowOff>
    </xdr:from>
    <xdr:to>
      <xdr:col>76</xdr:col>
      <xdr:colOff>165100</xdr:colOff>
      <xdr:row>55</xdr:row>
      <xdr:rowOff>9628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3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26155</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11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121959</xdr:rowOff>
    </xdr:from>
    <xdr:to>
      <xdr:col>72</xdr:col>
      <xdr:colOff>38100</xdr:colOff>
      <xdr:row>56</xdr:row>
      <xdr:rowOff>52109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5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68636</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32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6227</xdr:rowOff>
    </xdr:from>
    <xdr:to>
      <xdr:col>67</xdr:col>
      <xdr:colOff>101600</xdr:colOff>
      <xdr:row>56</xdr:row>
      <xdr:rowOff>107827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0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124354</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3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91348</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635898"/>
          <a:ext cx="838200" cy="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96681</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1231"/>
          <a:ext cx="88900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40548</xdr:rowOff>
    </xdr:from>
    <xdr:to>
      <xdr:col>85</xdr:col>
      <xdr:colOff>177800</xdr:colOff>
      <xdr:row>79</xdr:row>
      <xdr:rowOff>142148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8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167300</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45881</xdr:rowOff>
    </xdr:from>
    <xdr:to>
      <xdr:col>67</xdr:col>
      <xdr:colOff>101600</xdr:colOff>
      <xdr:row>79</xdr:row>
      <xdr:rowOff>147481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138608</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83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125944</xdr:rowOff>
    </xdr:from>
    <xdr:to>
      <xdr:col>85</xdr:col>
      <xdr:colOff>127000</xdr:colOff>
      <xdr:row>97</xdr:row>
      <xdr:rowOff>160398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756594"/>
          <a:ext cx="8382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77645</xdr:rowOff>
    </xdr:from>
    <xdr:to>
      <xdr:col>81</xdr:col>
      <xdr:colOff>50800</xdr:colOff>
      <xdr:row>97</xdr:row>
      <xdr:rowOff>125944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708295"/>
          <a:ext cx="889000" cy="4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34930</xdr:rowOff>
    </xdr:from>
    <xdr:to>
      <xdr:col>76</xdr:col>
      <xdr:colOff>114300</xdr:colOff>
      <xdr:row>97</xdr:row>
      <xdr:rowOff>77645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665580"/>
          <a:ext cx="889000" cy="4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116226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4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158896</xdr:rowOff>
    </xdr:from>
    <xdr:to>
      <xdr:col>71</xdr:col>
      <xdr:colOff>177800</xdr:colOff>
      <xdr:row>97</xdr:row>
      <xdr:rowOff>34930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618096"/>
          <a:ext cx="889000" cy="4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114738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74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104007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73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109598</xdr:rowOff>
    </xdr:from>
    <xdr:to>
      <xdr:col>85</xdr:col>
      <xdr:colOff>177800</xdr:colOff>
      <xdr:row>98</xdr:row>
      <xdr:rowOff>39748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7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88025</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71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75144</xdr:rowOff>
    </xdr:from>
    <xdr:to>
      <xdr:col>81</xdr:col>
      <xdr:colOff>101600</xdr:colOff>
      <xdr:row>98</xdr:row>
      <xdr:rowOff>5294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70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167871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9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26845</xdr:rowOff>
    </xdr:from>
    <xdr:to>
      <xdr:col>76</xdr:col>
      <xdr:colOff>165100</xdr:colOff>
      <xdr:row>97</xdr:row>
      <xdr:rowOff>128445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5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119572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5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155580</xdr:rowOff>
    </xdr:from>
    <xdr:to>
      <xdr:col>72</xdr:col>
      <xdr:colOff>38100</xdr:colOff>
      <xdr:row>97</xdr:row>
      <xdr:rowOff>85730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102257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39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108096</xdr:rowOff>
    </xdr:from>
    <xdr:to>
      <xdr:col>67</xdr:col>
      <xdr:colOff>101600</xdr:colOff>
      <xdr:row>97</xdr:row>
      <xdr:rowOff>38246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6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54773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3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対して大きく増減があるのは、総務費、衛生費、教育費である。総務費については、令和２年度に行った特別定額給付金事業の皆減により、前年度よりも減となっている。衛生費については、令和３年度に六ヶ所村医療センターにおいて実施した眼科手術室整備事業に係る普通建設事業費の増により、前年度よりも増となっている。教育費については、令和３年度に校舎の老朽化に伴い建替えを行う千歳平小学校整備事業に係る普通建設事業費の増により、前年度よりも増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今後の見通しについては、公共施設の老朽化に伴う改修・更新事業費や法改正に伴うシステム改修費等の増加が見込まれることから、費用の年度間の均衡を図るなどし、数値の低減化を図っていく。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入については、令和２年度と同様に令和３年度についても固定資産税大規模償却資産に県課税分が発生していることから村税が減となっており、歳出については千歳平小学校整備事業等の普通建設事業費に係る一般財源が増となったことから、財政調整基金で補填をしている。このことから、財政調整基金残高が減少しており、実質単年度収支についても昨年度に引き続き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全会計において黒字となっており、連結実質赤字は生じていない。今後も各会計における各種制度の見直しや料金改定、経費削減による収支の安定化を図り、黒字の継続に努めていく。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4" t="s">
        <v>80</v>
      </c>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c r="AT1" s="414"/>
      <c r="AU1" s="414"/>
      <c r="AV1" s="414"/>
      <c r="AW1" s="414"/>
      <c r="AX1" s="414"/>
      <c r="AY1" s="414"/>
      <c r="AZ1" s="414"/>
      <c r="BA1" s="414"/>
      <c r="BB1" s="414"/>
      <c r="BC1" s="414"/>
      <c r="BD1" s="414"/>
      <c r="BE1" s="414"/>
      <c r="BF1" s="414"/>
      <c r="BG1" s="414"/>
      <c r="BH1" s="414"/>
      <c r="BI1" s="414"/>
      <c r="BJ1" s="414"/>
      <c r="BK1" s="414"/>
      <c r="BL1" s="414"/>
      <c r="BM1" s="414"/>
      <c r="BN1" s="414"/>
      <c r="BO1" s="414"/>
      <c r="BP1" s="414"/>
      <c r="BQ1" s="414"/>
      <c r="BR1" s="414"/>
      <c r="BS1" s="414"/>
      <c r="BT1" s="414"/>
      <c r="BU1" s="414"/>
      <c r="BV1" s="414"/>
      <c r="BW1" s="414"/>
      <c r="BX1" s="414"/>
      <c r="BY1" s="414"/>
      <c r="BZ1" s="414"/>
      <c r="CA1" s="414"/>
      <c r="CB1" s="414"/>
      <c r="CC1" s="414"/>
      <c r="CD1" s="414"/>
      <c r="CE1" s="414"/>
      <c r="CF1" s="414"/>
      <c r="CG1" s="414"/>
      <c r="CH1" s="414"/>
      <c r="CI1" s="414"/>
      <c r="CJ1" s="414"/>
      <c r="CK1" s="414"/>
      <c r="CL1" s="414"/>
      <c r="CM1" s="414"/>
      <c r="CN1" s="414"/>
      <c r="CO1" s="414"/>
      <c r="CP1" s="414"/>
      <c r="CQ1" s="414"/>
      <c r="CR1" s="414"/>
      <c r="CS1" s="414"/>
      <c r="CT1" s="414"/>
      <c r="CU1" s="414"/>
      <c r="CV1" s="414"/>
      <c r="CW1" s="414"/>
      <c r="CX1" s="414"/>
      <c r="CY1" s="414"/>
      <c r="CZ1" s="414"/>
      <c r="DA1" s="414"/>
      <c r="DB1" s="414"/>
      <c r="DC1" s="414"/>
      <c r="DD1" s="414"/>
      <c r="DE1" s="414"/>
      <c r="DF1" s="414"/>
      <c r="DG1" s="414"/>
      <c r="DH1" s="414"/>
      <c r="DI1" s="414"/>
      <c r="DJ1" s="178"/>
      <c r="DK1" s="178"/>
      <c r="DL1" s="178"/>
      <c r="DM1" s="178"/>
      <c r="DN1" s="178"/>
      <c r="DO1" s="178"/>
    </row>
    <row r="2" spans="1:119" ht="24.75" thickBot="1" x14ac:dyDescent="0.2">
      <c r="B2" s="179" t="s">
        <v>81</v>
      </c>
      <c r="C2" s="179"/>
      <c r="D2" s="180"/>
    </row>
    <row r="3" spans="1:119" ht="18.75" customHeight="1" thickBot="1" x14ac:dyDescent="0.2">
      <c r="A3" s="178"/>
      <c r="B3" s="415" t="s">
        <v>82</v>
      </c>
      <c r="C3" s="416"/>
      <c r="D3" s="416"/>
      <c r="E3" s="417"/>
      <c r="F3" s="417"/>
      <c r="G3" s="417"/>
      <c r="H3" s="417"/>
      <c r="I3" s="417"/>
      <c r="J3" s="417"/>
      <c r="K3" s="417"/>
      <c r="L3" s="417" t="s">
        <v>83</v>
      </c>
      <c r="M3" s="417"/>
      <c r="N3" s="417"/>
      <c r="O3" s="417"/>
      <c r="P3" s="417"/>
      <c r="Q3" s="417"/>
      <c r="R3" s="424"/>
      <c r="S3" s="424"/>
      <c r="T3" s="424"/>
      <c r="U3" s="424"/>
      <c r="V3" s="425"/>
      <c r="W3" s="399" t="s">
        <v>84</v>
      </c>
      <c r="X3" s="400"/>
      <c r="Y3" s="400"/>
      <c r="Z3" s="400"/>
      <c r="AA3" s="400"/>
      <c r="AB3" s="416"/>
      <c r="AC3" s="424" t="s">
        <v>85</v>
      </c>
      <c r="AD3" s="400"/>
      <c r="AE3" s="400"/>
      <c r="AF3" s="400"/>
      <c r="AG3" s="400"/>
      <c r="AH3" s="400"/>
      <c r="AI3" s="400"/>
      <c r="AJ3" s="400"/>
      <c r="AK3" s="400"/>
      <c r="AL3" s="401"/>
      <c r="AM3" s="399" t="s">
        <v>86</v>
      </c>
      <c r="AN3" s="400"/>
      <c r="AO3" s="400"/>
      <c r="AP3" s="400"/>
      <c r="AQ3" s="400"/>
      <c r="AR3" s="400"/>
      <c r="AS3" s="400"/>
      <c r="AT3" s="400"/>
      <c r="AU3" s="400"/>
      <c r="AV3" s="400"/>
      <c r="AW3" s="400"/>
      <c r="AX3" s="401"/>
      <c r="AY3" s="436" t="s">
        <v>1</v>
      </c>
      <c r="AZ3" s="437"/>
      <c r="BA3" s="437"/>
      <c r="BB3" s="437"/>
      <c r="BC3" s="437"/>
      <c r="BD3" s="437"/>
      <c r="BE3" s="437"/>
      <c r="BF3" s="437"/>
      <c r="BG3" s="437"/>
      <c r="BH3" s="437"/>
      <c r="BI3" s="437"/>
      <c r="BJ3" s="437"/>
      <c r="BK3" s="437"/>
      <c r="BL3" s="437"/>
      <c r="BM3" s="438"/>
      <c r="BN3" s="399" t="s">
        <v>87</v>
      </c>
      <c r="BO3" s="400"/>
      <c r="BP3" s="400"/>
      <c r="BQ3" s="400"/>
      <c r="BR3" s="400"/>
      <c r="BS3" s="400"/>
      <c r="BT3" s="400"/>
      <c r="BU3" s="401"/>
      <c r="BV3" s="399" t="s">
        <v>88</v>
      </c>
      <c r="BW3" s="400"/>
      <c r="BX3" s="400"/>
      <c r="BY3" s="400"/>
      <c r="BZ3" s="400"/>
      <c r="CA3" s="400"/>
      <c r="CB3" s="400"/>
      <c r="CC3" s="401"/>
      <c r="CD3" s="436" t="s">
        <v>1</v>
      </c>
      <c r="CE3" s="437"/>
      <c r="CF3" s="437"/>
      <c r="CG3" s="437"/>
      <c r="CH3" s="437"/>
      <c r="CI3" s="437"/>
      <c r="CJ3" s="437"/>
      <c r="CK3" s="437"/>
      <c r="CL3" s="437"/>
      <c r="CM3" s="437"/>
      <c r="CN3" s="437"/>
      <c r="CO3" s="437"/>
      <c r="CP3" s="437"/>
      <c r="CQ3" s="437"/>
      <c r="CR3" s="437"/>
      <c r="CS3" s="438"/>
      <c r="CT3" s="399" t="s">
        <v>89</v>
      </c>
      <c r="CU3" s="400"/>
      <c r="CV3" s="400"/>
      <c r="CW3" s="400"/>
      <c r="CX3" s="400"/>
      <c r="CY3" s="400"/>
      <c r="CZ3" s="400"/>
      <c r="DA3" s="401"/>
      <c r="DB3" s="399" t="s">
        <v>90</v>
      </c>
      <c r="DC3" s="400"/>
      <c r="DD3" s="400"/>
      <c r="DE3" s="400"/>
      <c r="DF3" s="400"/>
      <c r="DG3" s="400"/>
      <c r="DH3" s="400"/>
      <c r="DI3" s="401"/>
    </row>
    <row r="4" spans="1:119" ht="18.75" customHeight="1" x14ac:dyDescent="0.15">
      <c r="A4" s="178"/>
      <c r="B4" s="418"/>
      <c r="C4" s="419"/>
      <c r="D4" s="419"/>
      <c r="E4" s="420"/>
      <c r="F4" s="420"/>
      <c r="G4" s="420"/>
      <c r="H4" s="420"/>
      <c r="I4" s="420"/>
      <c r="J4" s="420"/>
      <c r="K4" s="420"/>
      <c r="L4" s="420"/>
      <c r="M4" s="420"/>
      <c r="N4" s="420"/>
      <c r="O4" s="420"/>
      <c r="P4" s="420"/>
      <c r="Q4" s="420"/>
      <c r="R4" s="426"/>
      <c r="S4" s="426"/>
      <c r="T4" s="426"/>
      <c r="U4" s="426"/>
      <c r="V4" s="427"/>
      <c r="W4" s="430"/>
      <c r="X4" s="431"/>
      <c r="Y4" s="431"/>
      <c r="Z4" s="431"/>
      <c r="AA4" s="431"/>
      <c r="AB4" s="419"/>
      <c r="AC4" s="426"/>
      <c r="AD4" s="431"/>
      <c r="AE4" s="431"/>
      <c r="AF4" s="431"/>
      <c r="AG4" s="431"/>
      <c r="AH4" s="431"/>
      <c r="AI4" s="431"/>
      <c r="AJ4" s="431"/>
      <c r="AK4" s="431"/>
      <c r="AL4" s="434"/>
      <c r="AM4" s="432"/>
      <c r="AN4" s="433"/>
      <c r="AO4" s="433"/>
      <c r="AP4" s="433"/>
      <c r="AQ4" s="433"/>
      <c r="AR4" s="433"/>
      <c r="AS4" s="433"/>
      <c r="AT4" s="433"/>
      <c r="AU4" s="433"/>
      <c r="AV4" s="433"/>
      <c r="AW4" s="433"/>
      <c r="AX4" s="435"/>
      <c r="AY4" s="402" t="s">
        <v>91</v>
      </c>
      <c r="AZ4" s="403"/>
      <c r="BA4" s="403"/>
      <c r="BB4" s="403"/>
      <c r="BC4" s="403"/>
      <c r="BD4" s="403"/>
      <c r="BE4" s="403"/>
      <c r="BF4" s="403"/>
      <c r="BG4" s="403"/>
      <c r="BH4" s="403"/>
      <c r="BI4" s="403"/>
      <c r="BJ4" s="403"/>
      <c r="BK4" s="403"/>
      <c r="BL4" s="403"/>
      <c r="BM4" s="404"/>
      <c r="BN4" s="405">
        <v>16236924</v>
      </c>
      <c r="BO4" s="406"/>
      <c r="BP4" s="406"/>
      <c r="BQ4" s="406"/>
      <c r="BR4" s="406"/>
      <c r="BS4" s="406"/>
      <c r="BT4" s="406"/>
      <c r="BU4" s="407"/>
      <c r="BV4" s="405">
        <v>16007922</v>
      </c>
      <c r="BW4" s="406"/>
      <c r="BX4" s="406"/>
      <c r="BY4" s="406"/>
      <c r="BZ4" s="406"/>
      <c r="CA4" s="406"/>
      <c r="CB4" s="406"/>
      <c r="CC4" s="407"/>
      <c r="CD4" s="408" t="s">
        <v>92</v>
      </c>
      <c r="CE4" s="409"/>
      <c r="CF4" s="409"/>
      <c r="CG4" s="409"/>
      <c r="CH4" s="409"/>
      <c r="CI4" s="409"/>
      <c r="CJ4" s="409"/>
      <c r="CK4" s="409"/>
      <c r="CL4" s="409"/>
      <c r="CM4" s="409"/>
      <c r="CN4" s="409"/>
      <c r="CO4" s="409"/>
      <c r="CP4" s="409"/>
      <c r="CQ4" s="409"/>
      <c r="CR4" s="409"/>
      <c r="CS4" s="410"/>
      <c r="CT4" s="411">
        <v>2.2000000000000002</v>
      </c>
      <c r="CU4" s="412"/>
      <c r="CV4" s="412"/>
      <c r="CW4" s="412"/>
      <c r="CX4" s="412"/>
      <c r="CY4" s="412"/>
      <c r="CZ4" s="412"/>
      <c r="DA4" s="413"/>
      <c r="DB4" s="411">
        <v>1.2</v>
      </c>
      <c r="DC4" s="412"/>
      <c r="DD4" s="412"/>
      <c r="DE4" s="412"/>
      <c r="DF4" s="412"/>
      <c r="DG4" s="412"/>
      <c r="DH4" s="412"/>
      <c r="DI4" s="413"/>
    </row>
    <row r="5" spans="1:119" ht="18.75" customHeight="1" x14ac:dyDescent="0.15">
      <c r="A5" s="178"/>
      <c r="B5" s="421"/>
      <c r="C5" s="422"/>
      <c r="D5" s="422"/>
      <c r="E5" s="423"/>
      <c r="F5" s="423"/>
      <c r="G5" s="423"/>
      <c r="H5" s="423"/>
      <c r="I5" s="423"/>
      <c r="J5" s="423"/>
      <c r="K5" s="423"/>
      <c r="L5" s="423"/>
      <c r="M5" s="423"/>
      <c r="N5" s="423"/>
      <c r="O5" s="423"/>
      <c r="P5" s="423"/>
      <c r="Q5" s="423"/>
      <c r="R5" s="428"/>
      <c r="S5" s="428"/>
      <c r="T5" s="428"/>
      <c r="U5" s="428"/>
      <c r="V5" s="429"/>
      <c r="W5" s="432"/>
      <c r="X5" s="433"/>
      <c r="Y5" s="433"/>
      <c r="Z5" s="433"/>
      <c r="AA5" s="433"/>
      <c r="AB5" s="422"/>
      <c r="AC5" s="428"/>
      <c r="AD5" s="433"/>
      <c r="AE5" s="433"/>
      <c r="AF5" s="433"/>
      <c r="AG5" s="433"/>
      <c r="AH5" s="433"/>
      <c r="AI5" s="433"/>
      <c r="AJ5" s="433"/>
      <c r="AK5" s="433"/>
      <c r="AL5" s="435"/>
      <c r="AM5" s="471" t="s">
        <v>93</v>
      </c>
      <c r="AN5" s="472"/>
      <c r="AO5" s="472"/>
      <c r="AP5" s="472"/>
      <c r="AQ5" s="472"/>
      <c r="AR5" s="472"/>
      <c r="AS5" s="472"/>
      <c r="AT5" s="473"/>
      <c r="AU5" s="474" t="s">
        <v>94</v>
      </c>
      <c r="AV5" s="475"/>
      <c r="AW5" s="475"/>
      <c r="AX5" s="475"/>
      <c r="AY5" s="476" t="s">
        <v>95</v>
      </c>
      <c r="AZ5" s="477"/>
      <c r="BA5" s="477"/>
      <c r="BB5" s="477"/>
      <c r="BC5" s="477"/>
      <c r="BD5" s="477"/>
      <c r="BE5" s="477"/>
      <c r="BF5" s="477"/>
      <c r="BG5" s="477"/>
      <c r="BH5" s="477"/>
      <c r="BI5" s="477"/>
      <c r="BJ5" s="477"/>
      <c r="BK5" s="477"/>
      <c r="BL5" s="477"/>
      <c r="BM5" s="478"/>
      <c r="BN5" s="442">
        <v>15895885</v>
      </c>
      <c r="BO5" s="443"/>
      <c r="BP5" s="443"/>
      <c r="BQ5" s="443"/>
      <c r="BR5" s="443"/>
      <c r="BS5" s="443"/>
      <c r="BT5" s="443"/>
      <c r="BU5" s="444"/>
      <c r="BV5" s="442">
        <v>15699661</v>
      </c>
      <c r="BW5" s="443"/>
      <c r="BX5" s="443"/>
      <c r="BY5" s="443"/>
      <c r="BZ5" s="443"/>
      <c r="CA5" s="443"/>
      <c r="CB5" s="443"/>
      <c r="CC5" s="444"/>
      <c r="CD5" s="445" t="s">
        <v>96</v>
      </c>
      <c r="CE5" s="446"/>
      <c r="CF5" s="446"/>
      <c r="CG5" s="446"/>
      <c r="CH5" s="446"/>
      <c r="CI5" s="446"/>
      <c r="CJ5" s="446"/>
      <c r="CK5" s="446"/>
      <c r="CL5" s="446"/>
      <c r="CM5" s="446"/>
      <c r="CN5" s="446"/>
      <c r="CO5" s="446"/>
      <c r="CP5" s="446"/>
      <c r="CQ5" s="446"/>
      <c r="CR5" s="446"/>
      <c r="CS5" s="447"/>
      <c r="CT5" s="439">
        <v>89.9</v>
      </c>
      <c r="CU5" s="440"/>
      <c r="CV5" s="440"/>
      <c r="CW5" s="440"/>
      <c r="CX5" s="440"/>
      <c r="CY5" s="440"/>
      <c r="CZ5" s="440"/>
      <c r="DA5" s="441"/>
      <c r="DB5" s="439">
        <v>89.1</v>
      </c>
      <c r="DC5" s="440"/>
      <c r="DD5" s="440"/>
      <c r="DE5" s="440"/>
      <c r="DF5" s="440"/>
      <c r="DG5" s="440"/>
      <c r="DH5" s="440"/>
      <c r="DI5" s="441"/>
    </row>
    <row r="6" spans="1:119" ht="18.75" customHeight="1" x14ac:dyDescent="0.15">
      <c r="A6" s="178"/>
      <c r="B6" s="448" t="s">
        <v>97</v>
      </c>
      <c r="C6" s="449"/>
      <c r="D6" s="449"/>
      <c r="E6" s="450"/>
      <c r="F6" s="450"/>
      <c r="G6" s="450"/>
      <c r="H6" s="450"/>
      <c r="I6" s="450"/>
      <c r="J6" s="450"/>
      <c r="K6" s="450"/>
      <c r="L6" s="450" t="s">
        <v>98</v>
      </c>
      <c r="M6" s="450"/>
      <c r="N6" s="450"/>
      <c r="O6" s="450"/>
      <c r="P6" s="450"/>
      <c r="Q6" s="450"/>
      <c r="R6" s="454"/>
      <c r="S6" s="454"/>
      <c r="T6" s="454"/>
      <c r="U6" s="454"/>
      <c r="V6" s="455"/>
      <c r="W6" s="458" t="s">
        <v>99</v>
      </c>
      <c r="X6" s="459"/>
      <c r="Y6" s="459"/>
      <c r="Z6" s="459"/>
      <c r="AA6" s="459"/>
      <c r="AB6" s="449"/>
      <c r="AC6" s="462" t="s">
        <v>100</v>
      </c>
      <c r="AD6" s="463"/>
      <c r="AE6" s="463"/>
      <c r="AF6" s="463"/>
      <c r="AG6" s="463"/>
      <c r="AH6" s="463"/>
      <c r="AI6" s="463"/>
      <c r="AJ6" s="463"/>
      <c r="AK6" s="463"/>
      <c r="AL6" s="464"/>
      <c r="AM6" s="471" t="s">
        <v>101</v>
      </c>
      <c r="AN6" s="472"/>
      <c r="AO6" s="472"/>
      <c r="AP6" s="472"/>
      <c r="AQ6" s="472"/>
      <c r="AR6" s="472"/>
      <c r="AS6" s="472"/>
      <c r="AT6" s="473"/>
      <c r="AU6" s="474" t="s">
        <v>102</v>
      </c>
      <c r="AV6" s="475"/>
      <c r="AW6" s="475"/>
      <c r="AX6" s="475"/>
      <c r="AY6" s="476" t="s">
        <v>103</v>
      </c>
      <c r="AZ6" s="477"/>
      <c r="BA6" s="477"/>
      <c r="BB6" s="477"/>
      <c r="BC6" s="477"/>
      <c r="BD6" s="477"/>
      <c r="BE6" s="477"/>
      <c r="BF6" s="477"/>
      <c r="BG6" s="477"/>
      <c r="BH6" s="477"/>
      <c r="BI6" s="477"/>
      <c r="BJ6" s="477"/>
      <c r="BK6" s="477"/>
      <c r="BL6" s="477"/>
      <c r="BM6" s="478"/>
      <c r="BN6" s="442">
        <v>341039</v>
      </c>
      <c r="BO6" s="443"/>
      <c r="BP6" s="443"/>
      <c r="BQ6" s="443"/>
      <c r="BR6" s="443"/>
      <c r="BS6" s="443"/>
      <c r="BT6" s="443"/>
      <c r="BU6" s="444"/>
      <c r="BV6" s="442">
        <v>308261</v>
      </c>
      <c r="BW6" s="443"/>
      <c r="BX6" s="443"/>
      <c r="BY6" s="443"/>
      <c r="BZ6" s="443"/>
      <c r="CA6" s="443"/>
      <c r="CB6" s="443"/>
      <c r="CC6" s="444"/>
      <c r="CD6" s="445" t="s">
        <v>104</v>
      </c>
      <c r="CE6" s="446"/>
      <c r="CF6" s="446"/>
      <c r="CG6" s="446"/>
      <c r="CH6" s="446"/>
      <c r="CI6" s="446"/>
      <c r="CJ6" s="446"/>
      <c r="CK6" s="446"/>
      <c r="CL6" s="446"/>
      <c r="CM6" s="446"/>
      <c r="CN6" s="446"/>
      <c r="CO6" s="446"/>
      <c r="CP6" s="446"/>
      <c r="CQ6" s="446"/>
      <c r="CR6" s="446"/>
      <c r="CS6" s="447"/>
      <c r="CT6" s="479">
        <v>89.9</v>
      </c>
      <c r="CU6" s="480"/>
      <c r="CV6" s="480"/>
      <c r="CW6" s="480"/>
      <c r="CX6" s="480"/>
      <c r="CY6" s="480"/>
      <c r="CZ6" s="480"/>
      <c r="DA6" s="481"/>
      <c r="DB6" s="479">
        <v>89.1</v>
      </c>
      <c r="DC6" s="480"/>
      <c r="DD6" s="480"/>
      <c r="DE6" s="480"/>
      <c r="DF6" s="480"/>
      <c r="DG6" s="480"/>
      <c r="DH6" s="480"/>
      <c r="DI6" s="481"/>
    </row>
    <row r="7" spans="1:119" ht="18.75" customHeight="1" x14ac:dyDescent="0.15">
      <c r="A7" s="178"/>
      <c r="B7" s="418"/>
      <c r="C7" s="419"/>
      <c r="D7" s="419"/>
      <c r="E7" s="420"/>
      <c r="F7" s="420"/>
      <c r="G7" s="420"/>
      <c r="H7" s="420"/>
      <c r="I7" s="420"/>
      <c r="J7" s="420"/>
      <c r="K7" s="420"/>
      <c r="L7" s="420"/>
      <c r="M7" s="420"/>
      <c r="N7" s="420"/>
      <c r="O7" s="420"/>
      <c r="P7" s="420"/>
      <c r="Q7" s="420"/>
      <c r="R7" s="426"/>
      <c r="S7" s="426"/>
      <c r="T7" s="426"/>
      <c r="U7" s="426"/>
      <c r="V7" s="427"/>
      <c r="W7" s="430"/>
      <c r="X7" s="431"/>
      <c r="Y7" s="431"/>
      <c r="Z7" s="431"/>
      <c r="AA7" s="431"/>
      <c r="AB7" s="419"/>
      <c r="AC7" s="465"/>
      <c r="AD7" s="466"/>
      <c r="AE7" s="466"/>
      <c r="AF7" s="466"/>
      <c r="AG7" s="466"/>
      <c r="AH7" s="466"/>
      <c r="AI7" s="466"/>
      <c r="AJ7" s="466"/>
      <c r="AK7" s="466"/>
      <c r="AL7" s="467"/>
      <c r="AM7" s="471" t="s">
        <v>105</v>
      </c>
      <c r="AN7" s="472"/>
      <c r="AO7" s="472"/>
      <c r="AP7" s="472"/>
      <c r="AQ7" s="472"/>
      <c r="AR7" s="472"/>
      <c r="AS7" s="472"/>
      <c r="AT7" s="473"/>
      <c r="AU7" s="474" t="s">
        <v>106</v>
      </c>
      <c r="AV7" s="475"/>
      <c r="AW7" s="475"/>
      <c r="AX7" s="475"/>
      <c r="AY7" s="476" t="s">
        <v>107</v>
      </c>
      <c r="AZ7" s="477"/>
      <c r="BA7" s="477"/>
      <c r="BB7" s="477"/>
      <c r="BC7" s="477"/>
      <c r="BD7" s="477"/>
      <c r="BE7" s="477"/>
      <c r="BF7" s="477"/>
      <c r="BG7" s="477"/>
      <c r="BH7" s="477"/>
      <c r="BI7" s="477"/>
      <c r="BJ7" s="477"/>
      <c r="BK7" s="477"/>
      <c r="BL7" s="477"/>
      <c r="BM7" s="478"/>
      <c r="BN7" s="442">
        <v>161868</v>
      </c>
      <c r="BO7" s="443"/>
      <c r="BP7" s="443"/>
      <c r="BQ7" s="443"/>
      <c r="BR7" s="443"/>
      <c r="BS7" s="443"/>
      <c r="BT7" s="443"/>
      <c r="BU7" s="444"/>
      <c r="BV7" s="442">
        <v>205607</v>
      </c>
      <c r="BW7" s="443"/>
      <c r="BX7" s="443"/>
      <c r="BY7" s="443"/>
      <c r="BZ7" s="443"/>
      <c r="CA7" s="443"/>
      <c r="CB7" s="443"/>
      <c r="CC7" s="444"/>
      <c r="CD7" s="445" t="s">
        <v>108</v>
      </c>
      <c r="CE7" s="446"/>
      <c r="CF7" s="446"/>
      <c r="CG7" s="446"/>
      <c r="CH7" s="446"/>
      <c r="CI7" s="446"/>
      <c r="CJ7" s="446"/>
      <c r="CK7" s="446"/>
      <c r="CL7" s="446"/>
      <c r="CM7" s="446"/>
      <c r="CN7" s="446"/>
      <c r="CO7" s="446"/>
      <c r="CP7" s="446"/>
      <c r="CQ7" s="446"/>
      <c r="CR7" s="446"/>
      <c r="CS7" s="447"/>
      <c r="CT7" s="442">
        <v>8154517</v>
      </c>
      <c r="CU7" s="443"/>
      <c r="CV7" s="443"/>
      <c r="CW7" s="443"/>
      <c r="CX7" s="443"/>
      <c r="CY7" s="443"/>
      <c r="CZ7" s="443"/>
      <c r="DA7" s="444"/>
      <c r="DB7" s="442">
        <v>8363413</v>
      </c>
      <c r="DC7" s="443"/>
      <c r="DD7" s="443"/>
      <c r="DE7" s="443"/>
      <c r="DF7" s="443"/>
      <c r="DG7" s="443"/>
      <c r="DH7" s="443"/>
      <c r="DI7" s="444"/>
    </row>
    <row r="8" spans="1:119" ht="18.75" customHeight="1" thickBot="1" x14ac:dyDescent="0.2">
      <c r="A8" s="178"/>
      <c r="B8" s="451"/>
      <c r="C8" s="452"/>
      <c r="D8" s="452"/>
      <c r="E8" s="453"/>
      <c r="F8" s="453"/>
      <c r="G8" s="453"/>
      <c r="H8" s="453"/>
      <c r="I8" s="453"/>
      <c r="J8" s="453"/>
      <c r="K8" s="453"/>
      <c r="L8" s="453"/>
      <c r="M8" s="453"/>
      <c r="N8" s="453"/>
      <c r="O8" s="453"/>
      <c r="P8" s="453"/>
      <c r="Q8" s="453"/>
      <c r="R8" s="456"/>
      <c r="S8" s="456"/>
      <c r="T8" s="456"/>
      <c r="U8" s="456"/>
      <c r="V8" s="457"/>
      <c r="W8" s="460"/>
      <c r="X8" s="461"/>
      <c r="Y8" s="461"/>
      <c r="Z8" s="461"/>
      <c r="AA8" s="461"/>
      <c r="AB8" s="452"/>
      <c r="AC8" s="468"/>
      <c r="AD8" s="469"/>
      <c r="AE8" s="469"/>
      <c r="AF8" s="469"/>
      <c r="AG8" s="469"/>
      <c r="AH8" s="469"/>
      <c r="AI8" s="469"/>
      <c r="AJ8" s="469"/>
      <c r="AK8" s="469"/>
      <c r="AL8" s="470"/>
      <c r="AM8" s="471" t="s">
        <v>109</v>
      </c>
      <c r="AN8" s="472"/>
      <c r="AO8" s="472"/>
      <c r="AP8" s="472"/>
      <c r="AQ8" s="472"/>
      <c r="AR8" s="472"/>
      <c r="AS8" s="472"/>
      <c r="AT8" s="473"/>
      <c r="AU8" s="474" t="s">
        <v>94</v>
      </c>
      <c r="AV8" s="475"/>
      <c r="AW8" s="475"/>
      <c r="AX8" s="475"/>
      <c r="AY8" s="476" t="s">
        <v>110</v>
      </c>
      <c r="AZ8" s="477"/>
      <c r="BA8" s="477"/>
      <c r="BB8" s="477"/>
      <c r="BC8" s="477"/>
      <c r="BD8" s="477"/>
      <c r="BE8" s="477"/>
      <c r="BF8" s="477"/>
      <c r="BG8" s="477"/>
      <c r="BH8" s="477"/>
      <c r="BI8" s="477"/>
      <c r="BJ8" s="477"/>
      <c r="BK8" s="477"/>
      <c r="BL8" s="477"/>
      <c r="BM8" s="478"/>
      <c r="BN8" s="442">
        <v>179171</v>
      </c>
      <c r="BO8" s="443"/>
      <c r="BP8" s="443"/>
      <c r="BQ8" s="443"/>
      <c r="BR8" s="443"/>
      <c r="BS8" s="443"/>
      <c r="BT8" s="443"/>
      <c r="BU8" s="444"/>
      <c r="BV8" s="442">
        <v>102654</v>
      </c>
      <c r="BW8" s="443"/>
      <c r="BX8" s="443"/>
      <c r="BY8" s="443"/>
      <c r="BZ8" s="443"/>
      <c r="CA8" s="443"/>
      <c r="CB8" s="443"/>
      <c r="CC8" s="444"/>
      <c r="CD8" s="445" t="s">
        <v>111</v>
      </c>
      <c r="CE8" s="446"/>
      <c r="CF8" s="446"/>
      <c r="CG8" s="446"/>
      <c r="CH8" s="446"/>
      <c r="CI8" s="446"/>
      <c r="CJ8" s="446"/>
      <c r="CK8" s="446"/>
      <c r="CL8" s="446"/>
      <c r="CM8" s="446"/>
      <c r="CN8" s="446"/>
      <c r="CO8" s="446"/>
      <c r="CP8" s="446"/>
      <c r="CQ8" s="446"/>
      <c r="CR8" s="446"/>
      <c r="CS8" s="447"/>
      <c r="CT8" s="482">
        <v>1.69</v>
      </c>
      <c r="CU8" s="483"/>
      <c r="CV8" s="483"/>
      <c r="CW8" s="483"/>
      <c r="CX8" s="483"/>
      <c r="CY8" s="483"/>
      <c r="CZ8" s="483"/>
      <c r="DA8" s="484"/>
      <c r="DB8" s="482">
        <v>1.79</v>
      </c>
      <c r="DC8" s="483"/>
      <c r="DD8" s="483"/>
      <c r="DE8" s="483"/>
      <c r="DF8" s="483"/>
      <c r="DG8" s="483"/>
      <c r="DH8" s="483"/>
      <c r="DI8" s="484"/>
    </row>
    <row r="9" spans="1:119" ht="18.75" customHeight="1" thickBot="1" x14ac:dyDescent="0.2">
      <c r="A9" s="178"/>
      <c r="B9" s="436" t="s">
        <v>112</v>
      </c>
      <c r="C9" s="437"/>
      <c r="D9" s="437"/>
      <c r="E9" s="437"/>
      <c r="F9" s="437"/>
      <c r="G9" s="437"/>
      <c r="H9" s="437"/>
      <c r="I9" s="437"/>
      <c r="J9" s="437"/>
      <c r="K9" s="485"/>
      <c r="L9" s="486" t="s">
        <v>113</v>
      </c>
      <c r="M9" s="487"/>
      <c r="N9" s="487"/>
      <c r="O9" s="487"/>
      <c r="P9" s="487"/>
      <c r="Q9" s="488"/>
      <c r="R9" s="489">
        <v>10367</v>
      </c>
      <c r="S9" s="490"/>
      <c r="T9" s="490"/>
      <c r="U9" s="490"/>
      <c r="V9" s="491"/>
      <c r="W9" s="399" t="s">
        <v>114</v>
      </c>
      <c r="X9" s="400"/>
      <c r="Y9" s="400"/>
      <c r="Z9" s="400"/>
      <c r="AA9" s="400"/>
      <c r="AB9" s="400"/>
      <c r="AC9" s="400"/>
      <c r="AD9" s="400"/>
      <c r="AE9" s="400"/>
      <c r="AF9" s="400"/>
      <c r="AG9" s="400"/>
      <c r="AH9" s="400"/>
      <c r="AI9" s="400"/>
      <c r="AJ9" s="400"/>
      <c r="AK9" s="400"/>
      <c r="AL9" s="401"/>
      <c r="AM9" s="471" t="s">
        <v>115</v>
      </c>
      <c r="AN9" s="472"/>
      <c r="AO9" s="472"/>
      <c r="AP9" s="472"/>
      <c r="AQ9" s="472"/>
      <c r="AR9" s="472"/>
      <c r="AS9" s="472"/>
      <c r="AT9" s="473"/>
      <c r="AU9" s="474" t="s">
        <v>94</v>
      </c>
      <c r="AV9" s="475"/>
      <c r="AW9" s="475"/>
      <c r="AX9" s="475"/>
      <c r="AY9" s="476" t="s">
        <v>116</v>
      </c>
      <c r="AZ9" s="477"/>
      <c r="BA9" s="477"/>
      <c r="BB9" s="477"/>
      <c r="BC9" s="477"/>
      <c r="BD9" s="477"/>
      <c r="BE9" s="477"/>
      <c r="BF9" s="477"/>
      <c r="BG9" s="477"/>
      <c r="BH9" s="477"/>
      <c r="BI9" s="477"/>
      <c r="BJ9" s="477"/>
      <c r="BK9" s="477"/>
      <c r="BL9" s="477"/>
      <c r="BM9" s="478"/>
      <c r="BN9" s="442">
        <v>76517</v>
      </c>
      <c r="BO9" s="443"/>
      <c r="BP9" s="443"/>
      <c r="BQ9" s="443"/>
      <c r="BR9" s="443"/>
      <c r="BS9" s="443"/>
      <c r="BT9" s="443"/>
      <c r="BU9" s="444"/>
      <c r="BV9" s="442">
        <v>-63954</v>
      </c>
      <c r="BW9" s="443"/>
      <c r="BX9" s="443"/>
      <c r="BY9" s="443"/>
      <c r="BZ9" s="443"/>
      <c r="CA9" s="443"/>
      <c r="CB9" s="443"/>
      <c r="CC9" s="444"/>
      <c r="CD9" s="445" t="s">
        <v>117</v>
      </c>
      <c r="CE9" s="446"/>
      <c r="CF9" s="446"/>
      <c r="CG9" s="446"/>
      <c r="CH9" s="446"/>
      <c r="CI9" s="446"/>
      <c r="CJ9" s="446"/>
      <c r="CK9" s="446"/>
      <c r="CL9" s="446"/>
      <c r="CM9" s="446"/>
      <c r="CN9" s="446"/>
      <c r="CO9" s="446"/>
      <c r="CP9" s="446"/>
      <c r="CQ9" s="446"/>
      <c r="CR9" s="446"/>
      <c r="CS9" s="447"/>
      <c r="CT9" s="439">
        <v>2.6</v>
      </c>
      <c r="CU9" s="440"/>
      <c r="CV9" s="440"/>
      <c r="CW9" s="440"/>
      <c r="CX9" s="440"/>
      <c r="CY9" s="440"/>
      <c r="CZ9" s="440"/>
      <c r="DA9" s="441"/>
      <c r="DB9" s="439">
        <v>3.4</v>
      </c>
      <c r="DC9" s="440"/>
      <c r="DD9" s="440"/>
      <c r="DE9" s="440"/>
      <c r="DF9" s="440"/>
      <c r="DG9" s="440"/>
      <c r="DH9" s="440"/>
      <c r="DI9" s="441"/>
    </row>
    <row r="10" spans="1:119" ht="18.75" customHeight="1" thickBot="1" x14ac:dyDescent="0.2">
      <c r="A10" s="178"/>
      <c r="B10" s="436"/>
      <c r="C10" s="437"/>
      <c r="D10" s="437"/>
      <c r="E10" s="437"/>
      <c r="F10" s="437"/>
      <c r="G10" s="437"/>
      <c r="H10" s="437"/>
      <c r="I10" s="437"/>
      <c r="J10" s="437"/>
      <c r="K10" s="485"/>
      <c r="L10" s="492" t="s">
        <v>118</v>
      </c>
      <c r="M10" s="472"/>
      <c r="N10" s="472"/>
      <c r="O10" s="472"/>
      <c r="P10" s="472"/>
      <c r="Q10" s="473"/>
      <c r="R10" s="493">
        <v>10536</v>
      </c>
      <c r="S10" s="494"/>
      <c r="T10" s="494"/>
      <c r="U10" s="494"/>
      <c r="V10" s="495"/>
      <c r="W10" s="430"/>
      <c r="X10" s="431"/>
      <c r="Y10" s="431"/>
      <c r="Z10" s="431"/>
      <c r="AA10" s="431"/>
      <c r="AB10" s="431"/>
      <c r="AC10" s="431"/>
      <c r="AD10" s="431"/>
      <c r="AE10" s="431"/>
      <c r="AF10" s="431"/>
      <c r="AG10" s="431"/>
      <c r="AH10" s="431"/>
      <c r="AI10" s="431"/>
      <c r="AJ10" s="431"/>
      <c r="AK10" s="431"/>
      <c r="AL10" s="434"/>
      <c r="AM10" s="471" t="s">
        <v>119</v>
      </c>
      <c r="AN10" s="472"/>
      <c r="AO10" s="472"/>
      <c r="AP10" s="472"/>
      <c r="AQ10" s="472"/>
      <c r="AR10" s="472"/>
      <c r="AS10" s="472"/>
      <c r="AT10" s="473"/>
      <c r="AU10" s="474" t="s">
        <v>94</v>
      </c>
      <c r="AV10" s="475"/>
      <c r="AW10" s="475"/>
      <c r="AX10" s="475"/>
      <c r="AY10" s="476" t="s">
        <v>120</v>
      </c>
      <c r="AZ10" s="477"/>
      <c r="BA10" s="477"/>
      <c r="BB10" s="477"/>
      <c r="BC10" s="477"/>
      <c r="BD10" s="477"/>
      <c r="BE10" s="477"/>
      <c r="BF10" s="477"/>
      <c r="BG10" s="477"/>
      <c r="BH10" s="477"/>
      <c r="BI10" s="477"/>
      <c r="BJ10" s="477"/>
      <c r="BK10" s="477"/>
      <c r="BL10" s="477"/>
      <c r="BM10" s="478"/>
      <c r="BN10" s="442">
        <v>8467</v>
      </c>
      <c r="BO10" s="443"/>
      <c r="BP10" s="443"/>
      <c r="BQ10" s="443"/>
      <c r="BR10" s="443"/>
      <c r="BS10" s="443"/>
      <c r="BT10" s="443"/>
      <c r="BU10" s="444"/>
      <c r="BV10" s="442">
        <v>8627</v>
      </c>
      <c r="BW10" s="443"/>
      <c r="BX10" s="443"/>
      <c r="BY10" s="443"/>
      <c r="BZ10" s="443"/>
      <c r="CA10" s="443"/>
      <c r="CB10" s="443"/>
      <c r="CC10" s="44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6"/>
      <c r="C11" s="437"/>
      <c r="D11" s="437"/>
      <c r="E11" s="437"/>
      <c r="F11" s="437"/>
      <c r="G11" s="437"/>
      <c r="H11" s="437"/>
      <c r="I11" s="437"/>
      <c r="J11" s="437"/>
      <c r="K11" s="485"/>
      <c r="L11" s="496" t="s">
        <v>122</v>
      </c>
      <c r="M11" s="497"/>
      <c r="N11" s="497"/>
      <c r="O11" s="497"/>
      <c r="P11" s="497"/>
      <c r="Q11" s="498"/>
      <c r="R11" s="499" t="s">
        <v>123</v>
      </c>
      <c r="S11" s="500"/>
      <c r="T11" s="500"/>
      <c r="U11" s="500"/>
      <c r="V11" s="501"/>
      <c r="W11" s="430"/>
      <c r="X11" s="431"/>
      <c r="Y11" s="431"/>
      <c r="Z11" s="431"/>
      <c r="AA11" s="431"/>
      <c r="AB11" s="431"/>
      <c r="AC11" s="431"/>
      <c r="AD11" s="431"/>
      <c r="AE11" s="431"/>
      <c r="AF11" s="431"/>
      <c r="AG11" s="431"/>
      <c r="AH11" s="431"/>
      <c r="AI11" s="431"/>
      <c r="AJ11" s="431"/>
      <c r="AK11" s="431"/>
      <c r="AL11" s="434"/>
      <c r="AM11" s="471" t="s">
        <v>124</v>
      </c>
      <c r="AN11" s="472"/>
      <c r="AO11" s="472"/>
      <c r="AP11" s="472"/>
      <c r="AQ11" s="472"/>
      <c r="AR11" s="472"/>
      <c r="AS11" s="472"/>
      <c r="AT11" s="473"/>
      <c r="AU11" s="474" t="s">
        <v>94</v>
      </c>
      <c r="AV11" s="475"/>
      <c r="AW11" s="475"/>
      <c r="AX11" s="475"/>
      <c r="AY11" s="476" t="s">
        <v>125</v>
      </c>
      <c r="AZ11" s="477"/>
      <c r="BA11" s="477"/>
      <c r="BB11" s="477"/>
      <c r="BC11" s="477"/>
      <c r="BD11" s="477"/>
      <c r="BE11" s="477"/>
      <c r="BF11" s="477"/>
      <c r="BG11" s="477"/>
      <c r="BH11" s="477"/>
      <c r="BI11" s="477"/>
      <c r="BJ11" s="477"/>
      <c r="BK11" s="477"/>
      <c r="BL11" s="477"/>
      <c r="BM11" s="478"/>
      <c r="BN11" s="442">
        <v>0</v>
      </c>
      <c r="BO11" s="443"/>
      <c r="BP11" s="443"/>
      <c r="BQ11" s="443"/>
      <c r="BR11" s="443"/>
      <c r="BS11" s="443"/>
      <c r="BT11" s="443"/>
      <c r="BU11" s="444"/>
      <c r="BV11" s="442">
        <v>0</v>
      </c>
      <c r="BW11" s="443"/>
      <c r="BX11" s="443"/>
      <c r="BY11" s="443"/>
      <c r="BZ11" s="443"/>
      <c r="CA11" s="443"/>
      <c r="CB11" s="443"/>
      <c r="CC11" s="444"/>
      <c r="CD11" s="445" t="s">
        <v>126</v>
      </c>
      <c r="CE11" s="446"/>
      <c r="CF11" s="446"/>
      <c r="CG11" s="446"/>
      <c r="CH11" s="446"/>
      <c r="CI11" s="446"/>
      <c r="CJ11" s="446"/>
      <c r="CK11" s="446"/>
      <c r="CL11" s="446"/>
      <c r="CM11" s="446"/>
      <c r="CN11" s="446"/>
      <c r="CO11" s="446"/>
      <c r="CP11" s="446"/>
      <c r="CQ11" s="446"/>
      <c r="CR11" s="446"/>
      <c r="CS11" s="447"/>
      <c r="CT11" s="482" t="s">
        <v>127</v>
      </c>
      <c r="CU11" s="483"/>
      <c r="CV11" s="483"/>
      <c r="CW11" s="483"/>
      <c r="CX11" s="483"/>
      <c r="CY11" s="483"/>
      <c r="CZ11" s="483"/>
      <c r="DA11" s="484"/>
      <c r="DB11" s="482" t="s">
        <v>128</v>
      </c>
      <c r="DC11" s="483"/>
      <c r="DD11" s="483"/>
      <c r="DE11" s="483"/>
      <c r="DF11" s="483"/>
      <c r="DG11" s="483"/>
      <c r="DH11" s="483"/>
      <c r="DI11" s="484"/>
    </row>
    <row r="12" spans="1:119" ht="18.75" customHeight="1" x14ac:dyDescent="0.15">
      <c r="A12" s="178"/>
      <c r="B12" s="502" t="s">
        <v>129</v>
      </c>
      <c r="C12" s="503"/>
      <c r="D12" s="503"/>
      <c r="E12" s="503"/>
      <c r="F12" s="503"/>
      <c r="G12" s="503"/>
      <c r="H12" s="503"/>
      <c r="I12" s="503"/>
      <c r="J12" s="503"/>
      <c r="K12" s="504"/>
      <c r="L12" s="511" t="s">
        <v>130</v>
      </c>
      <c r="M12" s="512"/>
      <c r="N12" s="512"/>
      <c r="O12" s="512"/>
      <c r="P12" s="512"/>
      <c r="Q12" s="513"/>
      <c r="R12" s="514">
        <v>9999</v>
      </c>
      <c r="S12" s="515"/>
      <c r="T12" s="515"/>
      <c r="U12" s="515"/>
      <c r="V12" s="516"/>
      <c r="W12" s="517" t="s">
        <v>1</v>
      </c>
      <c r="X12" s="475"/>
      <c r="Y12" s="475"/>
      <c r="Z12" s="475"/>
      <c r="AA12" s="475"/>
      <c r="AB12" s="518"/>
      <c r="AC12" s="519" t="s">
        <v>131</v>
      </c>
      <c r="AD12" s="520"/>
      <c r="AE12" s="520"/>
      <c r="AF12" s="520"/>
      <c r="AG12" s="521"/>
      <c r="AH12" s="519" t="s">
        <v>132</v>
      </c>
      <c r="AI12" s="520"/>
      <c r="AJ12" s="520"/>
      <c r="AK12" s="520"/>
      <c r="AL12" s="522"/>
      <c r="AM12" s="471" t="s">
        <v>133</v>
      </c>
      <c r="AN12" s="472"/>
      <c r="AO12" s="472"/>
      <c r="AP12" s="472"/>
      <c r="AQ12" s="472"/>
      <c r="AR12" s="472"/>
      <c r="AS12" s="472"/>
      <c r="AT12" s="473"/>
      <c r="AU12" s="474" t="s">
        <v>134</v>
      </c>
      <c r="AV12" s="475"/>
      <c r="AW12" s="475"/>
      <c r="AX12" s="475"/>
      <c r="AY12" s="476" t="s">
        <v>135</v>
      </c>
      <c r="AZ12" s="477"/>
      <c r="BA12" s="477"/>
      <c r="BB12" s="477"/>
      <c r="BC12" s="477"/>
      <c r="BD12" s="477"/>
      <c r="BE12" s="477"/>
      <c r="BF12" s="477"/>
      <c r="BG12" s="477"/>
      <c r="BH12" s="477"/>
      <c r="BI12" s="477"/>
      <c r="BJ12" s="477"/>
      <c r="BK12" s="477"/>
      <c r="BL12" s="477"/>
      <c r="BM12" s="478"/>
      <c r="BN12" s="442">
        <v>1169704</v>
      </c>
      <c r="BO12" s="443"/>
      <c r="BP12" s="443"/>
      <c r="BQ12" s="443"/>
      <c r="BR12" s="443"/>
      <c r="BS12" s="443"/>
      <c r="BT12" s="443"/>
      <c r="BU12" s="444"/>
      <c r="BV12" s="442">
        <v>1059347</v>
      </c>
      <c r="BW12" s="443"/>
      <c r="BX12" s="443"/>
      <c r="BY12" s="443"/>
      <c r="BZ12" s="443"/>
      <c r="CA12" s="443"/>
      <c r="CB12" s="443"/>
      <c r="CC12" s="444"/>
      <c r="CD12" s="445" t="s">
        <v>136</v>
      </c>
      <c r="CE12" s="446"/>
      <c r="CF12" s="446"/>
      <c r="CG12" s="446"/>
      <c r="CH12" s="446"/>
      <c r="CI12" s="446"/>
      <c r="CJ12" s="446"/>
      <c r="CK12" s="446"/>
      <c r="CL12" s="446"/>
      <c r="CM12" s="446"/>
      <c r="CN12" s="446"/>
      <c r="CO12" s="446"/>
      <c r="CP12" s="446"/>
      <c r="CQ12" s="446"/>
      <c r="CR12" s="446"/>
      <c r="CS12" s="447"/>
      <c r="CT12" s="482" t="s">
        <v>137</v>
      </c>
      <c r="CU12" s="483"/>
      <c r="CV12" s="483"/>
      <c r="CW12" s="483"/>
      <c r="CX12" s="483"/>
      <c r="CY12" s="483"/>
      <c r="CZ12" s="483"/>
      <c r="DA12" s="484"/>
      <c r="DB12" s="482" t="s">
        <v>137</v>
      </c>
      <c r="DC12" s="483"/>
      <c r="DD12" s="483"/>
      <c r="DE12" s="483"/>
      <c r="DF12" s="483"/>
      <c r="DG12" s="483"/>
      <c r="DH12" s="483"/>
      <c r="DI12" s="484"/>
    </row>
    <row r="13" spans="1:119" ht="18.75" customHeight="1" x14ac:dyDescent="0.15">
      <c r="A13" s="178"/>
      <c r="B13" s="505"/>
      <c r="C13" s="506"/>
      <c r="D13" s="506"/>
      <c r="E13" s="506"/>
      <c r="F13" s="506"/>
      <c r="G13" s="506"/>
      <c r="H13" s="506"/>
      <c r="I13" s="506"/>
      <c r="J13" s="506"/>
      <c r="K13" s="507"/>
      <c r="L13" s="187"/>
      <c r="M13" s="533" t="s">
        <v>138</v>
      </c>
      <c r="N13" s="534"/>
      <c r="O13" s="534"/>
      <c r="P13" s="534"/>
      <c r="Q13" s="535"/>
      <c r="R13" s="526">
        <v>9900</v>
      </c>
      <c r="S13" s="527"/>
      <c r="T13" s="527"/>
      <c r="U13" s="527"/>
      <c r="V13" s="528"/>
      <c r="W13" s="458" t="s">
        <v>139</v>
      </c>
      <c r="X13" s="459"/>
      <c r="Y13" s="459"/>
      <c r="Z13" s="459"/>
      <c r="AA13" s="459"/>
      <c r="AB13" s="449"/>
      <c r="AC13" s="493">
        <v>686</v>
      </c>
      <c r="AD13" s="494"/>
      <c r="AE13" s="494"/>
      <c r="AF13" s="494"/>
      <c r="AG13" s="536"/>
      <c r="AH13" s="493">
        <v>787</v>
      </c>
      <c r="AI13" s="494"/>
      <c r="AJ13" s="494"/>
      <c r="AK13" s="494"/>
      <c r="AL13" s="495"/>
      <c r="AM13" s="471" t="s">
        <v>140</v>
      </c>
      <c r="AN13" s="472"/>
      <c r="AO13" s="472"/>
      <c r="AP13" s="472"/>
      <c r="AQ13" s="472"/>
      <c r="AR13" s="472"/>
      <c r="AS13" s="472"/>
      <c r="AT13" s="473"/>
      <c r="AU13" s="474" t="s">
        <v>94</v>
      </c>
      <c r="AV13" s="475"/>
      <c r="AW13" s="475"/>
      <c r="AX13" s="475"/>
      <c r="AY13" s="476" t="s">
        <v>141</v>
      </c>
      <c r="AZ13" s="477"/>
      <c r="BA13" s="477"/>
      <c r="BB13" s="477"/>
      <c r="BC13" s="477"/>
      <c r="BD13" s="477"/>
      <c r="BE13" s="477"/>
      <c r="BF13" s="477"/>
      <c r="BG13" s="477"/>
      <c r="BH13" s="477"/>
      <c r="BI13" s="477"/>
      <c r="BJ13" s="477"/>
      <c r="BK13" s="477"/>
      <c r="BL13" s="477"/>
      <c r="BM13" s="478"/>
      <c r="BN13" s="442">
        <v>-1084720</v>
      </c>
      <c r="BO13" s="443"/>
      <c r="BP13" s="443"/>
      <c r="BQ13" s="443"/>
      <c r="BR13" s="443"/>
      <c r="BS13" s="443"/>
      <c r="BT13" s="443"/>
      <c r="BU13" s="444"/>
      <c r="BV13" s="442">
        <v>-1114674</v>
      </c>
      <c r="BW13" s="443"/>
      <c r="BX13" s="443"/>
      <c r="BY13" s="443"/>
      <c r="BZ13" s="443"/>
      <c r="CA13" s="443"/>
      <c r="CB13" s="443"/>
      <c r="CC13" s="444"/>
      <c r="CD13" s="445" t="s">
        <v>142</v>
      </c>
      <c r="CE13" s="446"/>
      <c r="CF13" s="446"/>
      <c r="CG13" s="446"/>
      <c r="CH13" s="446"/>
      <c r="CI13" s="446"/>
      <c r="CJ13" s="446"/>
      <c r="CK13" s="446"/>
      <c r="CL13" s="446"/>
      <c r="CM13" s="446"/>
      <c r="CN13" s="446"/>
      <c r="CO13" s="446"/>
      <c r="CP13" s="446"/>
      <c r="CQ13" s="446"/>
      <c r="CR13" s="446"/>
      <c r="CS13" s="447"/>
      <c r="CT13" s="439">
        <v>4.3</v>
      </c>
      <c r="CU13" s="440"/>
      <c r="CV13" s="440"/>
      <c r="CW13" s="440"/>
      <c r="CX13" s="440"/>
      <c r="CY13" s="440"/>
      <c r="CZ13" s="440"/>
      <c r="DA13" s="441"/>
      <c r="DB13" s="439">
        <v>4.8</v>
      </c>
      <c r="DC13" s="440"/>
      <c r="DD13" s="440"/>
      <c r="DE13" s="440"/>
      <c r="DF13" s="440"/>
      <c r="DG13" s="440"/>
      <c r="DH13" s="440"/>
      <c r="DI13" s="441"/>
    </row>
    <row r="14" spans="1:119" ht="18.75" customHeight="1" thickBot="1" x14ac:dyDescent="0.2">
      <c r="A14" s="178"/>
      <c r="B14" s="505"/>
      <c r="C14" s="506"/>
      <c r="D14" s="506"/>
      <c r="E14" s="506"/>
      <c r="F14" s="506"/>
      <c r="G14" s="506"/>
      <c r="H14" s="506"/>
      <c r="I14" s="506"/>
      <c r="J14" s="506"/>
      <c r="K14" s="507"/>
      <c r="L14" s="523" t="s">
        <v>143</v>
      </c>
      <c r="M14" s="524"/>
      <c r="N14" s="524"/>
      <c r="O14" s="524"/>
      <c r="P14" s="524"/>
      <c r="Q14" s="525"/>
      <c r="R14" s="526">
        <v>10131</v>
      </c>
      <c r="S14" s="527"/>
      <c r="T14" s="527"/>
      <c r="U14" s="527"/>
      <c r="V14" s="528"/>
      <c r="W14" s="432"/>
      <c r="X14" s="433"/>
      <c r="Y14" s="433"/>
      <c r="Z14" s="433"/>
      <c r="AA14" s="433"/>
      <c r="AB14" s="422"/>
      <c r="AC14" s="529">
        <v>10.7</v>
      </c>
      <c r="AD14" s="530"/>
      <c r="AE14" s="530"/>
      <c r="AF14" s="530"/>
      <c r="AG14" s="531"/>
      <c r="AH14" s="529">
        <v>13</v>
      </c>
      <c r="AI14" s="530"/>
      <c r="AJ14" s="530"/>
      <c r="AK14" s="530"/>
      <c r="AL14" s="532"/>
      <c r="AM14" s="471"/>
      <c r="AN14" s="472"/>
      <c r="AO14" s="472"/>
      <c r="AP14" s="472"/>
      <c r="AQ14" s="472"/>
      <c r="AR14" s="472"/>
      <c r="AS14" s="472"/>
      <c r="AT14" s="473"/>
      <c r="AU14" s="474"/>
      <c r="AV14" s="475"/>
      <c r="AW14" s="475"/>
      <c r="AX14" s="475"/>
      <c r="AY14" s="476"/>
      <c r="AZ14" s="477"/>
      <c r="BA14" s="477"/>
      <c r="BB14" s="477"/>
      <c r="BC14" s="477"/>
      <c r="BD14" s="477"/>
      <c r="BE14" s="477"/>
      <c r="BF14" s="477"/>
      <c r="BG14" s="477"/>
      <c r="BH14" s="477"/>
      <c r="BI14" s="477"/>
      <c r="BJ14" s="477"/>
      <c r="BK14" s="477"/>
      <c r="BL14" s="477"/>
      <c r="BM14" s="478"/>
      <c r="BN14" s="442"/>
      <c r="BO14" s="443"/>
      <c r="BP14" s="443"/>
      <c r="BQ14" s="443"/>
      <c r="BR14" s="443"/>
      <c r="BS14" s="443"/>
      <c r="BT14" s="443"/>
      <c r="BU14" s="444"/>
      <c r="BV14" s="442"/>
      <c r="BW14" s="443"/>
      <c r="BX14" s="443"/>
      <c r="BY14" s="443"/>
      <c r="BZ14" s="443"/>
      <c r="CA14" s="443"/>
      <c r="CB14" s="443"/>
      <c r="CC14" s="444"/>
      <c r="CD14" s="537" t="s">
        <v>144</v>
      </c>
      <c r="CE14" s="538"/>
      <c r="CF14" s="538"/>
      <c r="CG14" s="538"/>
      <c r="CH14" s="538"/>
      <c r="CI14" s="538"/>
      <c r="CJ14" s="538"/>
      <c r="CK14" s="538"/>
      <c r="CL14" s="538"/>
      <c r="CM14" s="538"/>
      <c r="CN14" s="538"/>
      <c r="CO14" s="538"/>
      <c r="CP14" s="538"/>
      <c r="CQ14" s="538"/>
      <c r="CR14" s="538"/>
      <c r="CS14" s="539"/>
      <c r="CT14" s="540" t="s">
        <v>128</v>
      </c>
      <c r="CU14" s="541"/>
      <c r="CV14" s="541"/>
      <c r="CW14" s="541"/>
      <c r="CX14" s="541"/>
      <c r="CY14" s="541"/>
      <c r="CZ14" s="541"/>
      <c r="DA14" s="542"/>
      <c r="DB14" s="540" t="s">
        <v>127</v>
      </c>
      <c r="DC14" s="541"/>
      <c r="DD14" s="541"/>
      <c r="DE14" s="541"/>
      <c r="DF14" s="541"/>
      <c r="DG14" s="541"/>
      <c r="DH14" s="541"/>
      <c r="DI14" s="542"/>
    </row>
    <row r="15" spans="1:119" ht="18.75" customHeight="1" x14ac:dyDescent="0.15">
      <c r="A15" s="178"/>
      <c r="B15" s="505"/>
      <c r="C15" s="506"/>
      <c r="D15" s="506"/>
      <c r="E15" s="506"/>
      <c r="F15" s="506"/>
      <c r="G15" s="506"/>
      <c r="H15" s="506"/>
      <c r="I15" s="506"/>
      <c r="J15" s="506"/>
      <c r="K15" s="507"/>
      <c r="L15" s="187"/>
      <c r="M15" s="533" t="s">
        <v>145</v>
      </c>
      <c r="N15" s="534"/>
      <c r="O15" s="534"/>
      <c r="P15" s="534"/>
      <c r="Q15" s="535"/>
      <c r="R15" s="526">
        <v>10020</v>
      </c>
      <c r="S15" s="527"/>
      <c r="T15" s="527"/>
      <c r="U15" s="527"/>
      <c r="V15" s="528"/>
      <c r="W15" s="458" t="s">
        <v>146</v>
      </c>
      <c r="X15" s="459"/>
      <c r="Y15" s="459"/>
      <c r="Z15" s="459"/>
      <c r="AA15" s="459"/>
      <c r="AB15" s="449"/>
      <c r="AC15" s="493">
        <v>2669</v>
      </c>
      <c r="AD15" s="494"/>
      <c r="AE15" s="494"/>
      <c r="AF15" s="494"/>
      <c r="AG15" s="536"/>
      <c r="AH15" s="493">
        <v>2346</v>
      </c>
      <c r="AI15" s="494"/>
      <c r="AJ15" s="494"/>
      <c r="AK15" s="494"/>
      <c r="AL15" s="495"/>
      <c r="AM15" s="471"/>
      <c r="AN15" s="472"/>
      <c r="AO15" s="472"/>
      <c r="AP15" s="472"/>
      <c r="AQ15" s="472"/>
      <c r="AR15" s="472"/>
      <c r="AS15" s="472"/>
      <c r="AT15" s="473"/>
      <c r="AU15" s="474"/>
      <c r="AV15" s="475"/>
      <c r="AW15" s="475"/>
      <c r="AX15" s="475"/>
      <c r="AY15" s="402" t="s">
        <v>147</v>
      </c>
      <c r="AZ15" s="403"/>
      <c r="BA15" s="403"/>
      <c r="BB15" s="403"/>
      <c r="BC15" s="403"/>
      <c r="BD15" s="403"/>
      <c r="BE15" s="403"/>
      <c r="BF15" s="403"/>
      <c r="BG15" s="403"/>
      <c r="BH15" s="403"/>
      <c r="BI15" s="403"/>
      <c r="BJ15" s="403"/>
      <c r="BK15" s="403"/>
      <c r="BL15" s="403"/>
      <c r="BM15" s="404"/>
      <c r="BN15" s="405">
        <v>6180286</v>
      </c>
      <c r="BO15" s="406"/>
      <c r="BP15" s="406"/>
      <c r="BQ15" s="406"/>
      <c r="BR15" s="406"/>
      <c r="BS15" s="406"/>
      <c r="BT15" s="406"/>
      <c r="BU15" s="407"/>
      <c r="BV15" s="405">
        <v>6341753</v>
      </c>
      <c r="BW15" s="406"/>
      <c r="BX15" s="406"/>
      <c r="BY15" s="406"/>
      <c r="BZ15" s="406"/>
      <c r="CA15" s="406"/>
      <c r="CB15" s="406"/>
      <c r="CC15" s="407"/>
      <c r="CD15" s="543" t="s">
        <v>148</v>
      </c>
      <c r="CE15" s="544"/>
      <c r="CF15" s="544"/>
      <c r="CG15" s="544"/>
      <c r="CH15" s="544"/>
      <c r="CI15" s="544"/>
      <c r="CJ15" s="544"/>
      <c r="CK15" s="544"/>
      <c r="CL15" s="544"/>
      <c r="CM15" s="544"/>
      <c r="CN15" s="544"/>
      <c r="CO15" s="544"/>
      <c r="CP15" s="544"/>
      <c r="CQ15" s="544"/>
      <c r="CR15" s="544"/>
      <c r="CS15" s="54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5"/>
      <c r="C16" s="506"/>
      <c r="D16" s="506"/>
      <c r="E16" s="506"/>
      <c r="F16" s="506"/>
      <c r="G16" s="506"/>
      <c r="H16" s="506"/>
      <c r="I16" s="506"/>
      <c r="J16" s="506"/>
      <c r="K16" s="507"/>
      <c r="L16" s="523" t="s">
        <v>149</v>
      </c>
      <c r="M16" s="546"/>
      <c r="N16" s="546"/>
      <c r="O16" s="546"/>
      <c r="P16" s="546"/>
      <c r="Q16" s="547"/>
      <c r="R16" s="548" t="s">
        <v>150</v>
      </c>
      <c r="S16" s="549"/>
      <c r="T16" s="549"/>
      <c r="U16" s="549"/>
      <c r="V16" s="550"/>
      <c r="W16" s="432"/>
      <c r="X16" s="433"/>
      <c r="Y16" s="433"/>
      <c r="Z16" s="433"/>
      <c r="AA16" s="433"/>
      <c r="AB16" s="422"/>
      <c r="AC16" s="529">
        <v>41.6</v>
      </c>
      <c r="AD16" s="530"/>
      <c r="AE16" s="530"/>
      <c r="AF16" s="530"/>
      <c r="AG16" s="531"/>
      <c r="AH16" s="529">
        <v>38.700000000000003</v>
      </c>
      <c r="AI16" s="530"/>
      <c r="AJ16" s="530"/>
      <c r="AK16" s="530"/>
      <c r="AL16" s="532"/>
      <c r="AM16" s="471"/>
      <c r="AN16" s="472"/>
      <c r="AO16" s="472"/>
      <c r="AP16" s="472"/>
      <c r="AQ16" s="472"/>
      <c r="AR16" s="472"/>
      <c r="AS16" s="472"/>
      <c r="AT16" s="473"/>
      <c r="AU16" s="474"/>
      <c r="AV16" s="475"/>
      <c r="AW16" s="475"/>
      <c r="AX16" s="475"/>
      <c r="AY16" s="476" t="s">
        <v>151</v>
      </c>
      <c r="AZ16" s="477"/>
      <c r="BA16" s="477"/>
      <c r="BB16" s="477"/>
      <c r="BC16" s="477"/>
      <c r="BD16" s="477"/>
      <c r="BE16" s="477"/>
      <c r="BF16" s="477"/>
      <c r="BG16" s="477"/>
      <c r="BH16" s="477"/>
      <c r="BI16" s="477"/>
      <c r="BJ16" s="477"/>
      <c r="BK16" s="477"/>
      <c r="BL16" s="477"/>
      <c r="BM16" s="478"/>
      <c r="BN16" s="442">
        <v>3959803</v>
      </c>
      <c r="BO16" s="443"/>
      <c r="BP16" s="443"/>
      <c r="BQ16" s="443"/>
      <c r="BR16" s="443"/>
      <c r="BS16" s="443"/>
      <c r="BT16" s="443"/>
      <c r="BU16" s="444"/>
      <c r="BV16" s="442">
        <v>3816800</v>
      </c>
      <c r="BW16" s="443"/>
      <c r="BX16" s="443"/>
      <c r="BY16" s="443"/>
      <c r="BZ16" s="443"/>
      <c r="CA16" s="443"/>
      <c r="CB16" s="443"/>
      <c r="CC16" s="444"/>
      <c r="CD16" s="191"/>
      <c r="CE16" s="556"/>
      <c r="CF16" s="556"/>
      <c r="CG16" s="556"/>
      <c r="CH16" s="556"/>
      <c r="CI16" s="556"/>
      <c r="CJ16" s="556"/>
      <c r="CK16" s="556"/>
      <c r="CL16" s="556"/>
      <c r="CM16" s="556"/>
      <c r="CN16" s="556"/>
      <c r="CO16" s="556"/>
      <c r="CP16" s="556"/>
      <c r="CQ16" s="556"/>
      <c r="CR16" s="556"/>
      <c r="CS16" s="557"/>
      <c r="CT16" s="439"/>
      <c r="CU16" s="440"/>
      <c r="CV16" s="440"/>
      <c r="CW16" s="440"/>
      <c r="CX16" s="440"/>
      <c r="CY16" s="440"/>
      <c r="CZ16" s="440"/>
      <c r="DA16" s="441"/>
      <c r="DB16" s="439"/>
      <c r="DC16" s="440"/>
      <c r="DD16" s="440"/>
      <c r="DE16" s="440"/>
      <c r="DF16" s="440"/>
      <c r="DG16" s="440"/>
      <c r="DH16" s="440"/>
      <c r="DI16" s="441"/>
    </row>
    <row r="17" spans="1:113" ht="18.75" customHeight="1" thickBot="1" x14ac:dyDescent="0.2">
      <c r="A17" s="178"/>
      <c r="B17" s="508"/>
      <c r="C17" s="509"/>
      <c r="D17" s="509"/>
      <c r="E17" s="509"/>
      <c r="F17" s="509"/>
      <c r="G17" s="509"/>
      <c r="H17" s="509"/>
      <c r="I17" s="509"/>
      <c r="J17" s="509"/>
      <c r="K17" s="510"/>
      <c r="L17" s="192"/>
      <c r="M17" s="553" t="s">
        <v>152</v>
      </c>
      <c r="N17" s="554"/>
      <c r="O17" s="554"/>
      <c r="P17" s="554"/>
      <c r="Q17" s="555"/>
      <c r="R17" s="548" t="s">
        <v>153</v>
      </c>
      <c r="S17" s="549"/>
      <c r="T17" s="549"/>
      <c r="U17" s="549"/>
      <c r="V17" s="550"/>
      <c r="W17" s="458" t="s">
        <v>154</v>
      </c>
      <c r="X17" s="459"/>
      <c r="Y17" s="459"/>
      <c r="Z17" s="459"/>
      <c r="AA17" s="459"/>
      <c r="AB17" s="449"/>
      <c r="AC17" s="493">
        <v>3068</v>
      </c>
      <c r="AD17" s="494"/>
      <c r="AE17" s="494"/>
      <c r="AF17" s="494"/>
      <c r="AG17" s="536"/>
      <c r="AH17" s="493">
        <v>2931</v>
      </c>
      <c r="AI17" s="494"/>
      <c r="AJ17" s="494"/>
      <c r="AK17" s="494"/>
      <c r="AL17" s="495"/>
      <c r="AM17" s="471"/>
      <c r="AN17" s="472"/>
      <c r="AO17" s="472"/>
      <c r="AP17" s="472"/>
      <c r="AQ17" s="472"/>
      <c r="AR17" s="472"/>
      <c r="AS17" s="472"/>
      <c r="AT17" s="473"/>
      <c r="AU17" s="474"/>
      <c r="AV17" s="475"/>
      <c r="AW17" s="475"/>
      <c r="AX17" s="475"/>
      <c r="AY17" s="476" t="s">
        <v>155</v>
      </c>
      <c r="AZ17" s="477"/>
      <c r="BA17" s="477"/>
      <c r="BB17" s="477"/>
      <c r="BC17" s="477"/>
      <c r="BD17" s="477"/>
      <c r="BE17" s="477"/>
      <c r="BF17" s="477"/>
      <c r="BG17" s="477"/>
      <c r="BH17" s="477"/>
      <c r="BI17" s="477"/>
      <c r="BJ17" s="477"/>
      <c r="BK17" s="477"/>
      <c r="BL17" s="477"/>
      <c r="BM17" s="478"/>
      <c r="BN17" s="442">
        <v>8154517</v>
      </c>
      <c r="BO17" s="443"/>
      <c r="BP17" s="443"/>
      <c r="BQ17" s="443"/>
      <c r="BR17" s="443"/>
      <c r="BS17" s="443"/>
      <c r="BT17" s="443"/>
      <c r="BU17" s="444"/>
      <c r="BV17" s="442">
        <v>8363413</v>
      </c>
      <c r="BW17" s="443"/>
      <c r="BX17" s="443"/>
      <c r="BY17" s="443"/>
      <c r="BZ17" s="443"/>
      <c r="CA17" s="443"/>
      <c r="CB17" s="443"/>
      <c r="CC17" s="444"/>
      <c r="CD17" s="191"/>
      <c r="CE17" s="556"/>
      <c r="CF17" s="556"/>
      <c r="CG17" s="556"/>
      <c r="CH17" s="556"/>
      <c r="CI17" s="556"/>
      <c r="CJ17" s="556"/>
      <c r="CK17" s="556"/>
      <c r="CL17" s="556"/>
      <c r="CM17" s="556"/>
      <c r="CN17" s="556"/>
      <c r="CO17" s="556"/>
      <c r="CP17" s="556"/>
      <c r="CQ17" s="556"/>
      <c r="CR17" s="556"/>
      <c r="CS17" s="557"/>
      <c r="CT17" s="439"/>
      <c r="CU17" s="440"/>
      <c r="CV17" s="440"/>
      <c r="CW17" s="440"/>
      <c r="CX17" s="440"/>
      <c r="CY17" s="440"/>
      <c r="CZ17" s="440"/>
      <c r="DA17" s="441"/>
      <c r="DB17" s="439"/>
      <c r="DC17" s="440"/>
      <c r="DD17" s="440"/>
      <c r="DE17" s="440"/>
      <c r="DF17" s="440"/>
      <c r="DG17" s="440"/>
      <c r="DH17" s="440"/>
      <c r="DI17" s="441"/>
    </row>
    <row r="18" spans="1:113" ht="18.75" customHeight="1" thickBot="1" x14ac:dyDescent="0.2">
      <c r="A18" s="178"/>
      <c r="B18" s="564" t="s">
        <v>156</v>
      </c>
      <c r="C18" s="485"/>
      <c r="D18" s="485"/>
      <c r="E18" s="565"/>
      <c r="F18" s="565"/>
      <c r="G18" s="565"/>
      <c r="H18" s="565"/>
      <c r="I18" s="565"/>
      <c r="J18" s="565"/>
      <c r="K18" s="565"/>
      <c r="L18" s="566">
        <v>252.68</v>
      </c>
      <c r="M18" s="566"/>
      <c r="N18" s="566"/>
      <c r="O18" s="566"/>
      <c r="P18" s="566"/>
      <c r="Q18" s="566"/>
      <c r="R18" s="567"/>
      <c r="S18" s="567"/>
      <c r="T18" s="567"/>
      <c r="U18" s="567"/>
      <c r="V18" s="568"/>
      <c r="W18" s="460"/>
      <c r="X18" s="461"/>
      <c r="Y18" s="461"/>
      <c r="Z18" s="461"/>
      <c r="AA18" s="461"/>
      <c r="AB18" s="452"/>
      <c r="AC18" s="569">
        <v>47.8</v>
      </c>
      <c r="AD18" s="570"/>
      <c r="AE18" s="570"/>
      <c r="AF18" s="570"/>
      <c r="AG18" s="571"/>
      <c r="AH18" s="569">
        <v>48.3</v>
      </c>
      <c r="AI18" s="570"/>
      <c r="AJ18" s="570"/>
      <c r="AK18" s="570"/>
      <c r="AL18" s="572"/>
      <c r="AM18" s="471"/>
      <c r="AN18" s="472"/>
      <c r="AO18" s="472"/>
      <c r="AP18" s="472"/>
      <c r="AQ18" s="472"/>
      <c r="AR18" s="472"/>
      <c r="AS18" s="472"/>
      <c r="AT18" s="473"/>
      <c r="AU18" s="474"/>
      <c r="AV18" s="475"/>
      <c r="AW18" s="475"/>
      <c r="AX18" s="475"/>
      <c r="AY18" s="476" t="s">
        <v>157</v>
      </c>
      <c r="AZ18" s="477"/>
      <c r="BA18" s="477"/>
      <c r="BB18" s="477"/>
      <c r="BC18" s="477"/>
      <c r="BD18" s="477"/>
      <c r="BE18" s="477"/>
      <c r="BF18" s="477"/>
      <c r="BG18" s="477"/>
      <c r="BH18" s="477"/>
      <c r="BI18" s="477"/>
      <c r="BJ18" s="477"/>
      <c r="BK18" s="477"/>
      <c r="BL18" s="477"/>
      <c r="BM18" s="478"/>
      <c r="BN18" s="442">
        <v>7323772</v>
      </c>
      <c r="BO18" s="443"/>
      <c r="BP18" s="443"/>
      <c r="BQ18" s="443"/>
      <c r="BR18" s="443"/>
      <c r="BS18" s="443"/>
      <c r="BT18" s="443"/>
      <c r="BU18" s="444"/>
      <c r="BV18" s="442">
        <v>7085609</v>
      </c>
      <c r="BW18" s="443"/>
      <c r="BX18" s="443"/>
      <c r="BY18" s="443"/>
      <c r="BZ18" s="443"/>
      <c r="CA18" s="443"/>
      <c r="CB18" s="443"/>
      <c r="CC18" s="444"/>
      <c r="CD18" s="191"/>
      <c r="CE18" s="556"/>
      <c r="CF18" s="556"/>
      <c r="CG18" s="556"/>
      <c r="CH18" s="556"/>
      <c r="CI18" s="556"/>
      <c r="CJ18" s="556"/>
      <c r="CK18" s="556"/>
      <c r="CL18" s="556"/>
      <c r="CM18" s="556"/>
      <c r="CN18" s="556"/>
      <c r="CO18" s="556"/>
      <c r="CP18" s="556"/>
      <c r="CQ18" s="556"/>
      <c r="CR18" s="556"/>
      <c r="CS18" s="557"/>
      <c r="CT18" s="439"/>
      <c r="CU18" s="440"/>
      <c r="CV18" s="440"/>
      <c r="CW18" s="440"/>
      <c r="CX18" s="440"/>
      <c r="CY18" s="440"/>
      <c r="CZ18" s="440"/>
      <c r="DA18" s="441"/>
      <c r="DB18" s="439"/>
      <c r="DC18" s="440"/>
      <c r="DD18" s="440"/>
      <c r="DE18" s="440"/>
      <c r="DF18" s="440"/>
      <c r="DG18" s="440"/>
      <c r="DH18" s="440"/>
      <c r="DI18" s="441"/>
    </row>
    <row r="19" spans="1:113" ht="18.75" customHeight="1" thickBot="1" x14ac:dyDescent="0.2">
      <c r="A19" s="178"/>
      <c r="B19" s="564" t="s">
        <v>158</v>
      </c>
      <c r="C19" s="485"/>
      <c r="D19" s="485"/>
      <c r="E19" s="565"/>
      <c r="F19" s="565"/>
      <c r="G19" s="565"/>
      <c r="H19" s="565"/>
      <c r="I19" s="565"/>
      <c r="J19" s="565"/>
      <c r="K19" s="565"/>
      <c r="L19" s="573">
        <v>41</v>
      </c>
      <c r="M19" s="573"/>
      <c r="N19" s="573"/>
      <c r="O19" s="573"/>
      <c r="P19" s="573"/>
      <c r="Q19" s="573"/>
      <c r="R19" s="574"/>
      <c r="S19" s="574"/>
      <c r="T19" s="574"/>
      <c r="U19" s="574"/>
      <c r="V19" s="575"/>
      <c r="W19" s="399"/>
      <c r="X19" s="400"/>
      <c r="Y19" s="400"/>
      <c r="Z19" s="400"/>
      <c r="AA19" s="400"/>
      <c r="AB19" s="400"/>
      <c r="AC19" s="551"/>
      <c r="AD19" s="551"/>
      <c r="AE19" s="551"/>
      <c r="AF19" s="551"/>
      <c r="AG19" s="551"/>
      <c r="AH19" s="551"/>
      <c r="AI19" s="551"/>
      <c r="AJ19" s="551"/>
      <c r="AK19" s="551"/>
      <c r="AL19" s="552"/>
      <c r="AM19" s="471"/>
      <c r="AN19" s="472"/>
      <c r="AO19" s="472"/>
      <c r="AP19" s="472"/>
      <c r="AQ19" s="472"/>
      <c r="AR19" s="472"/>
      <c r="AS19" s="472"/>
      <c r="AT19" s="473"/>
      <c r="AU19" s="474"/>
      <c r="AV19" s="475"/>
      <c r="AW19" s="475"/>
      <c r="AX19" s="475"/>
      <c r="AY19" s="476" t="s">
        <v>159</v>
      </c>
      <c r="AZ19" s="477"/>
      <c r="BA19" s="477"/>
      <c r="BB19" s="477"/>
      <c r="BC19" s="477"/>
      <c r="BD19" s="477"/>
      <c r="BE19" s="477"/>
      <c r="BF19" s="477"/>
      <c r="BG19" s="477"/>
      <c r="BH19" s="477"/>
      <c r="BI19" s="477"/>
      <c r="BJ19" s="477"/>
      <c r="BK19" s="477"/>
      <c r="BL19" s="477"/>
      <c r="BM19" s="478"/>
      <c r="BN19" s="442">
        <v>14024803</v>
      </c>
      <c r="BO19" s="443"/>
      <c r="BP19" s="443"/>
      <c r="BQ19" s="443"/>
      <c r="BR19" s="443"/>
      <c r="BS19" s="443"/>
      <c r="BT19" s="443"/>
      <c r="BU19" s="444"/>
      <c r="BV19" s="442">
        <v>12759390</v>
      </c>
      <c r="BW19" s="443"/>
      <c r="BX19" s="443"/>
      <c r="BY19" s="443"/>
      <c r="BZ19" s="443"/>
      <c r="CA19" s="443"/>
      <c r="CB19" s="443"/>
      <c r="CC19" s="444"/>
      <c r="CD19" s="191"/>
      <c r="CE19" s="556"/>
      <c r="CF19" s="556"/>
      <c r="CG19" s="556"/>
      <c r="CH19" s="556"/>
      <c r="CI19" s="556"/>
      <c r="CJ19" s="556"/>
      <c r="CK19" s="556"/>
      <c r="CL19" s="556"/>
      <c r="CM19" s="556"/>
      <c r="CN19" s="556"/>
      <c r="CO19" s="556"/>
      <c r="CP19" s="556"/>
      <c r="CQ19" s="556"/>
      <c r="CR19" s="556"/>
      <c r="CS19" s="557"/>
      <c r="CT19" s="439"/>
      <c r="CU19" s="440"/>
      <c r="CV19" s="440"/>
      <c r="CW19" s="440"/>
      <c r="CX19" s="440"/>
      <c r="CY19" s="440"/>
      <c r="CZ19" s="440"/>
      <c r="DA19" s="441"/>
      <c r="DB19" s="439"/>
      <c r="DC19" s="440"/>
      <c r="DD19" s="440"/>
      <c r="DE19" s="440"/>
      <c r="DF19" s="440"/>
      <c r="DG19" s="440"/>
      <c r="DH19" s="440"/>
      <c r="DI19" s="441"/>
    </row>
    <row r="20" spans="1:113" ht="18.75" customHeight="1" thickBot="1" x14ac:dyDescent="0.2">
      <c r="A20" s="178"/>
      <c r="B20" s="564" t="s">
        <v>160</v>
      </c>
      <c r="C20" s="485"/>
      <c r="D20" s="485"/>
      <c r="E20" s="565"/>
      <c r="F20" s="565"/>
      <c r="G20" s="565"/>
      <c r="H20" s="565"/>
      <c r="I20" s="565"/>
      <c r="J20" s="565"/>
      <c r="K20" s="565"/>
      <c r="L20" s="573">
        <v>5194</v>
      </c>
      <c r="M20" s="573"/>
      <c r="N20" s="573"/>
      <c r="O20" s="573"/>
      <c r="P20" s="573"/>
      <c r="Q20" s="573"/>
      <c r="R20" s="574"/>
      <c r="S20" s="574"/>
      <c r="T20" s="574"/>
      <c r="U20" s="574"/>
      <c r="V20" s="575"/>
      <c r="W20" s="460"/>
      <c r="X20" s="461"/>
      <c r="Y20" s="461"/>
      <c r="Z20" s="461"/>
      <c r="AA20" s="461"/>
      <c r="AB20" s="461"/>
      <c r="AC20" s="576"/>
      <c r="AD20" s="576"/>
      <c r="AE20" s="576"/>
      <c r="AF20" s="576"/>
      <c r="AG20" s="576"/>
      <c r="AH20" s="576"/>
      <c r="AI20" s="576"/>
      <c r="AJ20" s="576"/>
      <c r="AK20" s="576"/>
      <c r="AL20" s="577"/>
      <c r="AM20" s="578"/>
      <c r="AN20" s="497"/>
      <c r="AO20" s="497"/>
      <c r="AP20" s="497"/>
      <c r="AQ20" s="497"/>
      <c r="AR20" s="497"/>
      <c r="AS20" s="497"/>
      <c r="AT20" s="498"/>
      <c r="AU20" s="579"/>
      <c r="AV20" s="580"/>
      <c r="AW20" s="580"/>
      <c r="AX20" s="581"/>
      <c r="AY20" s="476"/>
      <c r="AZ20" s="477"/>
      <c r="BA20" s="477"/>
      <c r="BB20" s="477"/>
      <c r="BC20" s="477"/>
      <c r="BD20" s="477"/>
      <c r="BE20" s="477"/>
      <c r="BF20" s="477"/>
      <c r="BG20" s="477"/>
      <c r="BH20" s="477"/>
      <c r="BI20" s="477"/>
      <c r="BJ20" s="477"/>
      <c r="BK20" s="477"/>
      <c r="BL20" s="477"/>
      <c r="BM20" s="478"/>
      <c r="BN20" s="442"/>
      <c r="BO20" s="443"/>
      <c r="BP20" s="443"/>
      <c r="BQ20" s="443"/>
      <c r="BR20" s="443"/>
      <c r="BS20" s="443"/>
      <c r="BT20" s="443"/>
      <c r="BU20" s="444"/>
      <c r="BV20" s="442"/>
      <c r="BW20" s="443"/>
      <c r="BX20" s="443"/>
      <c r="BY20" s="443"/>
      <c r="BZ20" s="443"/>
      <c r="CA20" s="443"/>
      <c r="CB20" s="443"/>
      <c r="CC20" s="444"/>
      <c r="CD20" s="191"/>
      <c r="CE20" s="556"/>
      <c r="CF20" s="556"/>
      <c r="CG20" s="556"/>
      <c r="CH20" s="556"/>
      <c r="CI20" s="556"/>
      <c r="CJ20" s="556"/>
      <c r="CK20" s="556"/>
      <c r="CL20" s="556"/>
      <c r="CM20" s="556"/>
      <c r="CN20" s="556"/>
      <c r="CO20" s="556"/>
      <c r="CP20" s="556"/>
      <c r="CQ20" s="556"/>
      <c r="CR20" s="556"/>
      <c r="CS20" s="557"/>
      <c r="CT20" s="439"/>
      <c r="CU20" s="440"/>
      <c r="CV20" s="440"/>
      <c r="CW20" s="440"/>
      <c r="CX20" s="440"/>
      <c r="CY20" s="440"/>
      <c r="CZ20" s="440"/>
      <c r="DA20" s="441"/>
      <c r="DB20" s="439"/>
      <c r="DC20" s="440"/>
      <c r="DD20" s="440"/>
      <c r="DE20" s="440"/>
      <c r="DF20" s="440"/>
      <c r="DG20" s="440"/>
      <c r="DH20" s="440"/>
      <c r="DI20" s="441"/>
    </row>
    <row r="21" spans="1:113" ht="18.75" customHeight="1" thickBot="1" x14ac:dyDescent="0.2">
      <c r="A21" s="178"/>
      <c r="B21" s="582" t="s">
        <v>161</v>
      </c>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3"/>
      <c r="AL21" s="583"/>
      <c r="AM21" s="583"/>
      <c r="AN21" s="583"/>
      <c r="AO21" s="583"/>
      <c r="AP21" s="583"/>
      <c r="AQ21" s="583"/>
      <c r="AR21" s="583"/>
      <c r="AS21" s="583"/>
      <c r="AT21" s="583"/>
      <c r="AU21" s="583"/>
      <c r="AV21" s="583"/>
      <c r="AW21" s="583"/>
      <c r="AX21" s="584"/>
      <c r="AY21" s="558"/>
      <c r="AZ21" s="559"/>
      <c r="BA21" s="559"/>
      <c r="BB21" s="559"/>
      <c r="BC21" s="559"/>
      <c r="BD21" s="559"/>
      <c r="BE21" s="559"/>
      <c r="BF21" s="559"/>
      <c r="BG21" s="559"/>
      <c r="BH21" s="559"/>
      <c r="BI21" s="559"/>
      <c r="BJ21" s="559"/>
      <c r="BK21" s="559"/>
      <c r="BL21" s="559"/>
      <c r="BM21" s="560"/>
      <c r="BN21" s="561"/>
      <c r="BO21" s="562"/>
      <c r="BP21" s="562"/>
      <c r="BQ21" s="562"/>
      <c r="BR21" s="562"/>
      <c r="BS21" s="562"/>
      <c r="BT21" s="562"/>
      <c r="BU21" s="563"/>
      <c r="BV21" s="561"/>
      <c r="BW21" s="562"/>
      <c r="BX21" s="562"/>
      <c r="BY21" s="562"/>
      <c r="BZ21" s="562"/>
      <c r="CA21" s="562"/>
      <c r="CB21" s="562"/>
      <c r="CC21" s="563"/>
      <c r="CD21" s="191"/>
      <c r="CE21" s="556"/>
      <c r="CF21" s="556"/>
      <c r="CG21" s="556"/>
      <c r="CH21" s="556"/>
      <c r="CI21" s="556"/>
      <c r="CJ21" s="556"/>
      <c r="CK21" s="556"/>
      <c r="CL21" s="556"/>
      <c r="CM21" s="556"/>
      <c r="CN21" s="556"/>
      <c r="CO21" s="556"/>
      <c r="CP21" s="556"/>
      <c r="CQ21" s="556"/>
      <c r="CR21" s="556"/>
      <c r="CS21" s="557"/>
      <c r="CT21" s="439"/>
      <c r="CU21" s="440"/>
      <c r="CV21" s="440"/>
      <c r="CW21" s="440"/>
      <c r="CX21" s="440"/>
      <c r="CY21" s="440"/>
      <c r="CZ21" s="440"/>
      <c r="DA21" s="441"/>
      <c r="DB21" s="439"/>
      <c r="DC21" s="440"/>
      <c r="DD21" s="440"/>
      <c r="DE21" s="440"/>
      <c r="DF21" s="440"/>
      <c r="DG21" s="440"/>
      <c r="DH21" s="440"/>
      <c r="DI21" s="441"/>
    </row>
    <row r="22" spans="1:113" ht="18.75" customHeight="1" x14ac:dyDescent="0.15">
      <c r="A22" s="178"/>
      <c r="B22" s="612" t="s">
        <v>162</v>
      </c>
      <c r="C22" s="586"/>
      <c r="D22" s="587"/>
      <c r="E22" s="454" t="s">
        <v>1</v>
      </c>
      <c r="F22" s="459"/>
      <c r="G22" s="459"/>
      <c r="H22" s="459"/>
      <c r="I22" s="459"/>
      <c r="J22" s="459"/>
      <c r="K22" s="449"/>
      <c r="L22" s="454" t="s">
        <v>163</v>
      </c>
      <c r="M22" s="459"/>
      <c r="N22" s="459"/>
      <c r="O22" s="459"/>
      <c r="P22" s="449"/>
      <c r="Q22" s="617" t="s">
        <v>164</v>
      </c>
      <c r="R22" s="618"/>
      <c r="S22" s="618"/>
      <c r="T22" s="618"/>
      <c r="U22" s="618"/>
      <c r="V22" s="619"/>
      <c r="W22" s="585" t="s">
        <v>165</v>
      </c>
      <c r="X22" s="586"/>
      <c r="Y22" s="587"/>
      <c r="Z22" s="454" t="s">
        <v>1</v>
      </c>
      <c r="AA22" s="459"/>
      <c r="AB22" s="459"/>
      <c r="AC22" s="459"/>
      <c r="AD22" s="459"/>
      <c r="AE22" s="459"/>
      <c r="AF22" s="459"/>
      <c r="AG22" s="449"/>
      <c r="AH22" s="623" t="s">
        <v>166</v>
      </c>
      <c r="AI22" s="459"/>
      <c r="AJ22" s="459"/>
      <c r="AK22" s="459"/>
      <c r="AL22" s="449"/>
      <c r="AM22" s="623" t="s">
        <v>167</v>
      </c>
      <c r="AN22" s="624"/>
      <c r="AO22" s="624"/>
      <c r="AP22" s="624"/>
      <c r="AQ22" s="624"/>
      <c r="AR22" s="625"/>
      <c r="AS22" s="617" t="s">
        <v>164</v>
      </c>
      <c r="AT22" s="618"/>
      <c r="AU22" s="618"/>
      <c r="AV22" s="618"/>
      <c r="AW22" s="618"/>
      <c r="AX22" s="629"/>
      <c r="AY22" s="402" t="s">
        <v>168</v>
      </c>
      <c r="AZ22" s="403"/>
      <c r="BA22" s="403"/>
      <c r="BB22" s="403"/>
      <c r="BC22" s="403"/>
      <c r="BD22" s="403"/>
      <c r="BE22" s="403"/>
      <c r="BF22" s="403"/>
      <c r="BG22" s="403"/>
      <c r="BH22" s="403"/>
      <c r="BI22" s="403"/>
      <c r="BJ22" s="403"/>
      <c r="BK22" s="403"/>
      <c r="BL22" s="403"/>
      <c r="BM22" s="404"/>
      <c r="BN22" s="405">
        <v>2640265</v>
      </c>
      <c r="BO22" s="406"/>
      <c r="BP22" s="406"/>
      <c r="BQ22" s="406"/>
      <c r="BR22" s="406"/>
      <c r="BS22" s="406"/>
      <c r="BT22" s="406"/>
      <c r="BU22" s="407"/>
      <c r="BV22" s="405">
        <v>3033118</v>
      </c>
      <c r="BW22" s="406"/>
      <c r="BX22" s="406"/>
      <c r="BY22" s="406"/>
      <c r="BZ22" s="406"/>
      <c r="CA22" s="406"/>
      <c r="CB22" s="406"/>
      <c r="CC22" s="407"/>
      <c r="CD22" s="191"/>
      <c r="CE22" s="556"/>
      <c r="CF22" s="556"/>
      <c r="CG22" s="556"/>
      <c r="CH22" s="556"/>
      <c r="CI22" s="556"/>
      <c r="CJ22" s="556"/>
      <c r="CK22" s="556"/>
      <c r="CL22" s="556"/>
      <c r="CM22" s="556"/>
      <c r="CN22" s="556"/>
      <c r="CO22" s="556"/>
      <c r="CP22" s="556"/>
      <c r="CQ22" s="556"/>
      <c r="CR22" s="556"/>
      <c r="CS22" s="557"/>
      <c r="CT22" s="439"/>
      <c r="CU22" s="440"/>
      <c r="CV22" s="440"/>
      <c r="CW22" s="440"/>
      <c r="CX22" s="440"/>
      <c r="CY22" s="440"/>
      <c r="CZ22" s="440"/>
      <c r="DA22" s="441"/>
      <c r="DB22" s="439"/>
      <c r="DC22" s="440"/>
      <c r="DD22" s="440"/>
      <c r="DE22" s="440"/>
      <c r="DF22" s="440"/>
      <c r="DG22" s="440"/>
      <c r="DH22" s="440"/>
      <c r="DI22" s="441"/>
    </row>
    <row r="23" spans="1:113" ht="18.75" customHeight="1" x14ac:dyDescent="0.15">
      <c r="A23" s="178"/>
      <c r="B23" s="613"/>
      <c r="C23" s="589"/>
      <c r="D23" s="590"/>
      <c r="E23" s="428"/>
      <c r="F23" s="433"/>
      <c r="G23" s="433"/>
      <c r="H23" s="433"/>
      <c r="I23" s="433"/>
      <c r="J23" s="433"/>
      <c r="K23" s="422"/>
      <c r="L23" s="428"/>
      <c r="M23" s="433"/>
      <c r="N23" s="433"/>
      <c r="O23" s="433"/>
      <c r="P23" s="422"/>
      <c r="Q23" s="620"/>
      <c r="R23" s="621"/>
      <c r="S23" s="621"/>
      <c r="T23" s="621"/>
      <c r="U23" s="621"/>
      <c r="V23" s="622"/>
      <c r="W23" s="588"/>
      <c r="X23" s="589"/>
      <c r="Y23" s="590"/>
      <c r="Z23" s="428"/>
      <c r="AA23" s="433"/>
      <c r="AB23" s="433"/>
      <c r="AC23" s="433"/>
      <c r="AD23" s="433"/>
      <c r="AE23" s="433"/>
      <c r="AF23" s="433"/>
      <c r="AG23" s="422"/>
      <c r="AH23" s="428"/>
      <c r="AI23" s="433"/>
      <c r="AJ23" s="433"/>
      <c r="AK23" s="433"/>
      <c r="AL23" s="422"/>
      <c r="AM23" s="626"/>
      <c r="AN23" s="627"/>
      <c r="AO23" s="627"/>
      <c r="AP23" s="627"/>
      <c r="AQ23" s="627"/>
      <c r="AR23" s="628"/>
      <c r="AS23" s="620"/>
      <c r="AT23" s="621"/>
      <c r="AU23" s="621"/>
      <c r="AV23" s="621"/>
      <c r="AW23" s="621"/>
      <c r="AX23" s="630"/>
      <c r="AY23" s="476" t="s">
        <v>169</v>
      </c>
      <c r="AZ23" s="477"/>
      <c r="BA23" s="477"/>
      <c r="BB23" s="477"/>
      <c r="BC23" s="477"/>
      <c r="BD23" s="477"/>
      <c r="BE23" s="477"/>
      <c r="BF23" s="477"/>
      <c r="BG23" s="477"/>
      <c r="BH23" s="477"/>
      <c r="BI23" s="477"/>
      <c r="BJ23" s="477"/>
      <c r="BK23" s="477"/>
      <c r="BL23" s="477"/>
      <c r="BM23" s="478"/>
      <c r="BN23" s="442">
        <v>2640265</v>
      </c>
      <c r="BO23" s="443"/>
      <c r="BP23" s="443"/>
      <c r="BQ23" s="443"/>
      <c r="BR23" s="443"/>
      <c r="BS23" s="443"/>
      <c r="BT23" s="443"/>
      <c r="BU23" s="444"/>
      <c r="BV23" s="442">
        <v>3033118</v>
      </c>
      <c r="BW23" s="443"/>
      <c r="BX23" s="443"/>
      <c r="BY23" s="443"/>
      <c r="BZ23" s="443"/>
      <c r="CA23" s="443"/>
      <c r="CB23" s="443"/>
      <c r="CC23" s="444"/>
      <c r="CD23" s="191"/>
      <c r="CE23" s="556"/>
      <c r="CF23" s="556"/>
      <c r="CG23" s="556"/>
      <c r="CH23" s="556"/>
      <c r="CI23" s="556"/>
      <c r="CJ23" s="556"/>
      <c r="CK23" s="556"/>
      <c r="CL23" s="556"/>
      <c r="CM23" s="556"/>
      <c r="CN23" s="556"/>
      <c r="CO23" s="556"/>
      <c r="CP23" s="556"/>
      <c r="CQ23" s="556"/>
      <c r="CR23" s="556"/>
      <c r="CS23" s="557"/>
      <c r="CT23" s="439"/>
      <c r="CU23" s="440"/>
      <c r="CV23" s="440"/>
      <c r="CW23" s="440"/>
      <c r="CX23" s="440"/>
      <c r="CY23" s="440"/>
      <c r="CZ23" s="440"/>
      <c r="DA23" s="441"/>
      <c r="DB23" s="439"/>
      <c r="DC23" s="440"/>
      <c r="DD23" s="440"/>
      <c r="DE23" s="440"/>
      <c r="DF23" s="440"/>
      <c r="DG23" s="440"/>
      <c r="DH23" s="440"/>
      <c r="DI23" s="441"/>
    </row>
    <row r="24" spans="1:113" ht="18.75" customHeight="1" thickBot="1" x14ac:dyDescent="0.2">
      <c r="A24" s="178"/>
      <c r="B24" s="613"/>
      <c r="C24" s="589"/>
      <c r="D24" s="590"/>
      <c r="E24" s="492" t="s">
        <v>170</v>
      </c>
      <c r="F24" s="472"/>
      <c r="G24" s="472"/>
      <c r="H24" s="472"/>
      <c r="I24" s="472"/>
      <c r="J24" s="472"/>
      <c r="K24" s="473"/>
      <c r="L24" s="493">
        <v>1</v>
      </c>
      <c r="M24" s="494"/>
      <c r="N24" s="494"/>
      <c r="O24" s="494"/>
      <c r="P24" s="536"/>
      <c r="Q24" s="493">
        <v>7820</v>
      </c>
      <c r="R24" s="494"/>
      <c r="S24" s="494"/>
      <c r="T24" s="494"/>
      <c r="U24" s="494"/>
      <c r="V24" s="536"/>
      <c r="W24" s="588"/>
      <c r="X24" s="589"/>
      <c r="Y24" s="590"/>
      <c r="Z24" s="492" t="s">
        <v>171</v>
      </c>
      <c r="AA24" s="472"/>
      <c r="AB24" s="472"/>
      <c r="AC24" s="472"/>
      <c r="AD24" s="472"/>
      <c r="AE24" s="472"/>
      <c r="AF24" s="472"/>
      <c r="AG24" s="473"/>
      <c r="AH24" s="493">
        <v>184</v>
      </c>
      <c r="AI24" s="494"/>
      <c r="AJ24" s="494"/>
      <c r="AK24" s="494"/>
      <c r="AL24" s="536"/>
      <c r="AM24" s="493">
        <v>525688</v>
      </c>
      <c r="AN24" s="494"/>
      <c r="AO24" s="494"/>
      <c r="AP24" s="494"/>
      <c r="AQ24" s="494"/>
      <c r="AR24" s="536"/>
      <c r="AS24" s="493">
        <v>2857</v>
      </c>
      <c r="AT24" s="494"/>
      <c r="AU24" s="494"/>
      <c r="AV24" s="494"/>
      <c r="AW24" s="494"/>
      <c r="AX24" s="495"/>
      <c r="AY24" s="558" t="s">
        <v>172</v>
      </c>
      <c r="AZ24" s="559"/>
      <c r="BA24" s="559"/>
      <c r="BB24" s="559"/>
      <c r="BC24" s="559"/>
      <c r="BD24" s="559"/>
      <c r="BE24" s="559"/>
      <c r="BF24" s="559"/>
      <c r="BG24" s="559"/>
      <c r="BH24" s="559"/>
      <c r="BI24" s="559"/>
      <c r="BJ24" s="559"/>
      <c r="BK24" s="559"/>
      <c r="BL24" s="559"/>
      <c r="BM24" s="560"/>
      <c r="BN24" s="442">
        <v>2640265</v>
      </c>
      <c r="BO24" s="443"/>
      <c r="BP24" s="443"/>
      <c r="BQ24" s="443"/>
      <c r="BR24" s="443"/>
      <c r="BS24" s="443"/>
      <c r="BT24" s="443"/>
      <c r="BU24" s="444"/>
      <c r="BV24" s="442">
        <v>3033118</v>
      </c>
      <c r="BW24" s="443"/>
      <c r="BX24" s="443"/>
      <c r="BY24" s="443"/>
      <c r="BZ24" s="443"/>
      <c r="CA24" s="443"/>
      <c r="CB24" s="443"/>
      <c r="CC24" s="444"/>
      <c r="CD24" s="191"/>
      <c r="CE24" s="556"/>
      <c r="CF24" s="556"/>
      <c r="CG24" s="556"/>
      <c r="CH24" s="556"/>
      <c r="CI24" s="556"/>
      <c r="CJ24" s="556"/>
      <c r="CK24" s="556"/>
      <c r="CL24" s="556"/>
      <c r="CM24" s="556"/>
      <c r="CN24" s="556"/>
      <c r="CO24" s="556"/>
      <c r="CP24" s="556"/>
      <c r="CQ24" s="556"/>
      <c r="CR24" s="556"/>
      <c r="CS24" s="557"/>
      <c r="CT24" s="439"/>
      <c r="CU24" s="440"/>
      <c r="CV24" s="440"/>
      <c r="CW24" s="440"/>
      <c r="CX24" s="440"/>
      <c r="CY24" s="440"/>
      <c r="CZ24" s="440"/>
      <c r="DA24" s="441"/>
      <c r="DB24" s="439"/>
      <c r="DC24" s="440"/>
      <c r="DD24" s="440"/>
      <c r="DE24" s="440"/>
      <c r="DF24" s="440"/>
      <c r="DG24" s="440"/>
      <c r="DH24" s="440"/>
      <c r="DI24" s="441"/>
    </row>
    <row r="25" spans="1:113" ht="18.75" customHeight="1" x14ac:dyDescent="0.15">
      <c r="A25" s="178"/>
      <c r="B25" s="613"/>
      <c r="C25" s="589"/>
      <c r="D25" s="590"/>
      <c r="E25" s="492" t="s">
        <v>173</v>
      </c>
      <c r="F25" s="472"/>
      <c r="G25" s="472"/>
      <c r="H25" s="472"/>
      <c r="I25" s="472"/>
      <c r="J25" s="472"/>
      <c r="K25" s="473"/>
      <c r="L25" s="493">
        <v>1</v>
      </c>
      <c r="M25" s="494"/>
      <c r="N25" s="494"/>
      <c r="O25" s="494"/>
      <c r="P25" s="536"/>
      <c r="Q25" s="493">
        <v>6300</v>
      </c>
      <c r="R25" s="494"/>
      <c r="S25" s="494"/>
      <c r="T25" s="494"/>
      <c r="U25" s="494"/>
      <c r="V25" s="536"/>
      <c r="W25" s="588"/>
      <c r="X25" s="589"/>
      <c r="Y25" s="590"/>
      <c r="Z25" s="492" t="s">
        <v>174</v>
      </c>
      <c r="AA25" s="472"/>
      <c r="AB25" s="472"/>
      <c r="AC25" s="472"/>
      <c r="AD25" s="472"/>
      <c r="AE25" s="472"/>
      <c r="AF25" s="472"/>
      <c r="AG25" s="473"/>
      <c r="AH25" s="493" t="s">
        <v>175</v>
      </c>
      <c r="AI25" s="494"/>
      <c r="AJ25" s="494"/>
      <c r="AK25" s="494"/>
      <c r="AL25" s="536"/>
      <c r="AM25" s="493" t="s">
        <v>127</v>
      </c>
      <c r="AN25" s="494"/>
      <c r="AO25" s="494"/>
      <c r="AP25" s="494"/>
      <c r="AQ25" s="494"/>
      <c r="AR25" s="536"/>
      <c r="AS25" s="493" t="s">
        <v>127</v>
      </c>
      <c r="AT25" s="494"/>
      <c r="AU25" s="494"/>
      <c r="AV25" s="494"/>
      <c r="AW25" s="494"/>
      <c r="AX25" s="495"/>
      <c r="AY25" s="402" t="s">
        <v>176</v>
      </c>
      <c r="AZ25" s="403"/>
      <c r="BA25" s="403"/>
      <c r="BB25" s="403"/>
      <c r="BC25" s="403"/>
      <c r="BD25" s="403"/>
      <c r="BE25" s="403"/>
      <c r="BF25" s="403"/>
      <c r="BG25" s="403"/>
      <c r="BH25" s="403"/>
      <c r="BI25" s="403"/>
      <c r="BJ25" s="403"/>
      <c r="BK25" s="403"/>
      <c r="BL25" s="403"/>
      <c r="BM25" s="404"/>
      <c r="BN25" s="405">
        <v>2268707</v>
      </c>
      <c r="BO25" s="406"/>
      <c r="BP25" s="406"/>
      <c r="BQ25" s="406"/>
      <c r="BR25" s="406"/>
      <c r="BS25" s="406"/>
      <c r="BT25" s="406"/>
      <c r="BU25" s="407"/>
      <c r="BV25" s="405">
        <v>2986313</v>
      </c>
      <c r="BW25" s="406"/>
      <c r="BX25" s="406"/>
      <c r="BY25" s="406"/>
      <c r="BZ25" s="406"/>
      <c r="CA25" s="406"/>
      <c r="CB25" s="406"/>
      <c r="CC25" s="407"/>
      <c r="CD25" s="191"/>
      <c r="CE25" s="556"/>
      <c r="CF25" s="556"/>
      <c r="CG25" s="556"/>
      <c r="CH25" s="556"/>
      <c r="CI25" s="556"/>
      <c r="CJ25" s="556"/>
      <c r="CK25" s="556"/>
      <c r="CL25" s="556"/>
      <c r="CM25" s="556"/>
      <c r="CN25" s="556"/>
      <c r="CO25" s="556"/>
      <c r="CP25" s="556"/>
      <c r="CQ25" s="556"/>
      <c r="CR25" s="556"/>
      <c r="CS25" s="557"/>
      <c r="CT25" s="439"/>
      <c r="CU25" s="440"/>
      <c r="CV25" s="440"/>
      <c r="CW25" s="440"/>
      <c r="CX25" s="440"/>
      <c r="CY25" s="440"/>
      <c r="CZ25" s="440"/>
      <c r="DA25" s="441"/>
      <c r="DB25" s="439"/>
      <c r="DC25" s="440"/>
      <c r="DD25" s="440"/>
      <c r="DE25" s="440"/>
      <c r="DF25" s="440"/>
      <c r="DG25" s="440"/>
      <c r="DH25" s="440"/>
      <c r="DI25" s="441"/>
    </row>
    <row r="26" spans="1:113" ht="18.75" customHeight="1" x14ac:dyDescent="0.15">
      <c r="A26" s="178"/>
      <c r="B26" s="613"/>
      <c r="C26" s="589"/>
      <c r="D26" s="590"/>
      <c r="E26" s="492" t="s">
        <v>177</v>
      </c>
      <c r="F26" s="472"/>
      <c r="G26" s="472"/>
      <c r="H26" s="472"/>
      <c r="I26" s="472"/>
      <c r="J26" s="472"/>
      <c r="K26" s="473"/>
      <c r="L26" s="493">
        <v>1</v>
      </c>
      <c r="M26" s="494"/>
      <c r="N26" s="494"/>
      <c r="O26" s="494"/>
      <c r="P26" s="536"/>
      <c r="Q26" s="493">
        <v>5670</v>
      </c>
      <c r="R26" s="494"/>
      <c r="S26" s="494"/>
      <c r="T26" s="494"/>
      <c r="U26" s="494"/>
      <c r="V26" s="536"/>
      <c r="W26" s="588"/>
      <c r="X26" s="589"/>
      <c r="Y26" s="590"/>
      <c r="Z26" s="492" t="s">
        <v>178</v>
      </c>
      <c r="AA26" s="594"/>
      <c r="AB26" s="594"/>
      <c r="AC26" s="594"/>
      <c r="AD26" s="594"/>
      <c r="AE26" s="594"/>
      <c r="AF26" s="594"/>
      <c r="AG26" s="595"/>
      <c r="AH26" s="493">
        <v>1</v>
      </c>
      <c r="AI26" s="494"/>
      <c r="AJ26" s="494"/>
      <c r="AK26" s="494"/>
      <c r="AL26" s="536"/>
      <c r="AM26" s="493" t="s">
        <v>179</v>
      </c>
      <c r="AN26" s="494"/>
      <c r="AO26" s="494"/>
      <c r="AP26" s="494"/>
      <c r="AQ26" s="494"/>
      <c r="AR26" s="536"/>
      <c r="AS26" s="493" t="s">
        <v>179</v>
      </c>
      <c r="AT26" s="494"/>
      <c r="AU26" s="494"/>
      <c r="AV26" s="494"/>
      <c r="AW26" s="494"/>
      <c r="AX26" s="495"/>
      <c r="AY26" s="445" t="s">
        <v>180</v>
      </c>
      <c r="AZ26" s="446"/>
      <c r="BA26" s="446"/>
      <c r="BB26" s="446"/>
      <c r="BC26" s="446"/>
      <c r="BD26" s="446"/>
      <c r="BE26" s="446"/>
      <c r="BF26" s="446"/>
      <c r="BG26" s="446"/>
      <c r="BH26" s="446"/>
      <c r="BI26" s="446"/>
      <c r="BJ26" s="446"/>
      <c r="BK26" s="446"/>
      <c r="BL26" s="446"/>
      <c r="BM26" s="447"/>
      <c r="BN26" s="442" t="s">
        <v>127</v>
      </c>
      <c r="BO26" s="443"/>
      <c r="BP26" s="443"/>
      <c r="BQ26" s="443"/>
      <c r="BR26" s="443"/>
      <c r="BS26" s="443"/>
      <c r="BT26" s="443"/>
      <c r="BU26" s="444"/>
      <c r="BV26" s="442" t="s">
        <v>175</v>
      </c>
      <c r="BW26" s="443"/>
      <c r="BX26" s="443"/>
      <c r="BY26" s="443"/>
      <c r="BZ26" s="443"/>
      <c r="CA26" s="443"/>
      <c r="CB26" s="443"/>
      <c r="CC26" s="444"/>
      <c r="CD26" s="191"/>
      <c r="CE26" s="556"/>
      <c r="CF26" s="556"/>
      <c r="CG26" s="556"/>
      <c r="CH26" s="556"/>
      <c r="CI26" s="556"/>
      <c r="CJ26" s="556"/>
      <c r="CK26" s="556"/>
      <c r="CL26" s="556"/>
      <c r="CM26" s="556"/>
      <c r="CN26" s="556"/>
      <c r="CO26" s="556"/>
      <c r="CP26" s="556"/>
      <c r="CQ26" s="556"/>
      <c r="CR26" s="556"/>
      <c r="CS26" s="557"/>
      <c r="CT26" s="439"/>
      <c r="CU26" s="440"/>
      <c r="CV26" s="440"/>
      <c r="CW26" s="440"/>
      <c r="CX26" s="440"/>
      <c r="CY26" s="440"/>
      <c r="CZ26" s="440"/>
      <c r="DA26" s="441"/>
      <c r="DB26" s="439"/>
      <c r="DC26" s="440"/>
      <c r="DD26" s="440"/>
      <c r="DE26" s="440"/>
      <c r="DF26" s="440"/>
      <c r="DG26" s="440"/>
      <c r="DH26" s="440"/>
      <c r="DI26" s="441"/>
    </row>
    <row r="27" spans="1:113" ht="18.75" customHeight="1" thickBot="1" x14ac:dyDescent="0.2">
      <c r="A27" s="178"/>
      <c r="B27" s="613"/>
      <c r="C27" s="589"/>
      <c r="D27" s="590"/>
      <c r="E27" s="492" t="s">
        <v>181</v>
      </c>
      <c r="F27" s="472"/>
      <c r="G27" s="472"/>
      <c r="H27" s="472"/>
      <c r="I27" s="472"/>
      <c r="J27" s="472"/>
      <c r="K27" s="473"/>
      <c r="L27" s="493">
        <v>1</v>
      </c>
      <c r="M27" s="494"/>
      <c r="N27" s="494"/>
      <c r="O27" s="494"/>
      <c r="P27" s="536"/>
      <c r="Q27" s="493">
        <v>2910</v>
      </c>
      <c r="R27" s="494"/>
      <c r="S27" s="494"/>
      <c r="T27" s="494"/>
      <c r="U27" s="494"/>
      <c r="V27" s="536"/>
      <c r="W27" s="588"/>
      <c r="X27" s="589"/>
      <c r="Y27" s="590"/>
      <c r="Z27" s="492" t="s">
        <v>182</v>
      </c>
      <c r="AA27" s="472"/>
      <c r="AB27" s="472"/>
      <c r="AC27" s="472"/>
      <c r="AD27" s="472"/>
      <c r="AE27" s="472"/>
      <c r="AF27" s="472"/>
      <c r="AG27" s="473"/>
      <c r="AH27" s="493">
        <v>11</v>
      </c>
      <c r="AI27" s="494"/>
      <c r="AJ27" s="494"/>
      <c r="AK27" s="494"/>
      <c r="AL27" s="536"/>
      <c r="AM27" s="493">
        <v>35008</v>
      </c>
      <c r="AN27" s="494"/>
      <c r="AO27" s="494"/>
      <c r="AP27" s="494"/>
      <c r="AQ27" s="494"/>
      <c r="AR27" s="536"/>
      <c r="AS27" s="493">
        <v>3183</v>
      </c>
      <c r="AT27" s="494"/>
      <c r="AU27" s="494"/>
      <c r="AV27" s="494"/>
      <c r="AW27" s="494"/>
      <c r="AX27" s="495"/>
      <c r="AY27" s="537" t="s">
        <v>183</v>
      </c>
      <c r="AZ27" s="538"/>
      <c r="BA27" s="538"/>
      <c r="BB27" s="538"/>
      <c r="BC27" s="538"/>
      <c r="BD27" s="538"/>
      <c r="BE27" s="538"/>
      <c r="BF27" s="538"/>
      <c r="BG27" s="538"/>
      <c r="BH27" s="538"/>
      <c r="BI27" s="538"/>
      <c r="BJ27" s="538"/>
      <c r="BK27" s="538"/>
      <c r="BL27" s="538"/>
      <c r="BM27" s="539"/>
      <c r="BN27" s="561">
        <v>95256</v>
      </c>
      <c r="BO27" s="562"/>
      <c r="BP27" s="562"/>
      <c r="BQ27" s="562"/>
      <c r="BR27" s="562"/>
      <c r="BS27" s="562"/>
      <c r="BT27" s="562"/>
      <c r="BU27" s="563"/>
      <c r="BV27" s="561">
        <v>95255</v>
      </c>
      <c r="BW27" s="562"/>
      <c r="BX27" s="562"/>
      <c r="BY27" s="562"/>
      <c r="BZ27" s="562"/>
      <c r="CA27" s="562"/>
      <c r="CB27" s="562"/>
      <c r="CC27" s="563"/>
      <c r="CD27" s="193"/>
      <c r="CE27" s="556"/>
      <c r="CF27" s="556"/>
      <c r="CG27" s="556"/>
      <c r="CH27" s="556"/>
      <c r="CI27" s="556"/>
      <c r="CJ27" s="556"/>
      <c r="CK27" s="556"/>
      <c r="CL27" s="556"/>
      <c r="CM27" s="556"/>
      <c r="CN27" s="556"/>
      <c r="CO27" s="556"/>
      <c r="CP27" s="556"/>
      <c r="CQ27" s="556"/>
      <c r="CR27" s="556"/>
      <c r="CS27" s="557"/>
      <c r="CT27" s="439"/>
      <c r="CU27" s="440"/>
      <c r="CV27" s="440"/>
      <c r="CW27" s="440"/>
      <c r="CX27" s="440"/>
      <c r="CY27" s="440"/>
      <c r="CZ27" s="440"/>
      <c r="DA27" s="441"/>
      <c r="DB27" s="439"/>
      <c r="DC27" s="440"/>
      <c r="DD27" s="440"/>
      <c r="DE27" s="440"/>
      <c r="DF27" s="440"/>
      <c r="DG27" s="440"/>
      <c r="DH27" s="440"/>
      <c r="DI27" s="441"/>
    </row>
    <row r="28" spans="1:113" ht="18.75" customHeight="1" x14ac:dyDescent="0.15">
      <c r="A28" s="178"/>
      <c r="B28" s="613"/>
      <c r="C28" s="589"/>
      <c r="D28" s="590"/>
      <c r="E28" s="492" t="s">
        <v>184</v>
      </c>
      <c r="F28" s="472"/>
      <c r="G28" s="472"/>
      <c r="H28" s="472"/>
      <c r="I28" s="472"/>
      <c r="J28" s="472"/>
      <c r="K28" s="473"/>
      <c r="L28" s="493">
        <v>1</v>
      </c>
      <c r="M28" s="494"/>
      <c r="N28" s="494"/>
      <c r="O28" s="494"/>
      <c r="P28" s="536"/>
      <c r="Q28" s="493">
        <v>2590</v>
      </c>
      <c r="R28" s="494"/>
      <c r="S28" s="494"/>
      <c r="T28" s="494"/>
      <c r="U28" s="494"/>
      <c r="V28" s="536"/>
      <c r="W28" s="588"/>
      <c r="X28" s="589"/>
      <c r="Y28" s="590"/>
      <c r="Z28" s="492" t="s">
        <v>185</v>
      </c>
      <c r="AA28" s="472"/>
      <c r="AB28" s="472"/>
      <c r="AC28" s="472"/>
      <c r="AD28" s="472"/>
      <c r="AE28" s="472"/>
      <c r="AF28" s="472"/>
      <c r="AG28" s="473"/>
      <c r="AH28" s="493" t="s">
        <v>175</v>
      </c>
      <c r="AI28" s="494"/>
      <c r="AJ28" s="494"/>
      <c r="AK28" s="494"/>
      <c r="AL28" s="536"/>
      <c r="AM28" s="493" t="s">
        <v>127</v>
      </c>
      <c r="AN28" s="494"/>
      <c r="AO28" s="494"/>
      <c r="AP28" s="494"/>
      <c r="AQ28" s="494"/>
      <c r="AR28" s="536"/>
      <c r="AS28" s="493" t="s">
        <v>175</v>
      </c>
      <c r="AT28" s="494"/>
      <c r="AU28" s="494"/>
      <c r="AV28" s="494"/>
      <c r="AW28" s="494"/>
      <c r="AX28" s="495"/>
      <c r="AY28" s="596" t="s">
        <v>186</v>
      </c>
      <c r="AZ28" s="597"/>
      <c r="BA28" s="597"/>
      <c r="BB28" s="598"/>
      <c r="BC28" s="402" t="s">
        <v>48</v>
      </c>
      <c r="BD28" s="403"/>
      <c r="BE28" s="403"/>
      <c r="BF28" s="403"/>
      <c r="BG28" s="403"/>
      <c r="BH28" s="403"/>
      <c r="BI28" s="403"/>
      <c r="BJ28" s="403"/>
      <c r="BK28" s="403"/>
      <c r="BL28" s="403"/>
      <c r="BM28" s="404"/>
      <c r="BN28" s="405">
        <v>4704362</v>
      </c>
      <c r="BO28" s="406"/>
      <c r="BP28" s="406"/>
      <c r="BQ28" s="406"/>
      <c r="BR28" s="406"/>
      <c r="BS28" s="406"/>
      <c r="BT28" s="406"/>
      <c r="BU28" s="407"/>
      <c r="BV28" s="405">
        <v>5865599</v>
      </c>
      <c r="BW28" s="406"/>
      <c r="BX28" s="406"/>
      <c r="BY28" s="406"/>
      <c r="BZ28" s="406"/>
      <c r="CA28" s="406"/>
      <c r="CB28" s="406"/>
      <c r="CC28" s="407"/>
      <c r="CD28" s="191"/>
      <c r="CE28" s="556"/>
      <c r="CF28" s="556"/>
      <c r="CG28" s="556"/>
      <c r="CH28" s="556"/>
      <c r="CI28" s="556"/>
      <c r="CJ28" s="556"/>
      <c r="CK28" s="556"/>
      <c r="CL28" s="556"/>
      <c r="CM28" s="556"/>
      <c r="CN28" s="556"/>
      <c r="CO28" s="556"/>
      <c r="CP28" s="556"/>
      <c r="CQ28" s="556"/>
      <c r="CR28" s="556"/>
      <c r="CS28" s="557"/>
      <c r="CT28" s="439"/>
      <c r="CU28" s="440"/>
      <c r="CV28" s="440"/>
      <c r="CW28" s="440"/>
      <c r="CX28" s="440"/>
      <c r="CY28" s="440"/>
      <c r="CZ28" s="440"/>
      <c r="DA28" s="441"/>
      <c r="DB28" s="439"/>
      <c r="DC28" s="440"/>
      <c r="DD28" s="440"/>
      <c r="DE28" s="440"/>
      <c r="DF28" s="440"/>
      <c r="DG28" s="440"/>
      <c r="DH28" s="440"/>
      <c r="DI28" s="441"/>
    </row>
    <row r="29" spans="1:113" ht="18.75" customHeight="1" x14ac:dyDescent="0.15">
      <c r="A29" s="178"/>
      <c r="B29" s="613"/>
      <c r="C29" s="589"/>
      <c r="D29" s="590"/>
      <c r="E29" s="492" t="s">
        <v>187</v>
      </c>
      <c r="F29" s="472"/>
      <c r="G29" s="472"/>
      <c r="H29" s="472"/>
      <c r="I29" s="472"/>
      <c r="J29" s="472"/>
      <c r="K29" s="473"/>
      <c r="L29" s="493">
        <v>16</v>
      </c>
      <c r="M29" s="494"/>
      <c r="N29" s="494"/>
      <c r="O29" s="494"/>
      <c r="P29" s="536"/>
      <c r="Q29" s="493">
        <v>2520</v>
      </c>
      <c r="R29" s="494"/>
      <c r="S29" s="494"/>
      <c r="T29" s="494"/>
      <c r="U29" s="494"/>
      <c r="V29" s="536"/>
      <c r="W29" s="591"/>
      <c r="X29" s="592"/>
      <c r="Y29" s="593"/>
      <c r="Z29" s="492" t="s">
        <v>188</v>
      </c>
      <c r="AA29" s="472"/>
      <c r="AB29" s="472"/>
      <c r="AC29" s="472"/>
      <c r="AD29" s="472"/>
      <c r="AE29" s="472"/>
      <c r="AF29" s="472"/>
      <c r="AG29" s="473"/>
      <c r="AH29" s="493">
        <v>195</v>
      </c>
      <c r="AI29" s="494"/>
      <c r="AJ29" s="494"/>
      <c r="AK29" s="494"/>
      <c r="AL29" s="536"/>
      <c r="AM29" s="493">
        <v>560696</v>
      </c>
      <c r="AN29" s="494"/>
      <c r="AO29" s="494"/>
      <c r="AP29" s="494"/>
      <c r="AQ29" s="494"/>
      <c r="AR29" s="536"/>
      <c r="AS29" s="493">
        <v>2875</v>
      </c>
      <c r="AT29" s="494"/>
      <c r="AU29" s="494"/>
      <c r="AV29" s="494"/>
      <c r="AW29" s="494"/>
      <c r="AX29" s="495"/>
      <c r="AY29" s="599"/>
      <c r="AZ29" s="600"/>
      <c r="BA29" s="600"/>
      <c r="BB29" s="601"/>
      <c r="BC29" s="476" t="s">
        <v>189</v>
      </c>
      <c r="BD29" s="477"/>
      <c r="BE29" s="477"/>
      <c r="BF29" s="477"/>
      <c r="BG29" s="477"/>
      <c r="BH29" s="477"/>
      <c r="BI29" s="477"/>
      <c r="BJ29" s="477"/>
      <c r="BK29" s="477"/>
      <c r="BL29" s="477"/>
      <c r="BM29" s="478"/>
      <c r="BN29" s="442">
        <v>1135179</v>
      </c>
      <c r="BO29" s="443"/>
      <c r="BP29" s="443"/>
      <c r="BQ29" s="443"/>
      <c r="BR29" s="443"/>
      <c r="BS29" s="443"/>
      <c r="BT29" s="443"/>
      <c r="BU29" s="444"/>
      <c r="BV29" s="442">
        <v>1435094</v>
      </c>
      <c r="BW29" s="443"/>
      <c r="BX29" s="443"/>
      <c r="BY29" s="443"/>
      <c r="BZ29" s="443"/>
      <c r="CA29" s="443"/>
      <c r="CB29" s="443"/>
      <c r="CC29" s="444"/>
      <c r="CD29" s="193"/>
      <c r="CE29" s="556"/>
      <c r="CF29" s="556"/>
      <c r="CG29" s="556"/>
      <c r="CH29" s="556"/>
      <c r="CI29" s="556"/>
      <c r="CJ29" s="556"/>
      <c r="CK29" s="556"/>
      <c r="CL29" s="556"/>
      <c r="CM29" s="556"/>
      <c r="CN29" s="556"/>
      <c r="CO29" s="556"/>
      <c r="CP29" s="556"/>
      <c r="CQ29" s="556"/>
      <c r="CR29" s="556"/>
      <c r="CS29" s="557"/>
      <c r="CT29" s="439"/>
      <c r="CU29" s="440"/>
      <c r="CV29" s="440"/>
      <c r="CW29" s="440"/>
      <c r="CX29" s="440"/>
      <c r="CY29" s="440"/>
      <c r="CZ29" s="440"/>
      <c r="DA29" s="441"/>
      <c r="DB29" s="439"/>
      <c r="DC29" s="440"/>
      <c r="DD29" s="440"/>
      <c r="DE29" s="440"/>
      <c r="DF29" s="440"/>
      <c r="DG29" s="440"/>
      <c r="DH29" s="440"/>
      <c r="DI29" s="441"/>
    </row>
    <row r="30" spans="1:113" ht="18.75" customHeight="1" thickBot="1" x14ac:dyDescent="0.2">
      <c r="A30" s="178"/>
      <c r="B30" s="614"/>
      <c r="C30" s="615"/>
      <c r="D30" s="616"/>
      <c r="E30" s="496"/>
      <c r="F30" s="497"/>
      <c r="G30" s="497"/>
      <c r="H30" s="497"/>
      <c r="I30" s="497"/>
      <c r="J30" s="497"/>
      <c r="K30" s="498"/>
      <c r="L30" s="606"/>
      <c r="M30" s="607"/>
      <c r="N30" s="607"/>
      <c r="O30" s="607"/>
      <c r="P30" s="608"/>
      <c r="Q30" s="606"/>
      <c r="R30" s="607"/>
      <c r="S30" s="607"/>
      <c r="T30" s="607"/>
      <c r="U30" s="607"/>
      <c r="V30" s="608"/>
      <c r="W30" s="609" t="s">
        <v>190</v>
      </c>
      <c r="X30" s="610"/>
      <c r="Y30" s="610"/>
      <c r="Z30" s="610"/>
      <c r="AA30" s="610"/>
      <c r="AB30" s="610"/>
      <c r="AC30" s="610"/>
      <c r="AD30" s="610"/>
      <c r="AE30" s="610"/>
      <c r="AF30" s="610"/>
      <c r="AG30" s="611"/>
      <c r="AH30" s="569">
        <v>100.9</v>
      </c>
      <c r="AI30" s="570"/>
      <c r="AJ30" s="570"/>
      <c r="AK30" s="570"/>
      <c r="AL30" s="570"/>
      <c r="AM30" s="570"/>
      <c r="AN30" s="570"/>
      <c r="AO30" s="570"/>
      <c r="AP30" s="570"/>
      <c r="AQ30" s="570"/>
      <c r="AR30" s="570"/>
      <c r="AS30" s="570"/>
      <c r="AT30" s="570"/>
      <c r="AU30" s="570"/>
      <c r="AV30" s="570"/>
      <c r="AW30" s="570"/>
      <c r="AX30" s="572"/>
      <c r="AY30" s="602"/>
      <c r="AZ30" s="603"/>
      <c r="BA30" s="603"/>
      <c r="BB30" s="604"/>
      <c r="BC30" s="558" t="s">
        <v>50</v>
      </c>
      <c r="BD30" s="559"/>
      <c r="BE30" s="559"/>
      <c r="BF30" s="559"/>
      <c r="BG30" s="559"/>
      <c r="BH30" s="559"/>
      <c r="BI30" s="559"/>
      <c r="BJ30" s="559"/>
      <c r="BK30" s="559"/>
      <c r="BL30" s="559"/>
      <c r="BM30" s="560"/>
      <c r="BN30" s="561">
        <v>3902308</v>
      </c>
      <c r="BO30" s="562"/>
      <c r="BP30" s="562"/>
      <c r="BQ30" s="562"/>
      <c r="BR30" s="562"/>
      <c r="BS30" s="562"/>
      <c r="BT30" s="562"/>
      <c r="BU30" s="563"/>
      <c r="BV30" s="561">
        <v>3915618</v>
      </c>
      <c r="BW30" s="562"/>
      <c r="BX30" s="562"/>
      <c r="BY30" s="562"/>
      <c r="BZ30" s="562"/>
      <c r="CA30" s="562"/>
      <c r="CB30" s="562"/>
      <c r="CC30" s="563"/>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5" t="s">
        <v>191</v>
      </c>
      <c r="D32" s="605"/>
      <c r="E32" s="605"/>
      <c r="F32" s="605"/>
      <c r="G32" s="605"/>
      <c r="H32" s="605"/>
      <c r="I32" s="605"/>
      <c r="J32" s="605"/>
      <c r="K32" s="605"/>
      <c r="L32" s="605"/>
      <c r="M32" s="605"/>
      <c r="N32" s="605"/>
      <c r="O32" s="605"/>
      <c r="P32" s="605"/>
      <c r="Q32" s="605"/>
      <c r="R32" s="605"/>
      <c r="S32" s="605"/>
      <c r="U32" s="446" t="s">
        <v>192</v>
      </c>
      <c r="V32" s="446"/>
      <c r="W32" s="446"/>
      <c r="X32" s="446"/>
      <c r="Y32" s="446"/>
      <c r="Z32" s="446"/>
      <c r="AA32" s="446"/>
      <c r="AB32" s="446"/>
      <c r="AC32" s="446"/>
      <c r="AD32" s="446"/>
      <c r="AE32" s="446"/>
      <c r="AF32" s="446"/>
      <c r="AG32" s="446"/>
      <c r="AH32" s="446"/>
      <c r="AI32" s="446"/>
      <c r="AJ32" s="446"/>
      <c r="AK32" s="446"/>
      <c r="AM32" s="446" t="s">
        <v>193</v>
      </c>
      <c r="AN32" s="446"/>
      <c r="AO32" s="446"/>
      <c r="AP32" s="446"/>
      <c r="AQ32" s="446"/>
      <c r="AR32" s="446"/>
      <c r="AS32" s="446"/>
      <c r="AT32" s="446"/>
      <c r="AU32" s="446"/>
      <c r="AV32" s="446"/>
      <c r="AW32" s="446"/>
      <c r="AX32" s="446"/>
      <c r="AY32" s="446"/>
      <c r="AZ32" s="446"/>
      <c r="BA32" s="446"/>
      <c r="BB32" s="446"/>
      <c r="BC32" s="446"/>
      <c r="BE32" s="446" t="s">
        <v>194</v>
      </c>
      <c r="BF32" s="446"/>
      <c r="BG32" s="446"/>
      <c r="BH32" s="446"/>
      <c r="BI32" s="446"/>
      <c r="BJ32" s="446"/>
      <c r="BK32" s="446"/>
      <c r="BL32" s="446"/>
      <c r="BM32" s="446"/>
      <c r="BN32" s="446"/>
      <c r="BO32" s="446"/>
      <c r="BP32" s="446"/>
      <c r="BQ32" s="446"/>
      <c r="BR32" s="446"/>
      <c r="BS32" s="446"/>
      <c r="BT32" s="446"/>
      <c r="BU32" s="446"/>
      <c r="BW32" s="446" t="s">
        <v>195</v>
      </c>
      <c r="BX32" s="446"/>
      <c r="BY32" s="446"/>
      <c r="BZ32" s="446"/>
      <c r="CA32" s="446"/>
      <c r="CB32" s="446"/>
      <c r="CC32" s="446"/>
      <c r="CD32" s="446"/>
      <c r="CE32" s="446"/>
      <c r="CF32" s="446"/>
      <c r="CG32" s="446"/>
      <c r="CH32" s="446"/>
      <c r="CI32" s="446"/>
      <c r="CJ32" s="446"/>
      <c r="CK32" s="446"/>
      <c r="CL32" s="446"/>
      <c r="CM32" s="446"/>
      <c r="CO32" s="446" t="s">
        <v>196</v>
      </c>
      <c r="CP32" s="446"/>
      <c r="CQ32" s="446"/>
      <c r="CR32" s="446"/>
      <c r="CS32" s="446"/>
      <c r="CT32" s="446"/>
      <c r="CU32" s="446"/>
      <c r="CV32" s="446"/>
      <c r="CW32" s="446"/>
      <c r="CX32" s="446"/>
      <c r="CY32" s="446"/>
      <c r="CZ32" s="446"/>
      <c r="DA32" s="446"/>
      <c r="DB32" s="446"/>
      <c r="DC32" s="446"/>
      <c r="DD32" s="446"/>
      <c r="DE32" s="446"/>
      <c r="DI32" s="201"/>
    </row>
    <row r="33" spans="1:113" ht="13.5" customHeight="1" x14ac:dyDescent="0.15">
      <c r="A33" s="178"/>
      <c r="B33" s="202"/>
      <c r="C33" s="466" t="s">
        <v>197</v>
      </c>
      <c r="D33" s="466"/>
      <c r="E33" s="431" t="s">
        <v>198</v>
      </c>
      <c r="F33" s="431"/>
      <c r="G33" s="431"/>
      <c r="H33" s="431"/>
      <c r="I33" s="431"/>
      <c r="J33" s="431"/>
      <c r="K33" s="431"/>
      <c r="L33" s="431"/>
      <c r="M33" s="431"/>
      <c r="N33" s="431"/>
      <c r="O33" s="431"/>
      <c r="P33" s="431"/>
      <c r="Q33" s="431"/>
      <c r="R33" s="431"/>
      <c r="S33" s="431"/>
      <c r="T33" s="203"/>
      <c r="U33" s="466" t="s">
        <v>197</v>
      </c>
      <c r="V33" s="466"/>
      <c r="W33" s="431" t="s">
        <v>199</v>
      </c>
      <c r="X33" s="431"/>
      <c r="Y33" s="431"/>
      <c r="Z33" s="431"/>
      <c r="AA33" s="431"/>
      <c r="AB33" s="431"/>
      <c r="AC33" s="431"/>
      <c r="AD33" s="431"/>
      <c r="AE33" s="431"/>
      <c r="AF33" s="431"/>
      <c r="AG33" s="431"/>
      <c r="AH33" s="431"/>
      <c r="AI33" s="431"/>
      <c r="AJ33" s="431"/>
      <c r="AK33" s="431"/>
      <c r="AL33" s="203"/>
      <c r="AM33" s="466" t="s">
        <v>197</v>
      </c>
      <c r="AN33" s="466"/>
      <c r="AO33" s="431" t="s">
        <v>199</v>
      </c>
      <c r="AP33" s="431"/>
      <c r="AQ33" s="431"/>
      <c r="AR33" s="431"/>
      <c r="AS33" s="431"/>
      <c r="AT33" s="431"/>
      <c r="AU33" s="431"/>
      <c r="AV33" s="431"/>
      <c r="AW33" s="431"/>
      <c r="AX33" s="431"/>
      <c r="AY33" s="431"/>
      <c r="AZ33" s="431"/>
      <c r="BA33" s="431"/>
      <c r="BB33" s="431"/>
      <c r="BC33" s="431"/>
      <c r="BD33" s="204"/>
      <c r="BE33" s="431" t="s">
        <v>200</v>
      </c>
      <c r="BF33" s="431"/>
      <c r="BG33" s="431" t="s">
        <v>201</v>
      </c>
      <c r="BH33" s="431"/>
      <c r="BI33" s="431"/>
      <c r="BJ33" s="431"/>
      <c r="BK33" s="431"/>
      <c r="BL33" s="431"/>
      <c r="BM33" s="431"/>
      <c r="BN33" s="431"/>
      <c r="BO33" s="431"/>
      <c r="BP33" s="431"/>
      <c r="BQ33" s="431"/>
      <c r="BR33" s="431"/>
      <c r="BS33" s="431"/>
      <c r="BT33" s="431"/>
      <c r="BU33" s="431"/>
      <c r="BV33" s="204"/>
      <c r="BW33" s="466" t="s">
        <v>200</v>
      </c>
      <c r="BX33" s="466"/>
      <c r="BY33" s="431" t="s">
        <v>202</v>
      </c>
      <c r="BZ33" s="431"/>
      <c r="CA33" s="431"/>
      <c r="CB33" s="431"/>
      <c r="CC33" s="431"/>
      <c r="CD33" s="431"/>
      <c r="CE33" s="431"/>
      <c r="CF33" s="431"/>
      <c r="CG33" s="431"/>
      <c r="CH33" s="431"/>
      <c r="CI33" s="431"/>
      <c r="CJ33" s="431"/>
      <c r="CK33" s="431"/>
      <c r="CL33" s="431"/>
      <c r="CM33" s="431"/>
      <c r="CN33" s="203"/>
      <c r="CO33" s="466" t="s">
        <v>203</v>
      </c>
      <c r="CP33" s="466"/>
      <c r="CQ33" s="431" t="s">
        <v>204</v>
      </c>
      <c r="CR33" s="431"/>
      <c r="CS33" s="431"/>
      <c r="CT33" s="431"/>
      <c r="CU33" s="431"/>
      <c r="CV33" s="431"/>
      <c r="CW33" s="431"/>
      <c r="CX33" s="431"/>
      <c r="CY33" s="431"/>
      <c r="CZ33" s="431"/>
      <c r="DA33" s="431"/>
      <c r="DB33" s="431"/>
      <c r="DC33" s="431"/>
      <c r="DD33" s="431"/>
      <c r="DE33" s="431"/>
      <c r="DF33" s="203"/>
      <c r="DG33" s="631" t="s">
        <v>205</v>
      </c>
      <c r="DH33" s="631"/>
      <c r="DI33" s="205"/>
    </row>
    <row r="34" spans="1:113" ht="32.25" customHeight="1" x14ac:dyDescent="0.15">
      <c r="A34" s="178"/>
      <c r="B34" s="20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78"/>
      <c r="U34" s="632">
        <f>IF(W34="","",MAX(C34:D43)+1)</f>
        <v>2</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78"/>
      <c r="AM34" s="632">
        <f>IF(AO34="","",MAX(C34:D43,U34:V43)+1)</f>
        <v>6</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78"/>
      <c r="BE34" s="632" t="str">
        <f>IF(BG34="","",MAX(C34:D43,U34:V43,AM34:AN43)+1)</f>
        <v/>
      </c>
      <c r="BF34" s="632"/>
      <c r="BG34" s="633"/>
      <c r="BH34" s="633"/>
      <c r="BI34" s="633"/>
      <c r="BJ34" s="633"/>
      <c r="BK34" s="633"/>
      <c r="BL34" s="633"/>
      <c r="BM34" s="633"/>
      <c r="BN34" s="633"/>
      <c r="BO34" s="633"/>
      <c r="BP34" s="633"/>
      <c r="BQ34" s="633"/>
      <c r="BR34" s="633"/>
      <c r="BS34" s="633"/>
      <c r="BT34" s="633"/>
      <c r="BU34" s="633"/>
      <c r="BV34" s="178"/>
      <c r="BW34" s="632">
        <f>IF(BY34="","",MAX(C34:D43,U34:V43,AM34:AN43,BE34:BF43)+1)</f>
        <v>10</v>
      </c>
      <c r="BX34" s="632"/>
      <c r="BY34" s="633" t="str">
        <f>IF('各会計、関係団体の財政状況及び健全化判断比率'!B68="","",'各会計、関係団体の財政状況及び健全化判断比率'!B68)</f>
        <v>北部上北広域事務組合（一般会計）</v>
      </c>
      <c r="BZ34" s="633"/>
      <c r="CA34" s="633"/>
      <c r="CB34" s="633"/>
      <c r="CC34" s="633"/>
      <c r="CD34" s="633"/>
      <c r="CE34" s="633"/>
      <c r="CF34" s="633"/>
      <c r="CG34" s="633"/>
      <c r="CH34" s="633"/>
      <c r="CI34" s="633"/>
      <c r="CJ34" s="633"/>
      <c r="CK34" s="633"/>
      <c r="CL34" s="633"/>
      <c r="CM34" s="633"/>
      <c r="CN34" s="178"/>
      <c r="CO34" s="632">
        <f>IF(CQ34="","",MAX(C34:D43,U34:V43,AM34:AN43,BE34:BF43,BW34:BX43)+1)</f>
        <v>19</v>
      </c>
      <c r="CP34" s="632"/>
      <c r="CQ34" s="633" t="str">
        <f>IF('各会計、関係団体の財政状況及び健全化判断比率'!BS7="","",'各会計、関係団体の財政状況及び健全化判断比率'!BS7)</f>
        <v>六ヶ所村地域振興開発</v>
      </c>
      <c r="CR34" s="633"/>
      <c r="CS34" s="633"/>
      <c r="CT34" s="633"/>
      <c r="CU34" s="633"/>
      <c r="CV34" s="633"/>
      <c r="CW34" s="633"/>
      <c r="CX34" s="633"/>
      <c r="CY34" s="633"/>
      <c r="CZ34" s="633"/>
      <c r="DA34" s="633"/>
      <c r="DB34" s="633"/>
      <c r="DC34" s="633"/>
      <c r="DD34" s="633"/>
      <c r="DE34" s="633"/>
      <c r="DG34" s="634" t="str">
        <f>IF('各会計、関係団体の財政状況及び健全化判断比率'!BR7="","",'各会計、関係団体の財政状況及び健全化判断比率'!BR7)</f>
        <v/>
      </c>
      <c r="DH34" s="634"/>
      <c r="DI34" s="205"/>
    </row>
    <row r="35" spans="1:113" ht="32.25" customHeight="1" x14ac:dyDescent="0.15">
      <c r="A35" s="178"/>
      <c r="B35" s="20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78"/>
      <c r="U35" s="632">
        <f>IF(W35="","",U34+1)</f>
        <v>3</v>
      </c>
      <c r="V35" s="632"/>
      <c r="W35" s="633" t="str">
        <f>IF('各会計、関係団体の財政状況及び健全化判断比率'!B29="","",'各会計、関係団体の財政状況及び健全化判断比率'!B29)</f>
        <v>国民健康保険特別会計（施設勘定）</v>
      </c>
      <c r="X35" s="633"/>
      <c r="Y35" s="633"/>
      <c r="Z35" s="633"/>
      <c r="AA35" s="633"/>
      <c r="AB35" s="633"/>
      <c r="AC35" s="633"/>
      <c r="AD35" s="633"/>
      <c r="AE35" s="633"/>
      <c r="AF35" s="633"/>
      <c r="AG35" s="633"/>
      <c r="AH35" s="633"/>
      <c r="AI35" s="633"/>
      <c r="AJ35" s="633"/>
      <c r="AK35" s="633"/>
      <c r="AL35" s="178"/>
      <c r="AM35" s="632">
        <f t="shared" ref="AM35:AM43" si="0">IF(AO35="","",AM34+1)</f>
        <v>7</v>
      </c>
      <c r="AN35" s="632"/>
      <c r="AO35" s="633" t="str">
        <f>IF('各会計、関係団体の財政状況及び健全化判断比率'!B33="","",'各会計、関係団体の財政状況及び健全化判断比率'!B33)</f>
        <v>農業集落排水事業会計</v>
      </c>
      <c r="AP35" s="633"/>
      <c r="AQ35" s="633"/>
      <c r="AR35" s="633"/>
      <c r="AS35" s="633"/>
      <c r="AT35" s="633"/>
      <c r="AU35" s="633"/>
      <c r="AV35" s="633"/>
      <c r="AW35" s="633"/>
      <c r="AX35" s="633"/>
      <c r="AY35" s="633"/>
      <c r="AZ35" s="633"/>
      <c r="BA35" s="633"/>
      <c r="BB35" s="633"/>
      <c r="BC35" s="633"/>
      <c r="BD35" s="178"/>
      <c r="BE35" s="632" t="str">
        <f t="shared" ref="BE35:BE43" si="1">IF(BG35="","",BE34+1)</f>
        <v/>
      </c>
      <c r="BF35" s="632"/>
      <c r="BG35" s="633"/>
      <c r="BH35" s="633"/>
      <c r="BI35" s="633"/>
      <c r="BJ35" s="633"/>
      <c r="BK35" s="633"/>
      <c r="BL35" s="633"/>
      <c r="BM35" s="633"/>
      <c r="BN35" s="633"/>
      <c r="BO35" s="633"/>
      <c r="BP35" s="633"/>
      <c r="BQ35" s="633"/>
      <c r="BR35" s="633"/>
      <c r="BS35" s="633"/>
      <c r="BT35" s="633"/>
      <c r="BU35" s="633"/>
      <c r="BV35" s="178"/>
      <c r="BW35" s="632">
        <f t="shared" ref="BW35:BW43" si="2">IF(BY35="","",BW34+1)</f>
        <v>11</v>
      </c>
      <c r="BX35" s="632"/>
      <c r="BY35" s="633" t="str">
        <f>IF('各会計、関係団体の財政状況及び健全化判断比率'!B69="","",'各会計、関係団体の財政状況及び健全化判断比率'!B69)</f>
        <v>北部上北広域事務組合（病院事業会計）</v>
      </c>
      <c r="BZ35" s="633"/>
      <c r="CA35" s="633"/>
      <c r="CB35" s="633"/>
      <c r="CC35" s="633"/>
      <c r="CD35" s="633"/>
      <c r="CE35" s="633"/>
      <c r="CF35" s="633"/>
      <c r="CG35" s="633"/>
      <c r="CH35" s="633"/>
      <c r="CI35" s="633"/>
      <c r="CJ35" s="633"/>
      <c r="CK35" s="633"/>
      <c r="CL35" s="633"/>
      <c r="CM35" s="633"/>
      <c r="CN35" s="178"/>
      <c r="CO35" s="632">
        <f t="shared" ref="CO35:CO43" si="3">IF(CQ35="","",CO34+1)</f>
        <v>20</v>
      </c>
      <c r="CP35" s="632"/>
      <c r="CQ35" s="633" t="str">
        <f>IF('各会計、関係団体の財政状況及び健全化判断比率'!BS8="","",'各会計、関係団体の財政状況及び健全化判断比率'!BS8)</f>
        <v>六ヶ所村文化振興公社</v>
      </c>
      <c r="CR35" s="633"/>
      <c r="CS35" s="633"/>
      <c r="CT35" s="633"/>
      <c r="CU35" s="633"/>
      <c r="CV35" s="633"/>
      <c r="CW35" s="633"/>
      <c r="CX35" s="633"/>
      <c r="CY35" s="633"/>
      <c r="CZ35" s="633"/>
      <c r="DA35" s="633"/>
      <c r="DB35" s="633"/>
      <c r="DC35" s="633"/>
      <c r="DD35" s="633"/>
      <c r="DE35" s="633"/>
      <c r="DG35" s="634" t="str">
        <f>IF('各会計、関係団体の財政状況及び健全化判断比率'!BR8="","",'各会計、関係団体の財政状況及び健全化判断比率'!BR8)</f>
        <v/>
      </c>
      <c r="DH35" s="634"/>
      <c r="DI35" s="205"/>
    </row>
    <row r="36" spans="1:113" ht="32.25" customHeight="1" x14ac:dyDescent="0.15">
      <c r="A36" s="178"/>
      <c r="B36" s="20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78"/>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78"/>
      <c r="AM36" s="632">
        <f t="shared" si="0"/>
        <v>8</v>
      </c>
      <c r="AN36" s="632"/>
      <c r="AO36" s="633" t="str">
        <f>IF('各会計、関係団体の財政状況及び健全化判断比率'!B34="","",'各会計、関係団体の財政状況及び健全化判断比率'!B34)</f>
        <v>下水道事業会計</v>
      </c>
      <c r="AP36" s="633"/>
      <c r="AQ36" s="633"/>
      <c r="AR36" s="633"/>
      <c r="AS36" s="633"/>
      <c r="AT36" s="633"/>
      <c r="AU36" s="633"/>
      <c r="AV36" s="633"/>
      <c r="AW36" s="633"/>
      <c r="AX36" s="633"/>
      <c r="AY36" s="633"/>
      <c r="AZ36" s="633"/>
      <c r="BA36" s="633"/>
      <c r="BB36" s="633"/>
      <c r="BC36" s="633"/>
      <c r="BD36" s="178"/>
      <c r="BE36" s="632" t="str">
        <f t="shared" si="1"/>
        <v/>
      </c>
      <c r="BF36" s="632"/>
      <c r="BG36" s="633"/>
      <c r="BH36" s="633"/>
      <c r="BI36" s="633"/>
      <c r="BJ36" s="633"/>
      <c r="BK36" s="633"/>
      <c r="BL36" s="633"/>
      <c r="BM36" s="633"/>
      <c r="BN36" s="633"/>
      <c r="BO36" s="633"/>
      <c r="BP36" s="633"/>
      <c r="BQ36" s="633"/>
      <c r="BR36" s="633"/>
      <c r="BS36" s="633"/>
      <c r="BT36" s="633"/>
      <c r="BU36" s="633"/>
      <c r="BV36" s="178"/>
      <c r="BW36" s="632">
        <f t="shared" si="2"/>
        <v>12</v>
      </c>
      <c r="BX36" s="632"/>
      <c r="BY36" s="633" t="str">
        <f>IF('各会計、関係団体の財政状況及び健全化判断比率'!B70="","",'各会計、関係団体の財政状況及び健全化判断比率'!B70)</f>
        <v>上北地方教育・福祉事務組合</v>
      </c>
      <c r="BZ36" s="633"/>
      <c r="CA36" s="633"/>
      <c r="CB36" s="633"/>
      <c r="CC36" s="633"/>
      <c r="CD36" s="633"/>
      <c r="CE36" s="633"/>
      <c r="CF36" s="633"/>
      <c r="CG36" s="633"/>
      <c r="CH36" s="633"/>
      <c r="CI36" s="633"/>
      <c r="CJ36" s="633"/>
      <c r="CK36" s="633"/>
      <c r="CL36" s="633"/>
      <c r="CM36" s="633"/>
      <c r="CN36" s="178"/>
      <c r="CO36" s="632">
        <f t="shared" si="3"/>
        <v>21</v>
      </c>
      <c r="CP36" s="632"/>
      <c r="CQ36" s="633" t="str">
        <f>IF('各会計、関係団体の財政状況及び健全化判断比率'!BS9="","",'各会計、関係団体の財政状況及び健全化判断比率'!BS9)</f>
        <v>六ヶ所村農業総合公社</v>
      </c>
      <c r="CR36" s="633"/>
      <c r="CS36" s="633"/>
      <c r="CT36" s="633"/>
      <c r="CU36" s="633"/>
      <c r="CV36" s="633"/>
      <c r="CW36" s="633"/>
      <c r="CX36" s="633"/>
      <c r="CY36" s="633"/>
      <c r="CZ36" s="633"/>
      <c r="DA36" s="633"/>
      <c r="DB36" s="633"/>
      <c r="DC36" s="633"/>
      <c r="DD36" s="633"/>
      <c r="DE36" s="633"/>
      <c r="DG36" s="634" t="str">
        <f>IF('各会計、関係団体の財政状況及び健全化判断比率'!BR9="","",'各会計、関係団体の財政状況及び健全化判断比率'!BR9)</f>
        <v/>
      </c>
      <c r="DH36" s="634"/>
      <c r="DI36" s="205"/>
    </row>
    <row r="37" spans="1:113" ht="32.25" customHeight="1" x14ac:dyDescent="0.15">
      <c r="A37" s="178"/>
      <c r="B37" s="20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78"/>
      <c r="U37" s="632">
        <f t="shared" si="4"/>
        <v>5</v>
      </c>
      <c r="V37" s="632"/>
      <c r="W37" s="633" t="str">
        <f>IF('各会計、関係団体の財政状況及び健全化判断比率'!B31="","",'各会計、関係団体の財政状況及び健全化判断比率'!B31)</f>
        <v>介護保険特別会計（保険事業勘定）</v>
      </c>
      <c r="X37" s="633"/>
      <c r="Y37" s="633"/>
      <c r="Z37" s="633"/>
      <c r="AA37" s="633"/>
      <c r="AB37" s="633"/>
      <c r="AC37" s="633"/>
      <c r="AD37" s="633"/>
      <c r="AE37" s="633"/>
      <c r="AF37" s="633"/>
      <c r="AG37" s="633"/>
      <c r="AH37" s="633"/>
      <c r="AI37" s="633"/>
      <c r="AJ37" s="633"/>
      <c r="AK37" s="633"/>
      <c r="AL37" s="178"/>
      <c r="AM37" s="632">
        <f t="shared" si="0"/>
        <v>9</v>
      </c>
      <c r="AN37" s="632"/>
      <c r="AO37" s="633" t="str">
        <f>IF('各会計、関係団体の財政状況及び健全化判断比率'!B35="","",'各会計、関係団体の財政状況及び健全化判断比率'!B35)</f>
        <v>工業用水道事業会計</v>
      </c>
      <c r="AP37" s="633"/>
      <c r="AQ37" s="633"/>
      <c r="AR37" s="633"/>
      <c r="AS37" s="633"/>
      <c r="AT37" s="633"/>
      <c r="AU37" s="633"/>
      <c r="AV37" s="633"/>
      <c r="AW37" s="633"/>
      <c r="AX37" s="633"/>
      <c r="AY37" s="633"/>
      <c r="AZ37" s="633"/>
      <c r="BA37" s="633"/>
      <c r="BB37" s="633"/>
      <c r="BC37" s="633"/>
      <c r="BD37" s="178"/>
      <c r="BE37" s="632" t="str">
        <f t="shared" si="1"/>
        <v/>
      </c>
      <c r="BF37" s="632"/>
      <c r="BG37" s="633"/>
      <c r="BH37" s="633"/>
      <c r="BI37" s="633"/>
      <c r="BJ37" s="633"/>
      <c r="BK37" s="633"/>
      <c r="BL37" s="633"/>
      <c r="BM37" s="633"/>
      <c r="BN37" s="633"/>
      <c r="BO37" s="633"/>
      <c r="BP37" s="633"/>
      <c r="BQ37" s="633"/>
      <c r="BR37" s="633"/>
      <c r="BS37" s="633"/>
      <c r="BT37" s="633"/>
      <c r="BU37" s="633"/>
      <c r="BV37" s="178"/>
      <c r="BW37" s="632">
        <f t="shared" si="2"/>
        <v>13</v>
      </c>
      <c r="BX37" s="632"/>
      <c r="BY37" s="633" t="str">
        <f>IF('各会計、関係団体の財政状況及び健全化判断比率'!B71="","",'各会計、関係団体の財政状況及び健全化判断比率'!B71)</f>
        <v>下北地域広域行政事務組合</v>
      </c>
      <c r="BZ37" s="633"/>
      <c r="CA37" s="633"/>
      <c r="CB37" s="633"/>
      <c r="CC37" s="633"/>
      <c r="CD37" s="633"/>
      <c r="CE37" s="633"/>
      <c r="CF37" s="633"/>
      <c r="CG37" s="633"/>
      <c r="CH37" s="633"/>
      <c r="CI37" s="633"/>
      <c r="CJ37" s="633"/>
      <c r="CK37" s="633"/>
      <c r="CL37" s="633"/>
      <c r="CM37" s="633"/>
      <c r="CN37" s="178"/>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G37" s="634" t="str">
        <f>IF('各会計、関係団体の財政状況及び健全化判断比率'!BR10="","",'各会計、関係団体の財政状況及び健全化判断比率'!BR10)</f>
        <v/>
      </c>
      <c r="DH37" s="634"/>
      <c r="DI37" s="205"/>
    </row>
    <row r="38" spans="1:113" ht="32.25" customHeight="1" x14ac:dyDescent="0.15">
      <c r="A38" s="178"/>
      <c r="B38" s="20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78"/>
      <c r="U38" s="632" t="str">
        <f t="shared" si="4"/>
        <v/>
      </c>
      <c r="V38" s="632"/>
      <c r="W38" s="633"/>
      <c r="X38" s="633"/>
      <c r="Y38" s="633"/>
      <c r="Z38" s="633"/>
      <c r="AA38" s="633"/>
      <c r="AB38" s="633"/>
      <c r="AC38" s="633"/>
      <c r="AD38" s="633"/>
      <c r="AE38" s="633"/>
      <c r="AF38" s="633"/>
      <c r="AG38" s="633"/>
      <c r="AH38" s="633"/>
      <c r="AI38" s="633"/>
      <c r="AJ38" s="633"/>
      <c r="AK38" s="633"/>
      <c r="AL38" s="178"/>
      <c r="AM38" s="632" t="str">
        <f t="shared" si="0"/>
        <v/>
      </c>
      <c r="AN38" s="632"/>
      <c r="AO38" s="633"/>
      <c r="AP38" s="633"/>
      <c r="AQ38" s="633"/>
      <c r="AR38" s="633"/>
      <c r="AS38" s="633"/>
      <c r="AT38" s="633"/>
      <c r="AU38" s="633"/>
      <c r="AV38" s="633"/>
      <c r="AW38" s="633"/>
      <c r="AX38" s="633"/>
      <c r="AY38" s="633"/>
      <c r="AZ38" s="633"/>
      <c r="BA38" s="633"/>
      <c r="BB38" s="633"/>
      <c r="BC38" s="633"/>
      <c r="BD38" s="178"/>
      <c r="BE38" s="632" t="str">
        <f t="shared" si="1"/>
        <v/>
      </c>
      <c r="BF38" s="632"/>
      <c r="BG38" s="633"/>
      <c r="BH38" s="633"/>
      <c r="BI38" s="633"/>
      <c r="BJ38" s="633"/>
      <c r="BK38" s="633"/>
      <c r="BL38" s="633"/>
      <c r="BM38" s="633"/>
      <c r="BN38" s="633"/>
      <c r="BO38" s="633"/>
      <c r="BP38" s="633"/>
      <c r="BQ38" s="633"/>
      <c r="BR38" s="633"/>
      <c r="BS38" s="633"/>
      <c r="BT38" s="633"/>
      <c r="BU38" s="633"/>
      <c r="BV38" s="178"/>
      <c r="BW38" s="632">
        <f t="shared" si="2"/>
        <v>14</v>
      </c>
      <c r="BX38" s="632"/>
      <c r="BY38" s="633" t="str">
        <f>IF('各会計、関係団体の財政状況及び健全化判断比率'!B72="","",'各会計、関係団体の財政状況及び健全化判断比率'!B72)</f>
        <v>青森県市町村総合事務組合</v>
      </c>
      <c r="BZ38" s="633"/>
      <c r="CA38" s="633"/>
      <c r="CB38" s="633"/>
      <c r="CC38" s="633"/>
      <c r="CD38" s="633"/>
      <c r="CE38" s="633"/>
      <c r="CF38" s="633"/>
      <c r="CG38" s="633"/>
      <c r="CH38" s="633"/>
      <c r="CI38" s="633"/>
      <c r="CJ38" s="633"/>
      <c r="CK38" s="633"/>
      <c r="CL38" s="633"/>
      <c r="CM38" s="633"/>
      <c r="CN38" s="178"/>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G38" s="634" t="str">
        <f>IF('各会計、関係団体の財政状況及び健全化判断比率'!BR11="","",'各会計、関係団体の財政状況及び健全化判断比率'!BR11)</f>
        <v/>
      </c>
      <c r="DH38" s="634"/>
      <c r="DI38" s="205"/>
    </row>
    <row r="39" spans="1:113" ht="32.25" customHeight="1" x14ac:dyDescent="0.15">
      <c r="A39" s="178"/>
      <c r="B39" s="20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78"/>
      <c r="U39" s="632" t="str">
        <f t="shared" si="4"/>
        <v/>
      </c>
      <c r="V39" s="632"/>
      <c r="W39" s="633"/>
      <c r="X39" s="633"/>
      <c r="Y39" s="633"/>
      <c r="Z39" s="633"/>
      <c r="AA39" s="633"/>
      <c r="AB39" s="633"/>
      <c r="AC39" s="633"/>
      <c r="AD39" s="633"/>
      <c r="AE39" s="633"/>
      <c r="AF39" s="633"/>
      <c r="AG39" s="633"/>
      <c r="AH39" s="633"/>
      <c r="AI39" s="633"/>
      <c r="AJ39" s="633"/>
      <c r="AK39" s="633"/>
      <c r="AL39" s="178"/>
      <c r="AM39" s="632" t="str">
        <f t="shared" si="0"/>
        <v/>
      </c>
      <c r="AN39" s="632"/>
      <c r="AO39" s="633"/>
      <c r="AP39" s="633"/>
      <c r="AQ39" s="633"/>
      <c r="AR39" s="633"/>
      <c r="AS39" s="633"/>
      <c r="AT39" s="633"/>
      <c r="AU39" s="633"/>
      <c r="AV39" s="633"/>
      <c r="AW39" s="633"/>
      <c r="AX39" s="633"/>
      <c r="AY39" s="633"/>
      <c r="AZ39" s="633"/>
      <c r="BA39" s="633"/>
      <c r="BB39" s="633"/>
      <c r="BC39" s="633"/>
      <c r="BD39" s="178"/>
      <c r="BE39" s="632" t="str">
        <f t="shared" si="1"/>
        <v/>
      </c>
      <c r="BF39" s="632"/>
      <c r="BG39" s="633"/>
      <c r="BH39" s="633"/>
      <c r="BI39" s="633"/>
      <c r="BJ39" s="633"/>
      <c r="BK39" s="633"/>
      <c r="BL39" s="633"/>
      <c r="BM39" s="633"/>
      <c r="BN39" s="633"/>
      <c r="BO39" s="633"/>
      <c r="BP39" s="633"/>
      <c r="BQ39" s="633"/>
      <c r="BR39" s="633"/>
      <c r="BS39" s="633"/>
      <c r="BT39" s="633"/>
      <c r="BU39" s="633"/>
      <c r="BV39" s="178"/>
      <c r="BW39" s="632">
        <f t="shared" si="2"/>
        <v>15</v>
      </c>
      <c r="BX39" s="632"/>
      <c r="BY39" s="633" t="str">
        <f>IF('各会計、関係団体の財政状況及び健全化判断比率'!B73="","",'各会計、関係団体の財政状況及び健全化判断比率'!B73)</f>
        <v>青森県市町村職員退職手当組合</v>
      </c>
      <c r="BZ39" s="633"/>
      <c r="CA39" s="633"/>
      <c r="CB39" s="633"/>
      <c r="CC39" s="633"/>
      <c r="CD39" s="633"/>
      <c r="CE39" s="633"/>
      <c r="CF39" s="633"/>
      <c r="CG39" s="633"/>
      <c r="CH39" s="633"/>
      <c r="CI39" s="633"/>
      <c r="CJ39" s="633"/>
      <c r="CK39" s="633"/>
      <c r="CL39" s="633"/>
      <c r="CM39" s="633"/>
      <c r="CN39" s="178"/>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G39" s="634" t="str">
        <f>IF('各会計、関係団体の財政状況及び健全化判断比率'!BR12="","",'各会計、関係団体の財政状況及び健全化判断比率'!BR12)</f>
        <v/>
      </c>
      <c r="DH39" s="634"/>
      <c r="DI39" s="205"/>
    </row>
    <row r="40" spans="1:113" ht="32.25" customHeight="1" x14ac:dyDescent="0.15">
      <c r="A40" s="178"/>
      <c r="B40" s="20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78"/>
      <c r="U40" s="632" t="str">
        <f t="shared" si="4"/>
        <v/>
      </c>
      <c r="V40" s="632"/>
      <c r="W40" s="633"/>
      <c r="X40" s="633"/>
      <c r="Y40" s="633"/>
      <c r="Z40" s="633"/>
      <c r="AA40" s="633"/>
      <c r="AB40" s="633"/>
      <c r="AC40" s="633"/>
      <c r="AD40" s="633"/>
      <c r="AE40" s="633"/>
      <c r="AF40" s="633"/>
      <c r="AG40" s="633"/>
      <c r="AH40" s="633"/>
      <c r="AI40" s="633"/>
      <c r="AJ40" s="633"/>
      <c r="AK40" s="633"/>
      <c r="AL40" s="178"/>
      <c r="AM40" s="632" t="str">
        <f t="shared" si="0"/>
        <v/>
      </c>
      <c r="AN40" s="632"/>
      <c r="AO40" s="633"/>
      <c r="AP40" s="633"/>
      <c r="AQ40" s="633"/>
      <c r="AR40" s="633"/>
      <c r="AS40" s="633"/>
      <c r="AT40" s="633"/>
      <c r="AU40" s="633"/>
      <c r="AV40" s="633"/>
      <c r="AW40" s="633"/>
      <c r="AX40" s="633"/>
      <c r="AY40" s="633"/>
      <c r="AZ40" s="633"/>
      <c r="BA40" s="633"/>
      <c r="BB40" s="633"/>
      <c r="BC40" s="633"/>
      <c r="BD40" s="178"/>
      <c r="BE40" s="632" t="str">
        <f t="shared" si="1"/>
        <v/>
      </c>
      <c r="BF40" s="632"/>
      <c r="BG40" s="633"/>
      <c r="BH40" s="633"/>
      <c r="BI40" s="633"/>
      <c r="BJ40" s="633"/>
      <c r="BK40" s="633"/>
      <c r="BL40" s="633"/>
      <c r="BM40" s="633"/>
      <c r="BN40" s="633"/>
      <c r="BO40" s="633"/>
      <c r="BP40" s="633"/>
      <c r="BQ40" s="633"/>
      <c r="BR40" s="633"/>
      <c r="BS40" s="633"/>
      <c r="BT40" s="633"/>
      <c r="BU40" s="633"/>
      <c r="BV40" s="178"/>
      <c r="BW40" s="632">
        <f t="shared" si="2"/>
        <v>16</v>
      </c>
      <c r="BX40" s="632"/>
      <c r="BY40" s="633" t="str">
        <f>IF('各会計、関係団体の財政状況及び健全化判断比率'!B74="","",'各会計、関係団体の財政状況及び健全化判断比率'!B74)</f>
        <v>青森県後期高齢者医療広域連合（一般会計）</v>
      </c>
      <c r="BZ40" s="633"/>
      <c r="CA40" s="633"/>
      <c r="CB40" s="633"/>
      <c r="CC40" s="633"/>
      <c r="CD40" s="633"/>
      <c r="CE40" s="633"/>
      <c r="CF40" s="633"/>
      <c r="CG40" s="633"/>
      <c r="CH40" s="633"/>
      <c r="CI40" s="633"/>
      <c r="CJ40" s="633"/>
      <c r="CK40" s="633"/>
      <c r="CL40" s="633"/>
      <c r="CM40" s="633"/>
      <c r="CN40" s="178"/>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G40" s="634" t="str">
        <f>IF('各会計、関係団体の財政状況及び健全化判断比率'!BR13="","",'各会計、関係団体の財政状況及び健全化判断比率'!BR13)</f>
        <v/>
      </c>
      <c r="DH40" s="634"/>
      <c r="DI40" s="205"/>
    </row>
    <row r="41" spans="1:113" ht="32.25" customHeight="1" x14ac:dyDescent="0.15">
      <c r="A41" s="178"/>
      <c r="B41" s="20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78"/>
      <c r="U41" s="632" t="str">
        <f t="shared" si="4"/>
        <v/>
      </c>
      <c r="V41" s="632"/>
      <c r="W41" s="633"/>
      <c r="X41" s="633"/>
      <c r="Y41" s="633"/>
      <c r="Z41" s="633"/>
      <c r="AA41" s="633"/>
      <c r="AB41" s="633"/>
      <c r="AC41" s="633"/>
      <c r="AD41" s="633"/>
      <c r="AE41" s="633"/>
      <c r="AF41" s="633"/>
      <c r="AG41" s="633"/>
      <c r="AH41" s="633"/>
      <c r="AI41" s="633"/>
      <c r="AJ41" s="633"/>
      <c r="AK41" s="633"/>
      <c r="AL41" s="178"/>
      <c r="AM41" s="632" t="str">
        <f t="shared" si="0"/>
        <v/>
      </c>
      <c r="AN41" s="632"/>
      <c r="AO41" s="633"/>
      <c r="AP41" s="633"/>
      <c r="AQ41" s="633"/>
      <c r="AR41" s="633"/>
      <c r="AS41" s="633"/>
      <c r="AT41" s="633"/>
      <c r="AU41" s="633"/>
      <c r="AV41" s="633"/>
      <c r="AW41" s="633"/>
      <c r="AX41" s="633"/>
      <c r="AY41" s="633"/>
      <c r="AZ41" s="633"/>
      <c r="BA41" s="633"/>
      <c r="BB41" s="633"/>
      <c r="BC41" s="633"/>
      <c r="BD41" s="178"/>
      <c r="BE41" s="632" t="str">
        <f t="shared" si="1"/>
        <v/>
      </c>
      <c r="BF41" s="632"/>
      <c r="BG41" s="633"/>
      <c r="BH41" s="633"/>
      <c r="BI41" s="633"/>
      <c r="BJ41" s="633"/>
      <c r="BK41" s="633"/>
      <c r="BL41" s="633"/>
      <c r="BM41" s="633"/>
      <c r="BN41" s="633"/>
      <c r="BO41" s="633"/>
      <c r="BP41" s="633"/>
      <c r="BQ41" s="633"/>
      <c r="BR41" s="633"/>
      <c r="BS41" s="633"/>
      <c r="BT41" s="633"/>
      <c r="BU41" s="633"/>
      <c r="BV41" s="178"/>
      <c r="BW41" s="632">
        <f t="shared" si="2"/>
        <v>17</v>
      </c>
      <c r="BX41" s="632"/>
      <c r="BY41" s="633" t="str">
        <f>IF('各会計、関係団体の財政状況及び健全化判断比率'!B75="","",'各会計、関係団体の財政状況及び健全化判断比率'!B75)</f>
        <v>青森県後期高齢者医療広域連合（後期高齢者医療特別会計）</v>
      </c>
      <c r="BZ41" s="633"/>
      <c r="CA41" s="633"/>
      <c r="CB41" s="633"/>
      <c r="CC41" s="633"/>
      <c r="CD41" s="633"/>
      <c r="CE41" s="633"/>
      <c r="CF41" s="633"/>
      <c r="CG41" s="633"/>
      <c r="CH41" s="633"/>
      <c r="CI41" s="633"/>
      <c r="CJ41" s="633"/>
      <c r="CK41" s="633"/>
      <c r="CL41" s="633"/>
      <c r="CM41" s="633"/>
      <c r="CN41" s="178"/>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G41" s="634" t="str">
        <f>IF('各会計、関係団体の財政状況及び健全化判断比率'!BR14="","",'各会計、関係団体の財政状況及び健全化判断比率'!BR14)</f>
        <v/>
      </c>
      <c r="DH41" s="634"/>
      <c r="DI41" s="205"/>
    </row>
    <row r="42" spans="1:113" ht="32.25" customHeight="1" x14ac:dyDescent="0.15">
      <c r="B42" s="20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78"/>
      <c r="U42" s="632" t="str">
        <f t="shared" si="4"/>
        <v/>
      </c>
      <c r="V42" s="632"/>
      <c r="W42" s="633"/>
      <c r="X42" s="633"/>
      <c r="Y42" s="633"/>
      <c r="Z42" s="633"/>
      <c r="AA42" s="633"/>
      <c r="AB42" s="633"/>
      <c r="AC42" s="633"/>
      <c r="AD42" s="633"/>
      <c r="AE42" s="633"/>
      <c r="AF42" s="633"/>
      <c r="AG42" s="633"/>
      <c r="AH42" s="633"/>
      <c r="AI42" s="633"/>
      <c r="AJ42" s="633"/>
      <c r="AK42" s="633"/>
      <c r="AL42" s="178"/>
      <c r="AM42" s="632" t="str">
        <f t="shared" si="0"/>
        <v/>
      </c>
      <c r="AN42" s="632"/>
      <c r="AO42" s="633"/>
      <c r="AP42" s="633"/>
      <c r="AQ42" s="633"/>
      <c r="AR42" s="633"/>
      <c r="AS42" s="633"/>
      <c r="AT42" s="633"/>
      <c r="AU42" s="633"/>
      <c r="AV42" s="633"/>
      <c r="AW42" s="633"/>
      <c r="AX42" s="633"/>
      <c r="AY42" s="633"/>
      <c r="AZ42" s="633"/>
      <c r="BA42" s="633"/>
      <c r="BB42" s="633"/>
      <c r="BC42" s="633"/>
      <c r="BD42" s="178"/>
      <c r="BE42" s="632" t="str">
        <f t="shared" si="1"/>
        <v/>
      </c>
      <c r="BF42" s="632"/>
      <c r="BG42" s="633"/>
      <c r="BH42" s="633"/>
      <c r="BI42" s="633"/>
      <c r="BJ42" s="633"/>
      <c r="BK42" s="633"/>
      <c r="BL42" s="633"/>
      <c r="BM42" s="633"/>
      <c r="BN42" s="633"/>
      <c r="BO42" s="633"/>
      <c r="BP42" s="633"/>
      <c r="BQ42" s="633"/>
      <c r="BR42" s="633"/>
      <c r="BS42" s="633"/>
      <c r="BT42" s="633"/>
      <c r="BU42" s="633"/>
      <c r="BV42" s="178"/>
      <c r="BW42" s="632">
        <f t="shared" si="2"/>
        <v>18</v>
      </c>
      <c r="BX42" s="632"/>
      <c r="BY42" s="633" t="str">
        <f>IF('各会計、関係団体の財政状況及び健全化判断比率'!B76="","",'各会計、関係団体の財政状況及び健全化判断比率'!B76)</f>
        <v>青森県交通災害共済組合</v>
      </c>
      <c r="BZ42" s="633"/>
      <c r="CA42" s="633"/>
      <c r="CB42" s="633"/>
      <c r="CC42" s="633"/>
      <c r="CD42" s="633"/>
      <c r="CE42" s="633"/>
      <c r="CF42" s="633"/>
      <c r="CG42" s="633"/>
      <c r="CH42" s="633"/>
      <c r="CI42" s="633"/>
      <c r="CJ42" s="633"/>
      <c r="CK42" s="633"/>
      <c r="CL42" s="633"/>
      <c r="CM42" s="633"/>
      <c r="CN42" s="178"/>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G42" s="634" t="str">
        <f>IF('各会計、関係団体の財政状況及び健全化判断比率'!BR15="","",'各会計、関係団体の財政状況及び健全化判断比率'!BR15)</f>
        <v/>
      </c>
      <c r="DH42" s="634"/>
      <c r="DI42" s="205"/>
    </row>
    <row r="43" spans="1:113" ht="32.25" customHeight="1" x14ac:dyDescent="0.15">
      <c r="B43" s="20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78"/>
      <c r="U43" s="632" t="str">
        <f t="shared" si="4"/>
        <v/>
      </c>
      <c r="V43" s="632"/>
      <c r="W43" s="633"/>
      <c r="X43" s="633"/>
      <c r="Y43" s="633"/>
      <c r="Z43" s="633"/>
      <c r="AA43" s="633"/>
      <c r="AB43" s="633"/>
      <c r="AC43" s="633"/>
      <c r="AD43" s="633"/>
      <c r="AE43" s="633"/>
      <c r="AF43" s="633"/>
      <c r="AG43" s="633"/>
      <c r="AH43" s="633"/>
      <c r="AI43" s="633"/>
      <c r="AJ43" s="633"/>
      <c r="AK43" s="633"/>
      <c r="AL43" s="178"/>
      <c r="AM43" s="632" t="str">
        <f t="shared" si="0"/>
        <v/>
      </c>
      <c r="AN43" s="632"/>
      <c r="AO43" s="633"/>
      <c r="AP43" s="633"/>
      <c r="AQ43" s="633"/>
      <c r="AR43" s="633"/>
      <c r="AS43" s="633"/>
      <c r="AT43" s="633"/>
      <c r="AU43" s="633"/>
      <c r="AV43" s="633"/>
      <c r="AW43" s="633"/>
      <c r="AX43" s="633"/>
      <c r="AY43" s="633"/>
      <c r="AZ43" s="633"/>
      <c r="BA43" s="633"/>
      <c r="BB43" s="633"/>
      <c r="BC43" s="633"/>
      <c r="BD43" s="178"/>
      <c r="BE43" s="632" t="str">
        <f t="shared" si="1"/>
        <v/>
      </c>
      <c r="BF43" s="632"/>
      <c r="BG43" s="633"/>
      <c r="BH43" s="633"/>
      <c r="BI43" s="633"/>
      <c r="BJ43" s="633"/>
      <c r="BK43" s="633"/>
      <c r="BL43" s="633"/>
      <c r="BM43" s="633"/>
      <c r="BN43" s="633"/>
      <c r="BO43" s="633"/>
      <c r="BP43" s="633"/>
      <c r="BQ43" s="633"/>
      <c r="BR43" s="633"/>
      <c r="BS43" s="633"/>
      <c r="BT43" s="633"/>
      <c r="BU43" s="633"/>
      <c r="BV43" s="178"/>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78"/>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G43" s="634" t="str">
        <f>IF('各会計、関係団体の財政状況及び健全化判断比率'!BR16="","",'各会計、関係団体の財政状況及び健全化判断比率'!BR16)</f>
        <v/>
      </c>
      <c r="DH43" s="63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35" t="s">
        <v>207</v>
      </c>
      <c r="F46" s="635"/>
      <c r="G46" s="635"/>
      <c r="H46" s="635"/>
      <c r="I46" s="635"/>
      <c r="J46" s="635"/>
      <c r="K46" s="635"/>
      <c r="L46" s="635"/>
      <c r="M46" s="635"/>
      <c r="N46" s="635"/>
      <c r="O46" s="635"/>
      <c r="P46" s="635"/>
      <c r="Q46" s="635"/>
      <c r="R46" s="635"/>
      <c r="S46" s="635"/>
      <c r="T46" s="635"/>
      <c r="U46" s="635"/>
      <c r="V46" s="635"/>
      <c r="W46" s="635"/>
      <c r="X46" s="635"/>
      <c r="Y46" s="635"/>
      <c r="Z46" s="635"/>
      <c r="AA46" s="635"/>
      <c r="AB46" s="635"/>
      <c r="AC46" s="635"/>
      <c r="AD46" s="635"/>
      <c r="AE46" s="635"/>
      <c r="AF46" s="635"/>
      <c r="AG46" s="635"/>
      <c r="AH46" s="635"/>
      <c r="AI46" s="635"/>
      <c r="AJ46" s="635"/>
      <c r="AK46" s="635"/>
      <c r="AL46" s="635"/>
      <c r="AM46" s="635"/>
      <c r="AN46" s="635"/>
      <c r="AO46" s="635"/>
      <c r="AP46" s="635"/>
      <c r="AQ46" s="635"/>
      <c r="AR46" s="635"/>
      <c r="AS46" s="635"/>
      <c r="AT46" s="635"/>
      <c r="AU46" s="635"/>
      <c r="AV46" s="635"/>
      <c r="AW46" s="635"/>
      <c r="AX46" s="635"/>
      <c r="AY46" s="635"/>
      <c r="AZ46" s="635"/>
      <c r="BA46" s="635"/>
      <c r="BB46" s="635"/>
      <c r="BC46" s="635"/>
      <c r="BD46" s="635"/>
      <c r="BE46" s="635"/>
      <c r="BF46" s="635"/>
      <c r="BG46" s="635"/>
      <c r="BH46" s="635"/>
      <c r="BI46" s="635"/>
      <c r="BJ46" s="635"/>
      <c r="BK46" s="635"/>
      <c r="BL46" s="635"/>
      <c r="BM46" s="635"/>
      <c r="BN46" s="635"/>
      <c r="BO46" s="635"/>
      <c r="BP46" s="635"/>
      <c r="BQ46" s="635"/>
      <c r="BR46" s="635"/>
      <c r="BS46" s="635"/>
      <c r="BT46" s="635"/>
      <c r="BU46" s="635"/>
      <c r="BV46" s="635"/>
      <c r="BW46" s="635"/>
      <c r="BX46" s="635"/>
      <c r="BY46" s="635"/>
      <c r="BZ46" s="635"/>
      <c r="CA46" s="635"/>
      <c r="CB46" s="635"/>
      <c r="CC46" s="635"/>
      <c r="CD46" s="635"/>
      <c r="CE46" s="635"/>
      <c r="CF46" s="635"/>
      <c r="CG46" s="635"/>
      <c r="CH46" s="635"/>
      <c r="CI46" s="635"/>
      <c r="CJ46" s="635"/>
      <c r="CK46" s="635"/>
      <c r="CL46" s="635"/>
      <c r="CM46" s="635"/>
      <c r="CN46" s="635"/>
      <c r="CO46" s="635"/>
      <c r="CP46" s="635"/>
      <c r="CQ46" s="635"/>
      <c r="CR46" s="635"/>
      <c r="CS46" s="635"/>
      <c r="CT46" s="635"/>
      <c r="CU46" s="635"/>
      <c r="CV46" s="635"/>
      <c r="CW46" s="635"/>
      <c r="CX46" s="635"/>
      <c r="CY46" s="635"/>
      <c r="CZ46" s="635"/>
      <c r="DA46" s="635"/>
      <c r="DB46" s="635"/>
      <c r="DC46" s="635"/>
      <c r="DD46" s="635"/>
      <c r="DE46" s="635"/>
      <c r="DF46" s="635"/>
      <c r="DG46" s="635"/>
      <c r="DH46" s="635"/>
      <c r="DI46" s="635"/>
    </row>
    <row r="47" spans="1:113" x14ac:dyDescent="0.15">
      <c r="E47" s="635" t="s">
        <v>208</v>
      </c>
      <c r="F47" s="635"/>
      <c r="G47" s="635"/>
      <c r="H47" s="635"/>
      <c r="I47" s="635"/>
      <c r="J47" s="635"/>
      <c r="K47" s="635"/>
      <c r="L47" s="635"/>
      <c r="M47" s="635"/>
      <c r="N47" s="635"/>
      <c r="O47" s="635"/>
      <c r="P47" s="635"/>
      <c r="Q47" s="635"/>
      <c r="R47" s="635"/>
      <c r="S47" s="635"/>
      <c r="T47" s="635"/>
      <c r="U47" s="635"/>
      <c r="V47" s="635"/>
      <c r="W47" s="635"/>
      <c r="X47" s="635"/>
      <c r="Y47" s="635"/>
      <c r="Z47" s="635"/>
      <c r="AA47" s="635"/>
      <c r="AB47" s="635"/>
      <c r="AC47" s="635"/>
      <c r="AD47" s="635"/>
      <c r="AE47" s="635"/>
      <c r="AF47" s="635"/>
      <c r="AG47" s="635"/>
      <c r="AH47" s="635"/>
      <c r="AI47" s="635"/>
      <c r="AJ47" s="635"/>
      <c r="AK47" s="635"/>
      <c r="AL47" s="635"/>
      <c r="AM47" s="635"/>
      <c r="AN47" s="635"/>
      <c r="AO47" s="635"/>
      <c r="AP47" s="635"/>
      <c r="AQ47" s="635"/>
      <c r="AR47" s="635"/>
      <c r="AS47" s="635"/>
      <c r="AT47" s="635"/>
      <c r="AU47" s="635"/>
      <c r="AV47" s="635"/>
      <c r="AW47" s="635"/>
      <c r="AX47" s="635"/>
      <c r="AY47" s="635"/>
      <c r="AZ47" s="635"/>
      <c r="BA47" s="635"/>
      <c r="BB47" s="635"/>
      <c r="BC47" s="635"/>
      <c r="BD47" s="635"/>
      <c r="BE47" s="635"/>
      <c r="BF47" s="635"/>
      <c r="BG47" s="635"/>
      <c r="BH47" s="635"/>
      <c r="BI47" s="635"/>
      <c r="BJ47" s="635"/>
      <c r="BK47" s="635"/>
      <c r="BL47" s="635"/>
      <c r="BM47" s="635"/>
      <c r="BN47" s="635"/>
      <c r="BO47" s="635"/>
      <c r="BP47" s="635"/>
      <c r="BQ47" s="635"/>
      <c r="BR47" s="635"/>
      <c r="BS47" s="635"/>
      <c r="BT47" s="635"/>
      <c r="BU47" s="635"/>
      <c r="BV47" s="635"/>
      <c r="BW47" s="635"/>
      <c r="BX47" s="635"/>
      <c r="BY47" s="635"/>
      <c r="BZ47" s="635"/>
      <c r="CA47" s="635"/>
      <c r="CB47" s="635"/>
      <c r="CC47" s="635"/>
      <c r="CD47" s="635"/>
      <c r="CE47" s="635"/>
      <c r="CF47" s="635"/>
      <c r="CG47" s="635"/>
      <c r="CH47" s="635"/>
      <c r="CI47" s="635"/>
      <c r="CJ47" s="635"/>
      <c r="CK47" s="635"/>
      <c r="CL47" s="635"/>
      <c r="CM47" s="635"/>
      <c r="CN47" s="635"/>
      <c r="CO47" s="635"/>
      <c r="CP47" s="635"/>
      <c r="CQ47" s="635"/>
      <c r="CR47" s="635"/>
      <c r="CS47" s="635"/>
      <c r="CT47" s="635"/>
      <c r="CU47" s="635"/>
      <c r="CV47" s="635"/>
      <c r="CW47" s="635"/>
      <c r="CX47" s="635"/>
      <c r="CY47" s="635"/>
      <c r="CZ47" s="635"/>
      <c r="DA47" s="635"/>
      <c r="DB47" s="635"/>
      <c r="DC47" s="635"/>
      <c r="DD47" s="635"/>
      <c r="DE47" s="635"/>
      <c r="DF47" s="635"/>
      <c r="DG47" s="635"/>
      <c r="DH47" s="635"/>
      <c r="DI47" s="635"/>
    </row>
    <row r="48" spans="1:113" x14ac:dyDescent="0.15">
      <c r="E48" s="635" t="s">
        <v>209</v>
      </c>
      <c r="F48" s="635"/>
      <c r="G48" s="635"/>
      <c r="H48" s="635"/>
      <c r="I48" s="635"/>
      <c r="J48" s="635"/>
      <c r="K48" s="635"/>
      <c r="L48" s="635"/>
      <c r="M48" s="635"/>
      <c r="N48" s="635"/>
      <c r="O48" s="635"/>
      <c r="P48" s="635"/>
      <c r="Q48" s="635"/>
      <c r="R48" s="635"/>
      <c r="S48" s="635"/>
      <c r="T48" s="635"/>
      <c r="U48" s="635"/>
      <c r="V48" s="635"/>
      <c r="W48" s="635"/>
      <c r="X48" s="635"/>
      <c r="Y48" s="635"/>
      <c r="Z48" s="635"/>
      <c r="AA48" s="635"/>
      <c r="AB48" s="635"/>
      <c r="AC48" s="635"/>
      <c r="AD48" s="635"/>
      <c r="AE48" s="635"/>
      <c r="AF48" s="635"/>
      <c r="AG48" s="635"/>
      <c r="AH48" s="635"/>
      <c r="AI48" s="635"/>
      <c r="AJ48" s="635"/>
      <c r="AK48" s="635"/>
      <c r="AL48" s="635"/>
      <c r="AM48" s="635"/>
      <c r="AN48" s="635"/>
      <c r="AO48" s="635"/>
      <c r="AP48" s="635"/>
      <c r="AQ48" s="635"/>
      <c r="AR48" s="635"/>
      <c r="AS48" s="635"/>
      <c r="AT48" s="635"/>
      <c r="AU48" s="635"/>
      <c r="AV48" s="635"/>
      <c r="AW48" s="635"/>
      <c r="AX48" s="635"/>
      <c r="AY48" s="635"/>
      <c r="AZ48" s="635"/>
      <c r="BA48" s="635"/>
      <c r="BB48" s="635"/>
      <c r="BC48" s="635"/>
      <c r="BD48" s="635"/>
      <c r="BE48" s="635"/>
      <c r="BF48" s="635"/>
      <c r="BG48" s="635"/>
      <c r="BH48" s="635"/>
      <c r="BI48" s="635"/>
      <c r="BJ48" s="635"/>
      <c r="BK48" s="635"/>
      <c r="BL48" s="635"/>
      <c r="BM48" s="635"/>
      <c r="BN48" s="635"/>
      <c r="BO48" s="635"/>
      <c r="BP48" s="635"/>
      <c r="BQ48" s="635"/>
      <c r="BR48" s="635"/>
      <c r="BS48" s="635"/>
      <c r="BT48" s="635"/>
      <c r="BU48" s="635"/>
      <c r="BV48" s="635"/>
      <c r="BW48" s="635"/>
      <c r="BX48" s="635"/>
      <c r="BY48" s="635"/>
      <c r="BZ48" s="635"/>
      <c r="CA48" s="635"/>
      <c r="CB48" s="635"/>
      <c r="CC48" s="635"/>
      <c r="CD48" s="635"/>
      <c r="CE48" s="635"/>
      <c r="CF48" s="635"/>
      <c r="CG48" s="635"/>
      <c r="CH48" s="635"/>
      <c r="CI48" s="635"/>
      <c r="CJ48" s="635"/>
      <c r="CK48" s="635"/>
      <c r="CL48" s="635"/>
      <c r="CM48" s="635"/>
      <c r="CN48" s="635"/>
      <c r="CO48" s="635"/>
      <c r="CP48" s="635"/>
      <c r="CQ48" s="635"/>
      <c r="CR48" s="635"/>
      <c r="CS48" s="635"/>
      <c r="CT48" s="635"/>
      <c r="CU48" s="635"/>
      <c r="CV48" s="635"/>
      <c r="CW48" s="635"/>
      <c r="CX48" s="635"/>
      <c r="CY48" s="635"/>
      <c r="CZ48" s="635"/>
      <c r="DA48" s="635"/>
      <c r="DB48" s="635"/>
      <c r="DC48" s="635"/>
      <c r="DD48" s="635"/>
      <c r="DE48" s="635"/>
      <c r="DF48" s="635"/>
      <c r="DG48" s="635"/>
      <c r="DH48" s="635"/>
      <c r="DI48" s="635"/>
    </row>
    <row r="49" spans="5:113" x14ac:dyDescent="0.15">
      <c r="E49" s="636" t="s">
        <v>210</v>
      </c>
      <c r="F49" s="636"/>
      <c r="G49" s="636"/>
      <c r="H49" s="636"/>
      <c r="I49" s="636"/>
      <c r="J49" s="636"/>
      <c r="K49" s="636"/>
      <c r="L49" s="636"/>
      <c r="M49" s="636"/>
      <c r="N49" s="636"/>
      <c r="O49" s="636"/>
      <c r="P49" s="636"/>
      <c r="Q49" s="636"/>
      <c r="R49" s="636"/>
      <c r="S49" s="636"/>
      <c r="T49" s="636"/>
      <c r="U49" s="636"/>
      <c r="V49" s="636"/>
      <c r="W49" s="636"/>
      <c r="X49" s="636"/>
      <c r="Y49" s="636"/>
      <c r="Z49" s="636"/>
      <c r="AA49" s="636"/>
      <c r="AB49" s="636"/>
      <c r="AC49" s="636"/>
      <c r="AD49" s="636"/>
      <c r="AE49" s="636"/>
      <c r="AF49" s="636"/>
      <c r="AG49" s="636"/>
      <c r="AH49" s="636"/>
      <c r="AI49" s="636"/>
      <c r="AJ49" s="636"/>
      <c r="AK49" s="636"/>
      <c r="AL49" s="636"/>
      <c r="AM49" s="636"/>
      <c r="AN49" s="636"/>
      <c r="AO49" s="636"/>
      <c r="AP49" s="636"/>
      <c r="AQ49" s="636"/>
      <c r="AR49" s="636"/>
      <c r="AS49" s="636"/>
      <c r="AT49" s="636"/>
      <c r="AU49" s="636"/>
      <c r="AV49" s="636"/>
      <c r="AW49" s="636"/>
      <c r="AX49" s="636"/>
      <c r="AY49" s="636"/>
      <c r="AZ49" s="636"/>
      <c r="BA49" s="636"/>
      <c r="BB49" s="636"/>
      <c r="BC49" s="636"/>
      <c r="BD49" s="636"/>
      <c r="BE49" s="636"/>
      <c r="BF49" s="636"/>
      <c r="BG49" s="636"/>
      <c r="BH49" s="636"/>
      <c r="BI49" s="636"/>
      <c r="BJ49" s="636"/>
      <c r="BK49" s="636"/>
      <c r="BL49" s="636"/>
      <c r="BM49" s="636"/>
      <c r="BN49" s="636"/>
      <c r="BO49" s="636"/>
      <c r="BP49" s="636"/>
      <c r="BQ49" s="636"/>
      <c r="BR49" s="636"/>
      <c r="BS49" s="636"/>
      <c r="BT49" s="636"/>
      <c r="BU49" s="636"/>
      <c r="BV49" s="636"/>
      <c r="BW49" s="636"/>
      <c r="BX49" s="636"/>
      <c r="BY49" s="636"/>
      <c r="BZ49" s="636"/>
      <c r="CA49" s="636"/>
      <c r="CB49" s="636"/>
      <c r="CC49" s="636"/>
      <c r="CD49" s="636"/>
      <c r="CE49" s="636"/>
      <c r="CF49" s="636"/>
      <c r="CG49" s="636"/>
      <c r="CH49" s="636"/>
      <c r="CI49" s="636"/>
      <c r="CJ49" s="636"/>
      <c r="CK49" s="636"/>
      <c r="CL49" s="636"/>
      <c r="CM49" s="636"/>
      <c r="CN49" s="636"/>
      <c r="CO49" s="636"/>
      <c r="CP49" s="636"/>
      <c r="CQ49" s="636"/>
      <c r="CR49" s="636"/>
      <c r="CS49" s="636"/>
      <c r="CT49" s="636"/>
      <c r="CU49" s="636"/>
      <c r="CV49" s="636"/>
      <c r="CW49" s="636"/>
      <c r="CX49" s="636"/>
      <c r="CY49" s="636"/>
      <c r="CZ49" s="636"/>
      <c r="DA49" s="636"/>
      <c r="DB49" s="636"/>
      <c r="DC49" s="636"/>
      <c r="DD49" s="636"/>
      <c r="DE49" s="636"/>
      <c r="DF49" s="636"/>
      <c r="DG49" s="636"/>
      <c r="DH49" s="636"/>
      <c r="DI49" s="636"/>
    </row>
    <row r="50" spans="5:113" x14ac:dyDescent="0.15">
      <c r="E50" s="635" t="s">
        <v>211</v>
      </c>
      <c r="F50" s="635"/>
      <c r="G50" s="635"/>
      <c r="H50" s="635"/>
      <c r="I50" s="635"/>
      <c r="J50" s="635"/>
      <c r="K50" s="635"/>
      <c r="L50" s="635"/>
      <c r="M50" s="635"/>
      <c r="N50" s="635"/>
      <c r="O50" s="635"/>
      <c r="P50" s="635"/>
      <c r="Q50" s="635"/>
      <c r="R50" s="635"/>
      <c r="S50" s="635"/>
      <c r="T50" s="635"/>
      <c r="U50" s="635"/>
      <c r="V50" s="635"/>
      <c r="W50" s="635"/>
      <c r="X50" s="635"/>
      <c r="Y50" s="635"/>
      <c r="Z50" s="635"/>
      <c r="AA50" s="635"/>
      <c r="AB50" s="635"/>
      <c r="AC50" s="635"/>
      <c r="AD50" s="635"/>
      <c r="AE50" s="635"/>
      <c r="AF50" s="635"/>
      <c r="AG50" s="635"/>
      <c r="AH50" s="635"/>
      <c r="AI50" s="635"/>
      <c r="AJ50" s="635"/>
      <c r="AK50" s="635"/>
      <c r="AL50" s="635"/>
      <c r="AM50" s="635"/>
      <c r="AN50" s="635"/>
      <c r="AO50" s="635"/>
      <c r="AP50" s="635"/>
      <c r="AQ50" s="635"/>
      <c r="AR50" s="635"/>
      <c r="AS50" s="635"/>
      <c r="AT50" s="635"/>
      <c r="AU50" s="635"/>
      <c r="AV50" s="635"/>
      <c r="AW50" s="635"/>
      <c r="AX50" s="635"/>
      <c r="AY50" s="635"/>
      <c r="AZ50" s="635"/>
      <c r="BA50" s="635"/>
      <c r="BB50" s="635"/>
      <c r="BC50" s="635"/>
      <c r="BD50" s="635"/>
      <c r="BE50" s="635"/>
      <c r="BF50" s="635"/>
      <c r="BG50" s="635"/>
      <c r="BH50" s="635"/>
      <c r="BI50" s="635"/>
      <c r="BJ50" s="635"/>
      <c r="BK50" s="635"/>
      <c r="BL50" s="635"/>
      <c r="BM50" s="635"/>
      <c r="BN50" s="635"/>
      <c r="BO50" s="635"/>
      <c r="BP50" s="635"/>
      <c r="BQ50" s="635"/>
      <c r="BR50" s="635"/>
      <c r="BS50" s="635"/>
      <c r="BT50" s="635"/>
      <c r="BU50" s="635"/>
      <c r="BV50" s="635"/>
      <c r="BW50" s="635"/>
      <c r="BX50" s="635"/>
      <c r="BY50" s="635"/>
      <c r="BZ50" s="635"/>
      <c r="CA50" s="635"/>
      <c r="CB50" s="635"/>
      <c r="CC50" s="635"/>
      <c r="CD50" s="635"/>
      <c r="CE50" s="635"/>
      <c r="CF50" s="635"/>
      <c r="CG50" s="635"/>
      <c r="CH50" s="635"/>
      <c r="CI50" s="635"/>
      <c r="CJ50" s="635"/>
      <c r="CK50" s="635"/>
      <c r="CL50" s="635"/>
      <c r="CM50" s="635"/>
      <c r="CN50" s="635"/>
      <c r="CO50" s="635"/>
      <c r="CP50" s="635"/>
      <c r="CQ50" s="635"/>
      <c r="CR50" s="635"/>
      <c r="CS50" s="635"/>
      <c r="CT50" s="635"/>
      <c r="CU50" s="635"/>
      <c r="CV50" s="635"/>
      <c r="CW50" s="635"/>
      <c r="CX50" s="635"/>
      <c r="CY50" s="635"/>
      <c r="CZ50" s="635"/>
      <c r="DA50" s="635"/>
      <c r="DB50" s="635"/>
      <c r="DC50" s="635"/>
      <c r="DD50" s="635"/>
      <c r="DE50" s="635"/>
      <c r="DF50" s="635"/>
      <c r="DG50" s="635"/>
      <c r="DH50" s="635"/>
      <c r="DI50" s="635"/>
    </row>
    <row r="51" spans="5:113" x14ac:dyDescent="0.15">
      <c r="E51" s="635" t="s">
        <v>212</v>
      </c>
      <c r="F51" s="635"/>
      <c r="G51" s="635"/>
      <c r="H51" s="635"/>
      <c r="I51" s="635"/>
      <c r="J51" s="635"/>
      <c r="K51" s="635"/>
      <c r="L51" s="635"/>
      <c r="M51" s="635"/>
      <c r="N51" s="635"/>
      <c r="O51" s="635"/>
      <c r="P51" s="635"/>
      <c r="Q51" s="635"/>
      <c r="R51" s="635"/>
      <c r="S51" s="635"/>
      <c r="T51" s="635"/>
      <c r="U51" s="635"/>
      <c r="V51" s="635"/>
      <c r="W51" s="635"/>
      <c r="X51" s="635"/>
      <c r="Y51" s="635"/>
      <c r="Z51" s="635"/>
      <c r="AA51" s="635"/>
      <c r="AB51" s="635"/>
      <c r="AC51" s="635"/>
      <c r="AD51" s="635"/>
      <c r="AE51" s="635"/>
      <c r="AF51" s="635"/>
      <c r="AG51" s="635"/>
      <c r="AH51" s="635"/>
      <c r="AI51" s="635"/>
      <c r="AJ51" s="635"/>
      <c r="AK51" s="635"/>
      <c r="AL51" s="635"/>
      <c r="AM51" s="635"/>
      <c r="AN51" s="635"/>
      <c r="AO51" s="635"/>
      <c r="AP51" s="635"/>
      <c r="AQ51" s="635"/>
      <c r="AR51" s="635"/>
      <c r="AS51" s="635"/>
      <c r="AT51" s="635"/>
      <c r="AU51" s="635"/>
      <c r="AV51" s="635"/>
      <c r="AW51" s="635"/>
      <c r="AX51" s="635"/>
      <c r="AY51" s="635"/>
      <c r="AZ51" s="635"/>
      <c r="BA51" s="635"/>
      <c r="BB51" s="635"/>
      <c r="BC51" s="635"/>
      <c r="BD51" s="635"/>
      <c r="BE51" s="635"/>
      <c r="BF51" s="635"/>
      <c r="BG51" s="635"/>
      <c r="BH51" s="635"/>
      <c r="BI51" s="635"/>
      <c r="BJ51" s="635"/>
      <c r="BK51" s="635"/>
      <c r="BL51" s="635"/>
      <c r="BM51" s="635"/>
      <c r="BN51" s="635"/>
      <c r="BO51" s="635"/>
      <c r="BP51" s="635"/>
      <c r="BQ51" s="635"/>
      <c r="BR51" s="635"/>
      <c r="BS51" s="635"/>
      <c r="BT51" s="635"/>
      <c r="BU51" s="635"/>
      <c r="BV51" s="635"/>
      <c r="BW51" s="635"/>
      <c r="BX51" s="635"/>
      <c r="BY51" s="635"/>
      <c r="BZ51" s="635"/>
      <c r="CA51" s="635"/>
      <c r="CB51" s="635"/>
      <c r="CC51" s="635"/>
      <c r="CD51" s="635"/>
      <c r="CE51" s="635"/>
      <c r="CF51" s="635"/>
      <c r="CG51" s="635"/>
      <c r="CH51" s="635"/>
      <c r="CI51" s="635"/>
      <c r="CJ51" s="635"/>
      <c r="CK51" s="635"/>
      <c r="CL51" s="635"/>
      <c r="CM51" s="635"/>
      <c r="CN51" s="635"/>
      <c r="CO51" s="635"/>
      <c r="CP51" s="635"/>
      <c r="CQ51" s="635"/>
      <c r="CR51" s="635"/>
      <c r="CS51" s="635"/>
      <c r="CT51" s="635"/>
      <c r="CU51" s="635"/>
      <c r="CV51" s="635"/>
      <c r="CW51" s="635"/>
      <c r="CX51" s="635"/>
      <c r="CY51" s="635"/>
      <c r="CZ51" s="635"/>
      <c r="DA51" s="635"/>
      <c r="DB51" s="635"/>
      <c r="DC51" s="635"/>
      <c r="DD51" s="635"/>
      <c r="DE51" s="635"/>
      <c r="DF51" s="635"/>
      <c r="DG51" s="635"/>
      <c r="DH51" s="635"/>
      <c r="DI51" s="635"/>
    </row>
    <row r="52" spans="5:113" x14ac:dyDescent="0.15">
      <c r="E52" s="635" t="s">
        <v>213</v>
      </c>
      <c r="F52" s="635"/>
      <c r="G52" s="635"/>
      <c r="H52" s="635"/>
      <c r="I52" s="635"/>
      <c r="J52" s="635"/>
      <c r="K52" s="635"/>
      <c r="L52" s="635"/>
      <c r="M52" s="635"/>
      <c r="N52" s="635"/>
      <c r="O52" s="635"/>
      <c r="P52" s="635"/>
      <c r="Q52" s="635"/>
      <c r="R52" s="635"/>
      <c r="S52" s="635"/>
      <c r="T52" s="635"/>
      <c r="U52" s="635"/>
      <c r="V52" s="635"/>
      <c r="W52" s="635"/>
      <c r="X52" s="635"/>
      <c r="Y52" s="635"/>
      <c r="Z52" s="635"/>
      <c r="AA52" s="635"/>
      <c r="AB52" s="635"/>
      <c r="AC52" s="635"/>
      <c r="AD52" s="635"/>
      <c r="AE52" s="635"/>
      <c r="AF52" s="635"/>
      <c r="AG52" s="635"/>
      <c r="AH52" s="635"/>
      <c r="AI52" s="635"/>
      <c r="AJ52" s="635"/>
      <c r="AK52" s="635"/>
      <c r="AL52" s="635"/>
      <c r="AM52" s="635"/>
      <c r="AN52" s="635"/>
      <c r="AO52" s="635"/>
      <c r="AP52" s="635"/>
      <c r="AQ52" s="635"/>
      <c r="AR52" s="635"/>
      <c r="AS52" s="635"/>
      <c r="AT52" s="635"/>
      <c r="AU52" s="635"/>
      <c r="AV52" s="635"/>
      <c r="AW52" s="635"/>
      <c r="AX52" s="635"/>
      <c r="AY52" s="635"/>
      <c r="AZ52" s="635"/>
      <c r="BA52" s="635"/>
      <c r="BB52" s="635"/>
      <c r="BC52" s="635"/>
      <c r="BD52" s="635"/>
      <c r="BE52" s="635"/>
      <c r="BF52" s="635"/>
      <c r="BG52" s="635"/>
      <c r="BH52" s="635"/>
      <c r="BI52" s="635"/>
      <c r="BJ52" s="635"/>
      <c r="BK52" s="635"/>
      <c r="BL52" s="635"/>
      <c r="BM52" s="635"/>
      <c r="BN52" s="635"/>
      <c r="BO52" s="635"/>
      <c r="BP52" s="635"/>
      <c r="BQ52" s="635"/>
      <c r="BR52" s="635"/>
      <c r="BS52" s="635"/>
      <c r="BT52" s="635"/>
      <c r="BU52" s="635"/>
      <c r="BV52" s="635"/>
      <c r="BW52" s="635"/>
      <c r="BX52" s="635"/>
      <c r="BY52" s="635"/>
      <c r="BZ52" s="635"/>
      <c r="CA52" s="635"/>
      <c r="CB52" s="635"/>
      <c r="CC52" s="635"/>
      <c r="CD52" s="635"/>
      <c r="CE52" s="635"/>
      <c r="CF52" s="635"/>
      <c r="CG52" s="635"/>
      <c r="CH52" s="635"/>
      <c r="CI52" s="635"/>
      <c r="CJ52" s="635"/>
      <c r="CK52" s="635"/>
      <c r="CL52" s="635"/>
      <c r="CM52" s="635"/>
      <c r="CN52" s="635"/>
      <c r="CO52" s="635"/>
      <c r="CP52" s="635"/>
      <c r="CQ52" s="635"/>
      <c r="CR52" s="635"/>
      <c r="CS52" s="635"/>
      <c r="CT52" s="635"/>
      <c r="CU52" s="635"/>
      <c r="CV52" s="635"/>
      <c r="CW52" s="635"/>
      <c r="CX52" s="635"/>
      <c r="CY52" s="635"/>
      <c r="CZ52" s="635"/>
      <c r="DA52" s="635"/>
      <c r="DB52" s="635"/>
      <c r="DC52" s="635"/>
      <c r="DD52" s="635"/>
      <c r="DE52" s="635"/>
      <c r="DF52" s="635"/>
      <c r="DG52" s="635"/>
      <c r="DH52" s="635"/>
      <c r="DI52" s="635"/>
    </row>
    <row r="53" spans="5:113" x14ac:dyDescent="0.15">
      <c r="E53" s="362" t="s">
        <v>594</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85" t="s">
        <v>559</v>
      </c>
      <c r="D34" s="1185"/>
      <c r="E34" s="1186"/>
      <c r="F34" s="32">
        <v>2.1800000000000002</v>
      </c>
      <c r="G34" s="33">
        <v>2.74</v>
      </c>
      <c r="H34" s="33">
        <v>3.2</v>
      </c>
      <c r="I34" s="33">
        <v>3.72</v>
      </c>
      <c r="J34" s="34">
        <v>3.68</v>
      </c>
      <c r="K34" s="22"/>
      <c r="L34" s="22"/>
      <c r="M34" s="22"/>
      <c r="N34" s="22"/>
      <c r="O34" s="22"/>
      <c r="P34" s="22"/>
    </row>
    <row r="35" spans="1:16" ht="39" customHeight="1" x14ac:dyDescent="0.15">
      <c r="A35" s="22"/>
      <c r="B35" s="35"/>
      <c r="C35" s="1179" t="s">
        <v>560</v>
      </c>
      <c r="D35" s="1180"/>
      <c r="E35" s="1181"/>
      <c r="F35" s="36">
        <v>4.5</v>
      </c>
      <c r="G35" s="37">
        <v>3.53</v>
      </c>
      <c r="H35" s="37">
        <v>3.24</v>
      </c>
      <c r="I35" s="37">
        <v>3.43</v>
      </c>
      <c r="J35" s="38">
        <v>3.59</v>
      </c>
      <c r="K35" s="22"/>
      <c r="L35" s="22"/>
      <c r="M35" s="22"/>
      <c r="N35" s="22"/>
      <c r="O35" s="22"/>
      <c r="P35" s="22"/>
    </row>
    <row r="36" spans="1:16" ht="39" customHeight="1" x14ac:dyDescent="0.15">
      <c r="A36" s="22"/>
      <c r="B36" s="35"/>
      <c r="C36" s="1179" t="s">
        <v>561</v>
      </c>
      <c r="D36" s="1180"/>
      <c r="E36" s="1181"/>
      <c r="F36" s="36">
        <v>3.17</v>
      </c>
      <c r="G36" s="37">
        <v>3.17</v>
      </c>
      <c r="H36" s="37">
        <v>1.86</v>
      </c>
      <c r="I36" s="37">
        <v>1.22</v>
      </c>
      <c r="J36" s="38">
        <v>2.19</v>
      </c>
      <c r="K36" s="22"/>
      <c r="L36" s="22"/>
      <c r="M36" s="22"/>
      <c r="N36" s="22"/>
      <c r="O36" s="22"/>
      <c r="P36" s="22"/>
    </row>
    <row r="37" spans="1:16" ht="39" customHeight="1" x14ac:dyDescent="0.15">
      <c r="A37" s="22"/>
      <c r="B37" s="35"/>
      <c r="C37" s="1179" t="s">
        <v>562</v>
      </c>
      <c r="D37" s="1180"/>
      <c r="E37" s="1181"/>
      <c r="F37" s="36">
        <v>7.0000000000000007E-2</v>
      </c>
      <c r="G37" s="37">
        <v>0.14000000000000001</v>
      </c>
      <c r="H37" s="37">
        <v>0.2</v>
      </c>
      <c r="I37" s="37">
        <v>0.24</v>
      </c>
      <c r="J37" s="38">
        <v>0.28999999999999998</v>
      </c>
      <c r="K37" s="22"/>
      <c r="L37" s="22"/>
      <c r="M37" s="22"/>
      <c r="N37" s="22"/>
      <c r="O37" s="22"/>
      <c r="P37" s="22"/>
    </row>
    <row r="38" spans="1:16" ht="39" customHeight="1" x14ac:dyDescent="0.15">
      <c r="A38" s="22"/>
      <c r="B38" s="35"/>
      <c r="C38" s="1179" t="s">
        <v>563</v>
      </c>
      <c r="D38" s="1180"/>
      <c r="E38" s="1181"/>
      <c r="F38" s="36">
        <v>0.75</v>
      </c>
      <c r="G38" s="37">
        <v>0.5</v>
      </c>
      <c r="H38" s="37">
        <v>0.31</v>
      </c>
      <c r="I38" s="37">
        <v>0.26</v>
      </c>
      <c r="J38" s="38">
        <v>0.27</v>
      </c>
      <c r="K38" s="22"/>
      <c r="L38" s="22"/>
      <c r="M38" s="22"/>
      <c r="N38" s="22"/>
      <c r="O38" s="22"/>
      <c r="P38" s="22"/>
    </row>
    <row r="39" spans="1:16" ht="39" customHeight="1" x14ac:dyDescent="0.15">
      <c r="A39" s="22"/>
      <c r="B39" s="35"/>
      <c r="C39" s="1179" t="s">
        <v>564</v>
      </c>
      <c r="D39" s="1180"/>
      <c r="E39" s="1181"/>
      <c r="F39" s="36">
        <v>0.28999999999999998</v>
      </c>
      <c r="G39" s="37">
        <v>0.1</v>
      </c>
      <c r="H39" s="37">
        <v>0.11</v>
      </c>
      <c r="I39" s="37">
        <v>7.0000000000000007E-2</v>
      </c>
      <c r="J39" s="38">
        <v>0.23</v>
      </c>
      <c r="K39" s="22"/>
      <c r="L39" s="22"/>
      <c r="M39" s="22"/>
      <c r="N39" s="22"/>
      <c r="O39" s="22"/>
      <c r="P39" s="22"/>
    </row>
    <row r="40" spans="1:16" ht="39" customHeight="1" x14ac:dyDescent="0.15">
      <c r="A40" s="22"/>
      <c r="B40" s="35"/>
      <c r="C40" s="1179" t="s">
        <v>565</v>
      </c>
      <c r="D40" s="1180"/>
      <c r="E40" s="1181"/>
      <c r="F40" s="36">
        <v>0.13</v>
      </c>
      <c r="G40" s="37">
        <v>0.21</v>
      </c>
      <c r="H40" s="37">
        <v>0.16</v>
      </c>
      <c r="I40" s="37">
        <v>0.14000000000000001</v>
      </c>
      <c r="J40" s="38">
        <v>0.13</v>
      </c>
      <c r="K40" s="22"/>
      <c r="L40" s="22"/>
      <c r="M40" s="22"/>
      <c r="N40" s="22"/>
      <c r="O40" s="22"/>
      <c r="P40" s="22"/>
    </row>
    <row r="41" spans="1:16" ht="39" customHeight="1" x14ac:dyDescent="0.15">
      <c r="A41" s="22"/>
      <c r="B41" s="35"/>
      <c r="C41" s="1179" t="s">
        <v>566</v>
      </c>
      <c r="D41" s="1180"/>
      <c r="E41" s="1181"/>
      <c r="F41" s="36">
        <v>0.02</v>
      </c>
      <c r="G41" s="37">
        <v>0.01</v>
      </c>
      <c r="H41" s="37">
        <v>0.05</v>
      </c>
      <c r="I41" s="37">
        <v>0.03</v>
      </c>
      <c r="J41" s="38">
        <v>7.0000000000000007E-2</v>
      </c>
      <c r="K41" s="22"/>
      <c r="L41" s="22"/>
      <c r="M41" s="22"/>
      <c r="N41" s="22"/>
      <c r="O41" s="22"/>
      <c r="P41" s="22"/>
    </row>
    <row r="42" spans="1:16" ht="39" customHeight="1" x14ac:dyDescent="0.15">
      <c r="A42" s="22"/>
      <c r="B42" s="39"/>
      <c r="C42" s="1179" t="s">
        <v>567</v>
      </c>
      <c r="D42" s="1180"/>
      <c r="E42" s="1181"/>
      <c r="F42" s="36" t="s">
        <v>510</v>
      </c>
      <c r="G42" s="37" t="s">
        <v>510</v>
      </c>
      <c r="H42" s="37" t="s">
        <v>510</v>
      </c>
      <c r="I42" s="37" t="s">
        <v>510</v>
      </c>
      <c r="J42" s="38" t="s">
        <v>510</v>
      </c>
      <c r="K42" s="22"/>
      <c r="L42" s="22"/>
      <c r="M42" s="22"/>
      <c r="N42" s="22"/>
      <c r="O42" s="22"/>
      <c r="P42" s="22"/>
    </row>
    <row r="43" spans="1:16" ht="39" customHeight="1" thickBot="1" x14ac:dyDescent="0.2">
      <c r="A43" s="22"/>
      <c r="B43" s="40"/>
      <c r="C43" s="1182" t="s">
        <v>568</v>
      </c>
      <c r="D43" s="1183"/>
      <c r="E43" s="1184"/>
      <c r="F43" s="41">
        <v>0.04</v>
      </c>
      <c r="G43" s="42">
        <v>0.01</v>
      </c>
      <c r="H43" s="42">
        <v>0.02</v>
      </c>
      <c r="I43" s="42">
        <v>0.01</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svW1jKScoobFac/NIPMRLfDThc+zSPN99cd6VhDDQ3x4xIQTAoeXAkbSJyJODHcN0wBGUNwrIVtrXc9oVgl7Q==" saltValue="1pYcpz4li+5Ut6oYdbJD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87" t="s">
        <v>11</v>
      </c>
      <c r="C45" s="1188"/>
      <c r="D45" s="58"/>
      <c r="E45" s="1193" t="s">
        <v>12</v>
      </c>
      <c r="F45" s="1193"/>
      <c r="G45" s="1193"/>
      <c r="H45" s="1193"/>
      <c r="I45" s="1193"/>
      <c r="J45" s="1194"/>
      <c r="K45" s="59">
        <v>633</v>
      </c>
      <c r="L45" s="60">
        <v>608</v>
      </c>
      <c r="M45" s="60">
        <v>572</v>
      </c>
      <c r="N45" s="60">
        <v>490</v>
      </c>
      <c r="O45" s="61">
        <v>431</v>
      </c>
      <c r="P45" s="48"/>
      <c r="Q45" s="48"/>
      <c r="R45" s="48"/>
      <c r="S45" s="48"/>
      <c r="T45" s="48"/>
      <c r="U45" s="48"/>
    </row>
    <row r="46" spans="1:21" ht="30.75" customHeight="1" x14ac:dyDescent="0.15">
      <c r="A46" s="48"/>
      <c r="B46" s="1189"/>
      <c r="C46" s="1190"/>
      <c r="D46" s="62"/>
      <c r="E46" s="1195" t="s">
        <v>13</v>
      </c>
      <c r="F46" s="1195"/>
      <c r="G46" s="1195"/>
      <c r="H46" s="1195"/>
      <c r="I46" s="1195"/>
      <c r="J46" s="1196"/>
      <c r="K46" s="63" t="s">
        <v>510</v>
      </c>
      <c r="L46" s="64" t="s">
        <v>510</v>
      </c>
      <c r="M46" s="64" t="s">
        <v>510</v>
      </c>
      <c r="N46" s="64" t="s">
        <v>510</v>
      </c>
      <c r="O46" s="65" t="s">
        <v>510</v>
      </c>
      <c r="P46" s="48"/>
      <c r="Q46" s="48"/>
      <c r="R46" s="48"/>
      <c r="S46" s="48"/>
      <c r="T46" s="48"/>
      <c r="U46" s="48"/>
    </row>
    <row r="47" spans="1:21" ht="30.75" customHeight="1" x14ac:dyDescent="0.15">
      <c r="A47" s="48"/>
      <c r="B47" s="1189"/>
      <c r="C47" s="1190"/>
      <c r="D47" s="62"/>
      <c r="E47" s="1195" t="s">
        <v>14</v>
      </c>
      <c r="F47" s="1195"/>
      <c r="G47" s="1195"/>
      <c r="H47" s="1195"/>
      <c r="I47" s="1195"/>
      <c r="J47" s="1196"/>
      <c r="K47" s="63" t="s">
        <v>510</v>
      </c>
      <c r="L47" s="64" t="s">
        <v>510</v>
      </c>
      <c r="M47" s="64" t="s">
        <v>510</v>
      </c>
      <c r="N47" s="64" t="s">
        <v>510</v>
      </c>
      <c r="O47" s="65" t="s">
        <v>510</v>
      </c>
      <c r="P47" s="48"/>
      <c r="Q47" s="48"/>
      <c r="R47" s="48"/>
      <c r="S47" s="48"/>
      <c r="T47" s="48"/>
      <c r="U47" s="48"/>
    </row>
    <row r="48" spans="1:21" ht="30.75" customHeight="1" x14ac:dyDescent="0.15">
      <c r="A48" s="48"/>
      <c r="B48" s="1189"/>
      <c r="C48" s="1190"/>
      <c r="D48" s="62"/>
      <c r="E48" s="1195" t="s">
        <v>15</v>
      </c>
      <c r="F48" s="1195"/>
      <c r="G48" s="1195"/>
      <c r="H48" s="1195"/>
      <c r="I48" s="1195"/>
      <c r="J48" s="1196"/>
      <c r="K48" s="63">
        <v>324</v>
      </c>
      <c r="L48" s="64">
        <v>344</v>
      </c>
      <c r="M48" s="64">
        <v>343</v>
      </c>
      <c r="N48" s="64">
        <v>331</v>
      </c>
      <c r="O48" s="65">
        <v>327</v>
      </c>
      <c r="P48" s="48"/>
      <c r="Q48" s="48"/>
      <c r="R48" s="48"/>
      <c r="S48" s="48"/>
      <c r="T48" s="48"/>
      <c r="U48" s="48"/>
    </row>
    <row r="49" spans="1:21" ht="30.75" customHeight="1" x14ac:dyDescent="0.15">
      <c r="A49" s="48"/>
      <c r="B49" s="1189"/>
      <c r="C49" s="1190"/>
      <c r="D49" s="62"/>
      <c r="E49" s="1195" t="s">
        <v>16</v>
      </c>
      <c r="F49" s="1195"/>
      <c r="G49" s="1195"/>
      <c r="H49" s="1195"/>
      <c r="I49" s="1195"/>
      <c r="J49" s="1196"/>
      <c r="K49" s="63">
        <v>49</v>
      </c>
      <c r="L49" s="64">
        <v>49</v>
      </c>
      <c r="M49" s="64">
        <v>50</v>
      </c>
      <c r="N49" s="64">
        <v>44</v>
      </c>
      <c r="O49" s="65">
        <v>27</v>
      </c>
      <c r="P49" s="48"/>
      <c r="Q49" s="48"/>
      <c r="R49" s="48"/>
      <c r="S49" s="48"/>
      <c r="T49" s="48"/>
      <c r="U49" s="48"/>
    </row>
    <row r="50" spans="1:21" ht="30.75" customHeight="1" x14ac:dyDescent="0.15">
      <c r="A50" s="48"/>
      <c r="B50" s="1189"/>
      <c r="C50" s="1190"/>
      <c r="D50" s="62"/>
      <c r="E50" s="1195" t="s">
        <v>17</v>
      </c>
      <c r="F50" s="1195"/>
      <c r="G50" s="1195"/>
      <c r="H50" s="1195"/>
      <c r="I50" s="1195"/>
      <c r="J50" s="1196"/>
      <c r="K50" s="63">
        <v>1</v>
      </c>
      <c r="L50" s="64">
        <v>1</v>
      </c>
      <c r="M50" s="64">
        <v>1</v>
      </c>
      <c r="N50" s="64">
        <v>1</v>
      </c>
      <c r="O50" s="65">
        <v>1</v>
      </c>
      <c r="P50" s="48"/>
      <c r="Q50" s="48"/>
      <c r="R50" s="48"/>
      <c r="S50" s="48"/>
      <c r="T50" s="48"/>
      <c r="U50" s="48"/>
    </row>
    <row r="51" spans="1:21" ht="30.75" customHeight="1" x14ac:dyDescent="0.15">
      <c r="A51" s="48"/>
      <c r="B51" s="1191"/>
      <c r="C51" s="1192"/>
      <c r="D51" s="66"/>
      <c r="E51" s="1195" t="s">
        <v>18</v>
      </c>
      <c r="F51" s="1195"/>
      <c r="G51" s="1195"/>
      <c r="H51" s="1195"/>
      <c r="I51" s="1195"/>
      <c r="J51" s="1196"/>
      <c r="K51" s="63">
        <v>0</v>
      </c>
      <c r="L51" s="64" t="s">
        <v>510</v>
      </c>
      <c r="M51" s="64">
        <v>0</v>
      </c>
      <c r="N51" s="64">
        <v>0</v>
      </c>
      <c r="O51" s="65">
        <v>0</v>
      </c>
      <c r="P51" s="48"/>
      <c r="Q51" s="48"/>
      <c r="R51" s="48"/>
      <c r="S51" s="48"/>
      <c r="T51" s="48"/>
      <c r="U51" s="48"/>
    </row>
    <row r="52" spans="1:21" ht="30.75" customHeight="1" x14ac:dyDescent="0.15">
      <c r="A52" s="48"/>
      <c r="B52" s="1197" t="s">
        <v>19</v>
      </c>
      <c r="C52" s="1198"/>
      <c r="D52" s="66"/>
      <c r="E52" s="1195" t="s">
        <v>20</v>
      </c>
      <c r="F52" s="1195"/>
      <c r="G52" s="1195"/>
      <c r="H52" s="1195"/>
      <c r="I52" s="1195"/>
      <c r="J52" s="1196"/>
      <c r="K52" s="63">
        <v>593</v>
      </c>
      <c r="L52" s="64">
        <v>565</v>
      </c>
      <c r="M52" s="64">
        <v>546</v>
      </c>
      <c r="N52" s="64">
        <v>523</v>
      </c>
      <c r="O52" s="65">
        <v>494</v>
      </c>
      <c r="P52" s="48"/>
      <c r="Q52" s="48"/>
      <c r="R52" s="48"/>
      <c r="S52" s="48"/>
      <c r="T52" s="48"/>
      <c r="U52" s="48"/>
    </row>
    <row r="53" spans="1:21" ht="30.75" customHeight="1" thickBot="1" x14ac:dyDescent="0.2">
      <c r="A53" s="48"/>
      <c r="B53" s="1199" t="s">
        <v>21</v>
      </c>
      <c r="C53" s="1200"/>
      <c r="D53" s="67"/>
      <c r="E53" s="1201" t="s">
        <v>22</v>
      </c>
      <c r="F53" s="1201"/>
      <c r="G53" s="1201"/>
      <c r="H53" s="1201"/>
      <c r="I53" s="1201"/>
      <c r="J53" s="1202"/>
      <c r="K53" s="68">
        <v>414</v>
      </c>
      <c r="L53" s="69">
        <v>437</v>
      </c>
      <c r="M53" s="69">
        <v>420</v>
      </c>
      <c r="N53" s="69">
        <v>343</v>
      </c>
      <c r="O53" s="70">
        <v>292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03" t="s">
        <v>25</v>
      </c>
      <c r="C57" s="1204"/>
      <c r="D57" s="1207" t="s">
        <v>26</v>
      </c>
      <c r="E57" s="1208"/>
      <c r="F57" s="1208"/>
      <c r="G57" s="1208"/>
      <c r="H57" s="1208"/>
      <c r="I57" s="1208"/>
      <c r="J57" s="1209"/>
      <c r="K57" s="83" t="s">
        <v>588</v>
      </c>
      <c r="L57" s="84" t="s">
        <v>588</v>
      </c>
      <c r="M57" s="84" t="s">
        <v>588</v>
      </c>
      <c r="N57" s="84" t="s">
        <v>588</v>
      </c>
      <c r="O57" s="85" t="s">
        <v>588</v>
      </c>
    </row>
    <row r="58" spans="1:21" ht="31.5" customHeight="1" thickBot="1" x14ac:dyDescent="0.2">
      <c r="B58" s="1205"/>
      <c r="C58" s="1206"/>
      <c r="D58" s="1210" t="s">
        <v>27</v>
      </c>
      <c r="E58" s="1211"/>
      <c r="F58" s="1211"/>
      <c r="G58" s="1211"/>
      <c r="H58" s="1211"/>
      <c r="I58" s="1211"/>
      <c r="J58" s="1212"/>
      <c r="K58" s="86" t="s">
        <v>588</v>
      </c>
      <c r="L58" s="87" t="s">
        <v>588</v>
      </c>
      <c r="M58" s="87" t="s">
        <v>588</v>
      </c>
      <c r="N58" s="87" t="s">
        <v>588</v>
      </c>
      <c r="O58" s="88" t="s">
        <v>588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bj5l5+NqErVsVvWCpW6lYidP1PO/s98+KtYzz9uJWcfEHKvWpBQOmA+xjXZX5bD1Usk8wz4hzyIzgEtXNflgA==" saltValue="3hcpfvGsVN8Og50od4TWS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13" t="s">
        <v>30</v>
      </c>
      <c r="C41" s="1214"/>
      <c r="D41" s="102"/>
      <c r="E41" s="1219" t="s">
        <v>31</v>
      </c>
      <c r="F41" s="1219"/>
      <c r="G41" s="1219"/>
      <c r="H41" s="1220"/>
      <c r="I41" s="346">
        <v>4589</v>
      </c>
      <c r="J41" s="347">
        <v>4001</v>
      </c>
      <c r="K41" s="347">
        <v>3479</v>
      </c>
      <c r="L41" s="347">
        <v>3033</v>
      </c>
      <c r="M41" s="348">
        <v>2640</v>
      </c>
    </row>
    <row r="42" spans="2:13" ht="27.75" customHeight="1" x14ac:dyDescent="0.15">
      <c r="B42" s="1215"/>
      <c r="C42" s="1216"/>
      <c r="D42" s="103"/>
      <c r="E42" s="1221" t="s">
        <v>32</v>
      </c>
      <c r="F42" s="1221"/>
      <c r="G42" s="1221"/>
      <c r="H42" s="1222"/>
      <c r="I42" s="349" t="s">
        <v>510</v>
      </c>
      <c r="J42" s="350" t="s">
        <v>510</v>
      </c>
      <c r="K42" s="350" t="s">
        <v>510</v>
      </c>
      <c r="L42" s="350" t="s">
        <v>510</v>
      </c>
      <c r="M42" s="351" t="s">
        <v>510</v>
      </c>
    </row>
    <row r="43" spans="2:13" ht="27.75" customHeight="1" x14ac:dyDescent="0.15">
      <c r="B43" s="1215"/>
      <c r="C43" s="1216"/>
      <c r="D43" s="103"/>
      <c r="E43" s="1221" t="s">
        <v>33</v>
      </c>
      <c r="F43" s="1221"/>
      <c r="G43" s="1221"/>
      <c r="H43" s="1222"/>
      <c r="I43" s="349">
        <v>5486</v>
      </c>
      <c r="J43" s="350">
        <v>5185</v>
      </c>
      <c r="K43" s="350">
        <v>4817</v>
      </c>
      <c r="L43" s="350">
        <v>4566</v>
      </c>
      <c r="M43" s="351">
        <v>4034</v>
      </c>
    </row>
    <row r="44" spans="2:13" ht="27.75" customHeight="1" x14ac:dyDescent="0.15">
      <c r="B44" s="1215"/>
      <c r="C44" s="1216"/>
      <c r="D44" s="103"/>
      <c r="E44" s="1221" t="s">
        <v>34</v>
      </c>
      <c r="F44" s="1221"/>
      <c r="G44" s="1221"/>
      <c r="H44" s="1222"/>
      <c r="I44" s="349">
        <v>199</v>
      </c>
      <c r="J44" s="350">
        <v>204</v>
      </c>
      <c r="K44" s="350">
        <v>166</v>
      </c>
      <c r="L44" s="350">
        <v>124</v>
      </c>
      <c r="M44" s="351">
        <v>98</v>
      </c>
    </row>
    <row r="45" spans="2:13" ht="27.75" customHeight="1" x14ac:dyDescent="0.15">
      <c r="B45" s="1215"/>
      <c r="C45" s="1216"/>
      <c r="D45" s="103"/>
      <c r="E45" s="1221" t="s">
        <v>35</v>
      </c>
      <c r="F45" s="1221"/>
      <c r="G45" s="1221"/>
      <c r="H45" s="1222"/>
      <c r="I45" s="349">
        <v>1080</v>
      </c>
      <c r="J45" s="350">
        <v>1034</v>
      </c>
      <c r="K45" s="350">
        <v>1008</v>
      </c>
      <c r="L45" s="350">
        <v>918</v>
      </c>
      <c r="M45" s="351">
        <v>932</v>
      </c>
    </row>
    <row r="46" spans="2:13" ht="27.75" customHeight="1" x14ac:dyDescent="0.15">
      <c r="B46" s="1215"/>
      <c r="C46" s="1216"/>
      <c r="D46" s="104"/>
      <c r="E46" s="1221" t="s">
        <v>36</v>
      </c>
      <c r="F46" s="1221"/>
      <c r="G46" s="1221"/>
      <c r="H46" s="1222"/>
      <c r="I46" s="349" t="s">
        <v>510</v>
      </c>
      <c r="J46" s="350" t="s">
        <v>510</v>
      </c>
      <c r="K46" s="350" t="s">
        <v>510</v>
      </c>
      <c r="L46" s="350" t="s">
        <v>510</v>
      </c>
      <c r="M46" s="351" t="s">
        <v>510</v>
      </c>
    </row>
    <row r="47" spans="2:13" ht="27.75" customHeight="1" x14ac:dyDescent="0.15">
      <c r="B47" s="1215"/>
      <c r="C47" s="1216"/>
      <c r="D47" s="105"/>
      <c r="E47" s="1223" t="s">
        <v>37</v>
      </c>
      <c r="F47" s="1224"/>
      <c r="G47" s="1224"/>
      <c r="H47" s="1225"/>
      <c r="I47" s="349" t="s">
        <v>510</v>
      </c>
      <c r="J47" s="350" t="s">
        <v>510</v>
      </c>
      <c r="K47" s="350" t="s">
        <v>510</v>
      </c>
      <c r="L47" s="350" t="s">
        <v>510</v>
      </c>
      <c r="M47" s="351" t="s">
        <v>510</v>
      </c>
    </row>
    <row r="48" spans="2:13" ht="27.75" customHeight="1" x14ac:dyDescent="0.15">
      <c r="B48" s="1215"/>
      <c r="C48" s="1216"/>
      <c r="D48" s="103"/>
      <c r="E48" s="1221" t="s">
        <v>38</v>
      </c>
      <c r="F48" s="1221"/>
      <c r="G48" s="1221"/>
      <c r="H48" s="1222"/>
      <c r="I48" s="349" t="s">
        <v>510</v>
      </c>
      <c r="J48" s="350" t="s">
        <v>510</v>
      </c>
      <c r="K48" s="350" t="s">
        <v>510</v>
      </c>
      <c r="L48" s="350" t="s">
        <v>510</v>
      </c>
      <c r="M48" s="351" t="s">
        <v>510</v>
      </c>
    </row>
    <row r="49" spans="2:13" ht="27.75" customHeight="1" x14ac:dyDescent="0.15">
      <c r="B49" s="1217"/>
      <c r="C49" s="1218"/>
      <c r="D49" s="103"/>
      <c r="E49" s="1221" t="s">
        <v>39</v>
      </c>
      <c r="F49" s="1221"/>
      <c r="G49" s="1221"/>
      <c r="H49" s="1222"/>
      <c r="I49" s="349" t="s">
        <v>510</v>
      </c>
      <c r="J49" s="350" t="s">
        <v>510</v>
      </c>
      <c r="K49" s="350" t="s">
        <v>510</v>
      </c>
      <c r="L49" s="350" t="s">
        <v>510</v>
      </c>
      <c r="M49" s="351" t="s">
        <v>510</v>
      </c>
    </row>
    <row r="50" spans="2:13" ht="27.75" customHeight="1" x14ac:dyDescent="0.15">
      <c r="B50" s="1226" t="s">
        <v>40</v>
      </c>
      <c r="C50" s="1227"/>
      <c r="D50" s="106"/>
      <c r="E50" s="1221" t="s">
        <v>41</v>
      </c>
      <c r="F50" s="1221"/>
      <c r="G50" s="1221"/>
      <c r="H50" s="1222"/>
      <c r="I50" s="349">
        <v>12198</v>
      </c>
      <c r="J50" s="350">
        <v>12683</v>
      </c>
      <c r="K50" s="350">
        <v>12179</v>
      </c>
      <c r="L50" s="350">
        <v>10611</v>
      </c>
      <c r="M50" s="351">
        <v>9521</v>
      </c>
    </row>
    <row r="51" spans="2:13" ht="27.75" customHeight="1" x14ac:dyDescent="0.15">
      <c r="B51" s="1215"/>
      <c r="C51" s="1216"/>
      <c r="D51" s="103"/>
      <c r="E51" s="1221" t="s">
        <v>42</v>
      </c>
      <c r="F51" s="1221"/>
      <c r="G51" s="1221"/>
      <c r="H51" s="1222"/>
      <c r="I51" s="349">
        <v>214</v>
      </c>
      <c r="J51" s="350">
        <v>188</v>
      </c>
      <c r="K51" s="350">
        <v>161</v>
      </c>
      <c r="L51" s="350">
        <v>137</v>
      </c>
      <c r="M51" s="351">
        <v>122</v>
      </c>
    </row>
    <row r="52" spans="2:13" ht="27.75" customHeight="1" x14ac:dyDescent="0.15">
      <c r="B52" s="1217"/>
      <c r="C52" s="1218"/>
      <c r="D52" s="103"/>
      <c r="E52" s="1221" t="s">
        <v>43</v>
      </c>
      <c r="F52" s="1221"/>
      <c r="G52" s="1221"/>
      <c r="H52" s="1222"/>
      <c r="I52" s="349">
        <v>4937</v>
      </c>
      <c r="J52" s="350">
        <v>4551</v>
      </c>
      <c r="K52" s="350">
        <v>4183</v>
      </c>
      <c r="L52" s="350">
        <v>3771</v>
      </c>
      <c r="M52" s="351">
        <v>3382</v>
      </c>
    </row>
    <row r="53" spans="2:13" ht="27.75" customHeight="1" thickBot="1" x14ac:dyDescent="0.2">
      <c r="B53" s="1228" t="s">
        <v>44</v>
      </c>
      <c r="C53" s="1229"/>
      <c r="D53" s="107"/>
      <c r="E53" s="1230" t="s">
        <v>45</v>
      </c>
      <c r="F53" s="1230"/>
      <c r="G53" s="1230"/>
      <c r="H53" s="1231"/>
      <c r="I53" s="352">
        <v>-5994</v>
      </c>
      <c r="J53" s="353">
        <v>-6998</v>
      </c>
      <c r="K53" s="353">
        <v>-7053</v>
      </c>
      <c r="L53" s="353">
        <v>-5877</v>
      </c>
      <c r="M53" s="354">
        <v>-5322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BgcSB61FJyXraoOmsI+H2RD4Hc/uWwSZzz8v3OnWWS0SGrf8TfGba7nJA3PEfrt2SugsPmbtaJPTlGdveAQSA==" saltValue="hyTZQU143CVwtPpYAeg/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553</v>
      </c>
      <c r="G54" s="116" t="s">
        <v>554</v>
      </c>
      <c r="H54" s="117" t="s">
        <v>555</v>
      </c>
    </row>
    <row r="55" spans="2:8" ht="52.5" customHeight="1" x14ac:dyDescent="0.15">
      <c r="B55" s="118"/>
      <c r="C55" s="1240" t="s">
        <v>48</v>
      </c>
      <c r="D55" s="1240"/>
      <c r="E55" s="1241"/>
      <c r="F55" s="119">
        <v>6916</v>
      </c>
      <c r="G55" s="119">
        <v>5866</v>
      </c>
      <c r="H55" s="120">
        <v>4704</v>
      </c>
    </row>
    <row r="56" spans="2:8" ht="52.5" customHeight="1" x14ac:dyDescent="0.15">
      <c r="B56" s="121"/>
      <c r="C56" s="1242" t="s">
        <v>49</v>
      </c>
      <c r="D56" s="1242"/>
      <c r="E56" s="1243"/>
      <c r="F56" s="122">
        <v>1731</v>
      </c>
      <c r="G56" s="122">
        <v>1435</v>
      </c>
      <c r="H56" s="123">
        <v>1135</v>
      </c>
    </row>
    <row r="57" spans="2:8" ht="53.25" customHeight="1" x14ac:dyDescent="0.15">
      <c r="B57" s="121"/>
      <c r="C57" s="1244" t="s">
        <v>50</v>
      </c>
      <c r="D57" s="1244"/>
      <c r="E57" s="1245"/>
      <c r="F57" s="124">
        <v>4169</v>
      </c>
      <c r="G57" s="124">
        <v>3916</v>
      </c>
      <c r="H57" s="125">
        <v>3902</v>
      </c>
    </row>
    <row r="58" spans="2:8" ht="45.75" customHeight="1" x14ac:dyDescent="0.15">
      <c r="B58" s="126"/>
      <c r="C58" s="1232" t="s">
        <v>589</v>
      </c>
      <c r="D58" s="1233"/>
      <c r="E58" s="1234"/>
      <c r="F58" s="358">
        <v>2042</v>
      </c>
      <c r="G58" s="358">
        <v>2042</v>
      </c>
      <c r="H58" s="128">
        <v>2542</v>
      </c>
    </row>
    <row r="59" spans="2:8" ht="45.75" customHeight="1" x14ac:dyDescent="0.15">
      <c r="B59" s="126"/>
      <c r="C59" s="1232" t="s">
        <v>590</v>
      </c>
      <c r="D59" s="1233"/>
      <c r="E59" s="1234"/>
      <c r="F59" s="358">
        <v>792</v>
      </c>
      <c r="G59" s="358">
        <v>592</v>
      </c>
      <c r="H59" s="128">
        <v>448</v>
      </c>
    </row>
    <row r="60" spans="2:8" ht="45.75" customHeight="1" x14ac:dyDescent="0.15">
      <c r="B60" s="126"/>
      <c r="C60" s="1232" t="s">
        <v>591</v>
      </c>
      <c r="D60" s="1233"/>
      <c r="E60" s="1234"/>
      <c r="F60" s="127">
        <v>176</v>
      </c>
      <c r="G60" s="127">
        <v>191</v>
      </c>
      <c r="H60" s="128">
        <v>180</v>
      </c>
    </row>
    <row r="61" spans="2:8" ht="45.75" customHeight="1" x14ac:dyDescent="0.15">
      <c r="B61" s="126"/>
      <c r="C61" s="1232" t="s">
        <v>592</v>
      </c>
      <c r="D61" s="1233"/>
      <c r="E61" s="1234"/>
      <c r="F61" s="127">
        <v>168</v>
      </c>
      <c r="G61" s="127">
        <v>168</v>
      </c>
      <c r="H61" s="128">
        <v>168</v>
      </c>
    </row>
    <row r="62" spans="2:8" ht="45.75" customHeight="1" thickBot="1" x14ac:dyDescent="0.2">
      <c r="B62" s="129"/>
      <c r="C62" s="1235" t="s">
        <v>593</v>
      </c>
      <c r="D62" s="1236"/>
      <c r="E62" s="1237"/>
      <c r="F62" s="130">
        <v>184</v>
      </c>
      <c r="G62" s="130">
        <v>158</v>
      </c>
      <c r="H62" s="131">
        <v>158</v>
      </c>
    </row>
    <row r="63" spans="2:8" ht="52.5" customHeight="1" thickBot="1" x14ac:dyDescent="0.2">
      <c r="B63" s="132"/>
      <c r="C63" s="1238" t="s">
        <v>51</v>
      </c>
      <c r="D63" s="1238"/>
      <c r="E63" s="1239"/>
      <c r="F63" s="133">
        <v>12816</v>
      </c>
      <c r="G63" s="133">
        <v>11216</v>
      </c>
      <c r="H63" s="134">
        <v>9742</v>
      </c>
    </row>
    <row r="64" spans="2:8" x14ac:dyDescent="0.15"/>
  </sheetData>
  <sheetProtection algorithmName="SHA-512" hashValue="1/vsN5+7INNGU+f7x4FkOYAQzRmNiqkvJgGypr8UJrOsvwLc1PaF+HBsLlClvBaY1Y26GyucqWLxUEbmaLIwXw==" saltValue="8B5YOHUsXeWFtwl/YOAf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B741A-BDA6-476F-88B5-3D58987BFB4E}">
  <sheetPr>
    <pageSetUpPr fitToPage="1"/>
  </sheetPr>
  <dimension ref="A1:DE85"/>
  <sheetViews>
    <sheetView showGridLines="0" zoomScaleNormal="100" zoomScaleSheetLayoutView="55" workbookViewId="0">
      <selection activeCell="AN43" sqref="AN43:DC47"/>
    </sheetView>
  </sheetViews>
  <sheetFormatPr defaultColWidth="0" defaultRowHeight="0" customHeight="1" zeroHeight="1" x14ac:dyDescent="0.15"/>
  <cols>
    <col min="1" max="1" width="6.375" style="363" customWidth="1"/>
    <col min="2" max="107" width="2.5" style="363" customWidth="1"/>
    <col min="108" max="108" width="6.125" style="365" customWidth="1"/>
    <col min="109" max="109" width="5.875" style="364" customWidth="1"/>
    <col min="110" max="16384" width="8.625" style="363" hidden="1"/>
  </cols>
  <sheetData>
    <row r="1" spans="1:109" ht="42.75" customHeight="1" x14ac:dyDescent="0.15">
      <c r="A1" s="398"/>
      <c r="B1" s="397"/>
      <c r="DD1" s="363"/>
      <c r="DE1" s="363"/>
    </row>
    <row r="2" spans="1:109" ht="25.5" customHeight="1" x14ac:dyDescent="0.15">
      <c r="A2" s="396"/>
      <c r="C2" s="396"/>
      <c r="O2" s="396"/>
      <c r="P2" s="396"/>
      <c r="Q2" s="396"/>
      <c r="R2" s="396"/>
      <c r="S2" s="396"/>
      <c r="T2" s="396"/>
      <c r="U2" s="396"/>
      <c r="V2" s="396"/>
      <c r="W2" s="396"/>
      <c r="X2" s="396"/>
      <c r="Y2" s="396"/>
      <c r="Z2" s="396"/>
      <c r="AA2" s="396"/>
      <c r="AB2" s="396"/>
      <c r="AC2" s="396"/>
      <c r="AD2" s="396"/>
      <c r="AE2" s="396"/>
      <c r="AF2" s="396"/>
      <c r="AG2" s="396"/>
      <c r="AH2" s="396"/>
      <c r="AI2" s="396"/>
      <c r="AU2" s="396"/>
      <c r="BG2" s="396"/>
      <c r="BS2" s="396"/>
      <c r="CE2" s="396"/>
      <c r="CQ2" s="396"/>
      <c r="DD2" s="363"/>
      <c r="DE2" s="363"/>
    </row>
    <row r="3" spans="1:109" ht="25.5" customHeight="1" x14ac:dyDescent="0.15">
      <c r="A3" s="396"/>
      <c r="C3" s="396"/>
      <c r="O3" s="396"/>
      <c r="P3" s="396"/>
      <c r="Q3" s="396"/>
      <c r="R3" s="396"/>
      <c r="S3" s="396"/>
      <c r="T3" s="396"/>
      <c r="U3" s="396"/>
      <c r="V3" s="396"/>
      <c r="W3" s="396"/>
      <c r="X3" s="396"/>
      <c r="Y3" s="396"/>
      <c r="Z3" s="396"/>
      <c r="AA3" s="396"/>
      <c r="AB3" s="396"/>
      <c r="AC3" s="396"/>
      <c r="AD3" s="396"/>
      <c r="AE3" s="396"/>
      <c r="AF3" s="396"/>
      <c r="AG3" s="396"/>
      <c r="AH3" s="396"/>
      <c r="AI3" s="396"/>
      <c r="AU3" s="396"/>
      <c r="BG3" s="396"/>
      <c r="BS3" s="396"/>
      <c r="CE3" s="396"/>
      <c r="CQ3" s="396"/>
      <c r="DD3" s="363"/>
      <c r="DE3" s="363"/>
    </row>
    <row r="4" spans="1:109" s="250" customFormat="1" ht="13.5" x14ac:dyDescent="0.15">
      <c r="A4" s="396"/>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6"/>
      <c r="AN4" s="396"/>
      <c r="AO4" s="396"/>
      <c r="AP4" s="396"/>
      <c r="AQ4" s="396"/>
      <c r="AR4" s="396"/>
      <c r="AS4" s="396"/>
      <c r="AT4" s="396"/>
      <c r="AU4" s="396"/>
      <c r="AV4" s="396"/>
      <c r="AW4" s="396"/>
      <c r="AX4" s="396"/>
      <c r="AY4" s="396"/>
      <c r="AZ4" s="396"/>
      <c r="BA4" s="396"/>
      <c r="BB4" s="396"/>
      <c r="BC4" s="396"/>
      <c r="BD4" s="396"/>
      <c r="BE4" s="396"/>
      <c r="BF4" s="396"/>
      <c r="BG4" s="396"/>
      <c r="BH4" s="396"/>
      <c r="BI4" s="396"/>
      <c r="BJ4" s="396"/>
      <c r="BK4" s="396"/>
      <c r="BL4" s="396"/>
      <c r="BM4" s="396"/>
      <c r="BN4" s="396"/>
      <c r="BO4" s="396"/>
      <c r="BP4" s="396"/>
      <c r="BQ4" s="396"/>
      <c r="BR4" s="396"/>
      <c r="BS4" s="396"/>
      <c r="BT4" s="396"/>
      <c r="BU4" s="396"/>
      <c r="BV4" s="396"/>
      <c r="BW4" s="396"/>
      <c r="BX4" s="396"/>
      <c r="BY4" s="396"/>
      <c r="BZ4" s="396"/>
      <c r="CA4" s="396"/>
      <c r="CB4" s="396"/>
      <c r="CC4" s="396"/>
      <c r="CD4" s="396"/>
      <c r="CE4" s="396"/>
      <c r="CF4" s="396"/>
      <c r="CG4" s="396"/>
      <c r="CH4" s="396"/>
      <c r="CI4" s="396"/>
      <c r="CJ4" s="396"/>
      <c r="CK4" s="396"/>
      <c r="CL4" s="396"/>
      <c r="CM4" s="396"/>
      <c r="CN4" s="396"/>
      <c r="CO4" s="396"/>
      <c r="CP4" s="396"/>
      <c r="CQ4" s="396"/>
      <c r="CR4" s="396"/>
      <c r="CS4" s="396"/>
      <c r="CT4" s="396"/>
      <c r="CU4" s="396"/>
      <c r="CV4" s="396"/>
      <c r="CW4" s="396"/>
      <c r="CX4" s="396"/>
      <c r="CY4" s="396"/>
      <c r="CZ4" s="396"/>
      <c r="DA4" s="396"/>
      <c r="DB4" s="396"/>
      <c r="DC4" s="396"/>
      <c r="DD4" s="396"/>
      <c r="DE4" s="396"/>
    </row>
    <row r="5" spans="1:109" s="250" customFormat="1" ht="13.5" x14ac:dyDescent="0.15">
      <c r="A5" s="396"/>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c r="AM5" s="396"/>
      <c r="AN5" s="396"/>
      <c r="AO5" s="396"/>
      <c r="AP5" s="396"/>
      <c r="AQ5" s="396"/>
      <c r="AR5" s="396"/>
      <c r="AS5" s="396"/>
      <c r="AT5" s="396"/>
      <c r="AU5" s="396"/>
      <c r="AV5" s="396"/>
      <c r="AW5" s="396"/>
      <c r="AX5" s="396"/>
      <c r="AY5" s="396"/>
      <c r="AZ5" s="396"/>
      <c r="BA5" s="396"/>
      <c r="BB5" s="396"/>
      <c r="BC5" s="396"/>
      <c r="BD5" s="396"/>
      <c r="BE5" s="396"/>
      <c r="BF5" s="396"/>
      <c r="BG5" s="396"/>
      <c r="BH5" s="396"/>
      <c r="BI5" s="396"/>
      <c r="BJ5" s="396"/>
      <c r="BK5" s="396"/>
      <c r="BL5" s="396"/>
      <c r="BM5" s="396"/>
      <c r="BN5" s="396"/>
      <c r="BO5" s="396"/>
      <c r="BP5" s="396"/>
      <c r="BQ5" s="396"/>
      <c r="BR5" s="396"/>
      <c r="BS5" s="396"/>
      <c r="BT5" s="396"/>
      <c r="BU5" s="396"/>
      <c r="BV5" s="396"/>
      <c r="BW5" s="396"/>
      <c r="BX5" s="396"/>
      <c r="BY5" s="396"/>
      <c r="BZ5" s="396"/>
      <c r="CA5" s="396"/>
      <c r="CB5" s="396"/>
      <c r="CC5" s="396"/>
      <c r="CD5" s="396"/>
      <c r="CE5" s="396"/>
      <c r="CF5" s="396"/>
      <c r="CG5" s="396"/>
      <c r="CH5" s="396"/>
      <c r="CI5" s="396"/>
      <c r="CJ5" s="396"/>
      <c r="CK5" s="396"/>
      <c r="CL5" s="396"/>
      <c r="CM5" s="396"/>
      <c r="CN5" s="396"/>
      <c r="CO5" s="396"/>
      <c r="CP5" s="396"/>
      <c r="CQ5" s="396"/>
      <c r="CR5" s="396"/>
      <c r="CS5" s="396"/>
      <c r="CT5" s="396"/>
      <c r="CU5" s="396"/>
      <c r="CV5" s="396"/>
      <c r="CW5" s="396"/>
      <c r="CX5" s="396"/>
      <c r="CY5" s="396"/>
      <c r="CZ5" s="396"/>
      <c r="DA5" s="396"/>
      <c r="DB5" s="396"/>
      <c r="DC5" s="396"/>
      <c r="DD5" s="396"/>
      <c r="DE5" s="396"/>
    </row>
    <row r="6" spans="1:109" s="250" customFormat="1" ht="13.5" x14ac:dyDescent="0.15">
      <c r="A6" s="396"/>
      <c r="B6" s="396"/>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6"/>
      <c r="AY6" s="396"/>
      <c r="AZ6" s="396"/>
      <c r="BA6" s="396"/>
      <c r="BB6" s="396"/>
      <c r="BC6" s="396"/>
      <c r="BD6" s="396"/>
      <c r="BE6" s="396"/>
      <c r="BF6" s="396"/>
      <c r="BG6" s="396"/>
      <c r="BH6" s="396"/>
      <c r="BI6" s="396"/>
      <c r="BJ6" s="396"/>
      <c r="BK6" s="396"/>
      <c r="BL6" s="396"/>
      <c r="BM6" s="396"/>
      <c r="BN6" s="396"/>
      <c r="BO6" s="396"/>
      <c r="BP6" s="396"/>
      <c r="BQ6" s="396"/>
      <c r="BR6" s="396"/>
      <c r="BS6" s="396"/>
      <c r="BT6" s="396"/>
      <c r="BU6" s="396"/>
      <c r="BV6" s="396"/>
      <c r="BW6" s="396"/>
      <c r="BX6" s="396"/>
      <c r="BY6" s="396"/>
      <c r="BZ6" s="396"/>
      <c r="CA6" s="396"/>
      <c r="CB6" s="396"/>
      <c r="CC6" s="396"/>
      <c r="CD6" s="396"/>
      <c r="CE6" s="396"/>
      <c r="CF6" s="396"/>
      <c r="CG6" s="396"/>
      <c r="CH6" s="396"/>
      <c r="CI6" s="396"/>
      <c r="CJ6" s="396"/>
      <c r="CK6" s="396"/>
      <c r="CL6" s="396"/>
      <c r="CM6" s="396"/>
      <c r="CN6" s="396"/>
      <c r="CO6" s="396"/>
      <c r="CP6" s="396"/>
      <c r="CQ6" s="396"/>
      <c r="CR6" s="396"/>
      <c r="CS6" s="396"/>
      <c r="CT6" s="396"/>
      <c r="CU6" s="396"/>
      <c r="CV6" s="396"/>
      <c r="CW6" s="396"/>
      <c r="CX6" s="396"/>
      <c r="CY6" s="396"/>
      <c r="CZ6" s="396"/>
      <c r="DA6" s="396"/>
      <c r="DB6" s="396"/>
      <c r="DC6" s="396"/>
      <c r="DD6" s="396"/>
      <c r="DE6" s="396"/>
    </row>
    <row r="7" spans="1:109" s="250" customFormat="1" ht="13.5" x14ac:dyDescent="0.15">
      <c r="A7" s="396"/>
      <c r="B7" s="396"/>
      <c r="C7" s="396"/>
      <c r="D7" s="396"/>
      <c r="E7" s="396"/>
      <c r="F7" s="396"/>
      <c r="G7" s="396"/>
      <c r="H7" s="396"/>
      <c r="I7" s="396"/>
      <c r="J7" s="396"/>
      <c r="K7" s="396"/>
      <c r="L7" s="396"/>
      <c r="M7" s="396"/>
      <c r="N7" s="396"/>
      <c r="O7" s="396"/>
      <c r="P7" s="396"/>
      <c r="Q7" s="396"/>
      <c r="R7" s="396"/>
      <c r="S7" s="396"/>
      <c r="T7" s="396"/>
      <c r="U7" s="396"/>
      <c r="V7" s="396"/>
      <c r="W7" s="396"/>
      <c r="X7" s="396"/>
      <c r="Y7" s="396"/>
      <c r="Z7" s="396"/>
      <c r="AA7" s="396"/>
      <c r="AB7" s="396"/>
      <c r="AC7" s="396"/>
      <c r="AD7" s="396"/>
      <c r="AE7" s="396"/>
      <c r="AF7" s="396"/>
      <c r="AG7" s="396"/>
      <c r="AH7" s="396"/>
      <c r="AI7" s="396"/>
      <c r="AJ7" s="396"/>
      <c r="AK7" s="396"/>
      <c r="AL7" s="396"/>
      <c r="AM7" s="396"/>
      <c r="AN7" s="396"/>
      <c r="AO7" s="396"/>
      <c r="AP7" s="396"/>
      <c r="AQ7" s="396"/>
      <c r="AR7" s="396"/>
      <c r="AS7" s="396"/>
      <c r="AT7" s="396"/>
      <c r="AU7" s="396"/>
      <c r="AV7" s="396"/>
      <c r="AW7" s="396"/>
      <c r="AX7" s="396"/>
      <c r="AY7" s="396"/>
      <c r="AZ7" s="396"/>
      <c r="BA7" s="396"/>
      <c r="BB7" s="396"/>
      <c r="BC7" s="396"/>
      <c r="BD7" s="396"/>
      <c r="BE7" s="396"/>
      <c r="BF7" s="396"/>
      <c r="BG7" s="396"/>
      <c r="BH7" s="396"/>
      <c r="BI7" s="396"/>
      <c r="BJ7" s="396"/>
      <c r="BK7" s="396"/>
      <c r="BL7" s="396"/>
      <c r="BM7" s="396"/>
      <c r="BN7" s="396"/>
      <c r="BO7" s="396"/>
      <c r="BP7" s="396"/>
      <c r="BQ7" s="396"/>
      <c r="BR7" s="396"/>
      <c r="BS7" s="396"/>
      <c r="BT7" s="396"/>
      <c r="BU7" s="396"/>
      <c r="BV7" s="396"/>
      <c r="BW7" s="396"/>
      <c r="BX7" s="396"/>
      <c r="BY7" s="396"/>
      <c r="BZ7" s="396"/>
      <c r="CA7" s="396"/>
      <c r="CB7" s="396"/>
      <c r="CC7" s="396"/>
      <c r="CD7" s="396"/>
      <c r="CE7" s="396"/>
      <c r="CF7" s="396"/>
      <c r="CG7" s="396"/>
      <c r="CH7" s="396"/>
      <c r="CI7" s="396"/>
      <c r="CJ7" s="396"/>
      <c r="CK7" s="396"/>
      <c r="CL7" s="396"/>
      <c r="CM7" s="396"/>
      <c r="CN7" s="396"/>
      <c r="CO7" s="396"/>
      <c r="CP7" s="396"/>
      <c r="CQ7" s="396"/>
      <c r="CR7" s="396"/>
      <c r="CS7" s="396"/>
      <c r="CT7" s="396"/>
      <c r="CU7" s="396"/>
      <c r="CV7" s="396"/>
      <c r="CW7" s="396"/>
      <c r="CX7" s="396"/>
      <c r="CY7" s="396"/>
      <c r="CZ7" s="396"/>
      <c r="DA7" s="396"/>
      <c r="DB7" s="396"/>
      <c r="DC7" s="396"/>
      <c r="DD7" s="396"/>
      <c r="DE7" s="396"/>
    </row>
    <row r="8" spans="1:109" s="250" customFormat="1" ht="13.5" x14ac:dyDescent="0.15">
      <c r="A8" s="396"/>
      <c r="B8" s="396"/>
      <c r="C8" s="396"/>
      <c r="D8" s="396"/>
      <c r="E8" s="396"/>
      <c r="F8" s="396"/>
      <c r="G8" s="396"/>
      <c r="H8" s="396"/>
      <c r="I8" s="396"/>
      <c r="J8" s="396"/>
      <c r="K8" s="396"/>
      <c r="L8" s="396"/>
      <c r="M8" s="396"/>
      <c r="N8" s="396"/>
      <c r="O8" s="396"/>
      <c r="P8" s="396"/>
      <c r="Q8" s="396"/>
      <c r="R8" s="396"/>
      <c r="S8" s="396"/>
      <c r="T8" s="396"/>
      <c r="U8" s="396"/>
      <c r="V8" s="396"/>
      <c r="W8" s="396"/>
      <c r="X8" s="396"/>
      <c r="Y8" s="396"/>
      <c r="Z8" s="396"/>
      <c r="AA8" s="396"/>
      <c r="AB8" s="396"/>
      <c r="AC8" s="396"/>
      <c r="AD8" s="396"/>
      <c r="AE8" s="396"/>
      <c r="AF8" s="396"/>
      <c r="AG8" s="396"/>
      <c r="AH8" s="396"/>
      <c r="AI8" s="396"/>
      <c r="AJ8" s="396"/>
      <c r="AK8" s="396"/>
      <c r="AL8" s="396"/>
      <c r="AM8" s="396"/>
      <c r="AN8" s="396"/>
      <c r="AO8" s="396"/>
      <c r="AP8" s="396"/>
      <c r="AQ8" s="396"/>
      <c r="AR8" s="396"/>
      <c r="AS8" s="396"/>
      <c r="AT8" s="396"/>
      <c r="AU8" s="396"/>
      <c r="AV8" s="396"/>
      <c r="AW8" s="396"/>
      <c r="AX8" s="396"/>
      <c r="AY8" s="396"/>
      <c r="AZ8" s="396"/>
      <c r="BA8" s="396"/>
      <c r="BB8" s="396"/>
      <c r="BC8" s="396"/>
      <c r="BD8" s="396"/>
      <c r="BE8" s="396"/>
      <c r="BF8" s="396"/>
      <c r="BG8" s="396"/>
      <c r="BH8" s="396"/>
      <c r="BI8" s="396"/>
      <c r="BJ8" s="396"/>
      <c r="BK8" s="396"/>
      <c r="BL8" s="396"/>
      <c r="BM8" s="396"/>
      <c r="BN8" s="396"/>
      <c r="BO8" s="396"/>
      <c r="BP8" s="396"/>
      <c r="BQ8" s="396"/>
      <c r="BR8" s="396"/>
      <c r="BS8" s="396"/>
      <c r="BT8" s="396"/>
      <c r="BU8" s="396"/>
      <c r="BV8" s="396"/>
      <c r="BW8" s="396"/>
      <c r="BX8" s="396"/>
      <c r="BY8" s="396"/>
      <c r="BZ8" s="396"/>
      <c r="CA8" s="396"/>
      <c r="CB8" s="396"/>
      <c r="CC8" s="396"/>
      <c r="CD8" s="396"/>
      <c r="CE8" s="396"/>
      <c r="CF8" s="396"/>
      <c r="CG8" s="396"/>
      <c r="CH8" s="396"/>
      <c r="CI8" s="396"/>
      <c r="CJ8" s="396"/>
      <c r="CK8" s="396"/>
      <c r="CL8" s="396"/>
      <c r="CM8" s="396"/>
      <c r="CN8" s="396"/>
      <c r="CO8" s="396"/>
      <c r="CP8" s="396"/>
      <c r="CQ8" s="396"/>
      <c r="CR8" s="396"/>
      <c r="CS8" s="396"/>
      <c r="CT8" s="396"/>
      <c r="CU8" s="396"/>
      <c r="CV8" s="396"/>
      <c r="CW8" s="396"/>
      <c r="CX8" s="396"/>
      <c r="CY8" s="396"/>
      <c r="CZ8" s="396"/>
      <c r="DA8" s="396"/>
      <c r="DB8" s="396"/>
      <c r="DC8" s="396"/>
      <c r="DD8" s="396"/>
      <c r="DE8" s="396"/>
    </row>
    <row r="9" spans="1:109" s="250" customFormat="1" ht="13.5" x14ac:dyDescent="0.15">
      <c r="A9" s="396"/>
      <c r="B9" s="396"/>
      <c r="C9" s="396"/>
      <c r="D9" s="396"/>
      <c r="E9" s="396"/>
      <c r="F9" s="396"/>
      <c r="G9" s="396"/>
      <c r="H9" s="396"/>
      <c r="I9" s="396"/>
      <c r="J9" s="396"/>
      <c r="K9" s="396"/>
      <c r="L9" s="396"/>
      <c r="M9" s="396"/>
      <c r="N9" s="396"/>
      <c r="O9" s="396"/>
      <c r="P9" s="396"/>
      <c r="Q9" s="396"/>
      <c r="R9" s="396"/>
      <c r="S9" s="396"/>
      <c r="T9" s="396"/>
      <c r="U9" s="396"/>
      <c r="V9" s="396"/>
      <c r="W9" s="396"/>
      <c r="X9" s="396"/>
      <c r="Y9" s="396"/>
      <c r="Z9" s="396"/>
      <c r="AA9" s="396"/>
      <c r="AB9" s="396"/>
      <c r="AC9" s="396"/>
      <c r="AD9" s="396"/>
      <c r="AE9" s="396"/>
      <c r="AF9" s="396"/>
      <c r="AG9" s="396"/>
      <c r="AH9" s="396"/>
      <c r="AI9" s="396"/>
      <c r="AJ9" s="396"/>
      <c r="AK9" s="396"/>
      <c r="AL9" s="396"/>
      <c r="AM9" s="396"/>
      <c r="AN9" s="396"/>
      <c r="AO9" s="396"/>
      <c r="AP9" s="396"/>
      <c r="AQ9" s="396"/>
      <c r="AR9" s="396"/>
      <c r="AS9" s="396"/>
      <c r="AT9" s="396"/>
      <c r="AU9" s="396"/>
      <c r="AV9" s="396"/>
      <c r="AW9" s="396"/>
      <c r="AX9" s="396"/>
      <c r="AY9" s="396"/>
      <c r="AZ9" s="396"/>
      <c r="BA9" s="396"/>
      <c r="BB9" s="396"/>
      <c r="BC9" s="396"/>
      <c r="BD9" s="396"/>
      <c r="BE9" s="396"/>
      <c r="BF9" s="396"/>
      <c r="BG9" s="396"/>
      <c r="BH9" s="396"/>
      <c r="BI9" s="396"/>
      <c r="BJ9" s="396"/>
      <c r="BK9" s="396"/>
      <c r="BL9" s="396"/>
      <c r="BM9" s="396"/>
      <c r="BN9" s="396"/>
      <c r="BO9" s="396"/>
      <c r="BP9" s="396"/>
      <c r="BQ9" s="396"/>
      <c r="BR9" s="396"/>
      <c r="BS9" s="396"/>
      <c r="BT9" s="396"/>
      <c r="BU9" s="396"/>
      <c r="BV9" s="396"/>
      <c r="BW9" s="396"/>
      <c r="BX9" s="396"/>
      <c r="BY9" s="396"/>
      <c r="BZ9" s="396"/>
      <c r="CA9" s="396"/>
      <c r="CB9" s="396"/>
      <c r="CC9" s="396"/>
      <c r="CD9" s="396"/>
      <c r="CE9" s="396"/>
      <c r="CF9" s="396"/>
      <c r="CG9" s="396"/>
      <c r="CH9" s="396"/>
      <c r="CI9" s="396"/>
      <c r="CJ9" s="396"/>
      <c r="CK9" s="396"/>
      <c r="CL9" s="396"/>
      <c r="CM9" s="396"/>
      <c r="CN9" s="396"/>
      <c r="CO9" s="396"/>
      <c r="CP9" s="396"/>
      <c r="CQ9" s="396"/>
      <c r="CR9" s="396"/>
      <c r="CS9" s="396"/>
      <c r="CT9" s="396"/>
      <c r="CU9" s="396"/>
      <c r="CV9" s="396"/>
      <c r="CW9" s="396"/>
      <c r="CX9" s="396"/>
      <c r="CY9" s="396"/>
      <c r="CZ9" s="396"/>
      <c r="DA9" s="396"/>
      <c r="DB9" s="396"/>
      <c r="DC9" s="396"/>
      <c r="DD9" s="396"/>
      <c r="DE9" s="396"/>
    </row>
    <row r="10" spans="1:109" s="250" customFormat="1" ht="13.5" x14ac:dyDescent="0.15">
      <c r="A10" s="396"/>
      <c r="B10" s="396"/>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6"/>
      <c r="AP10" s="396"/>
      <c r="AQ10" s="396"/>
      <c r="AR10" s="396"/>
      <c r="AS10" s="396"/>
      <c r="AT10" s="396"/>
      <c r="AU10" s="396"/>
      <c r="AV10" s="396"/>
      <c r="AW10" s="396"/>
      <c r="AX10" s="396"/>
      <c r="AY10" s="396"/>
      <c r="AZ10" s="396"/>
      <c r="BA10" s="396"/>
      <c r="BB10" s="396"/>
      <c r="BC10" s="396"/>
      <c r="BD10" s="396"/>
      <c r="BE10" s="396"/>
      <c r="BF10" s="396"/>
      <c r="BG10" s="396"/>
      <c r="BH10" s="396"/>
      <c r="BI10" s="396"/>
      <c r="BJ10" s="396"/>
      <c r="BK10" s="396"/>
      <c r="BL10" s="396"/>
      <c r="BM10" s="396"/>
      <c r="BN10" s="396"/>
      <c r="BO10" s="396"/>
      <c r="BP10" s="396"/>
      <c r="BQ10" s="396"/>
      <c r="BR10" s="396"/>
      <c r="BS10" s="396"/>
      <c r="BT10" s="396"/>
      <c r="BU10" s="396"/>
      <c r="BV10" s="396"/>
      <c r="BW10" s="396"/>
      <c r="BX10" s="396"/>
      <c r="BY10" s="396"/>
      <c r="BZ10" s="396"/>
      <c r="CA10" s="396"/>
      <c r="CB10" s="396"/>
      <c r="CC10" s="396"/>
      <c r="CD10" s="396"/>
      <c r="CE10" s="396"/>
      <c r="CF10" s="396"/>
      <c r="CG10" s="396"/>
      <c r="CH10" s="396"/>
      <c r="CI10" s="396"/>
      <c r="CJ10" s="396"/>
      <c r="CK10" s="396"/>
      <c r="CL10" s="396"/>
      <c r="CM10" s="396"/>
      <c r="CN10" s="396"/>
      <c r="CO10" s="396"/>
      <c r="CP10" s="396"/>
      <c r="CQ10" s="396"/>
      <c r="CR10" s="396"/>
      <c r="CS10" s="396"/>
      <c r="CT10" s="396"/>
      <c r="CU10" s="396"/>
      <c r="CV10" s="396"/>
      <c r="CW10" s="396"/>
      <c r="CX10" s="396"/>
      <c r="CY10" s="396"/>
      <c r="CZ10" s="396"/>
      <c r="DA10" s="396"/>
      <c r="DB10" s="396"/>
      <c r="DC10" s="396"/>
      <c r="DD10" s="396"/>
      <c r="DE10" s="396"/>
    </row>
    <row r="11" spans="1:109" s="250" customFormat="1" ht="13.5" x14ac:dyDescent="0.15">
      <c r="A11" s="396"/>
      <c r="B11" s="396"/>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396"/>
      <c r="AN11" s="396"/>
      <c r="AO11" s="396"/>
      <c r="AP11" s="396"/>
      <c r="AQ11" s="396"/>
      <c r="AR11" s="396"/>
      <c r="AS11" s="396"/>
      <c r="AT11" s="396"/>
      <c r="AU11" s="396"/>
      <c r="AV11" s="396"/>
      <c r="AW11" s="396"/>
      <c r="AX11" s="396"/>
      <c r="AY11" s="396"/>
      <c r="AZ11" s="396"/>
      <c r="BA11" s="396"/>
      <c r="BB11" s="396"/>
      <c r="BC11" s="396"/>
      <c r="BD11" s="396"/>
      <c r="BE11" s="396"/>
      <c r="BF11" s="396"/>
      <c r="BG11" s="396"/>
      <c r="BH11" s="396"/>
      <c r="BI11" s="396"/>
      <c r="BJ11" s="396"/>
      <c r="BK11" s="396"/>
      <c r="BL11" s="396"/>
      <c r="BM11" s="396"/>
      <c r="BN11" s="396"/>
      <c r="BO11" s="396"/>
      <c r="BP11" s="396"/>
      <c r="BQ11" s="396"/>
      <c r="BR11" s="396"/>
      <c r="BS11" s="396"/>
      <c r="BT11" s="396"/>
      <c r="BU11" s="396"/>
      <c r="BV11" s="396"/>
      <c r="BW11" s="396"/>
      <c r="BX11" s="396"/>
      <c r="BY11" s="396"/>
      <c r="BZ11" s="396"/>
      <c r="CA11" s="396"/>
      <c r="CB11" s="396"/>
      <c r="CC11" s="396"/>
      <c r="CD11" s="396"/>
      <c r="CE11" s="396"/>
      <c r="CF11" s="396"/>
      <c r="CG11" s="396"/>
      <c r="CH11" s="396"/>
      <c r="CI11" s="396"/>
      <c r="CJ11" s="396"/>
      <c r="CK11" s="396"/>
      <c r="CL11" s="396"/>
      <c r="CM11" s="396"/>
      <c r="CN11" s="396"/>
      <c r="CO11" s="396"/>
      <c r="CP11" s="396"/>
      <c r="CQ11" s="396"/>
      <c r="CR11" s="396"/>
      <c r="CS11" s="396"/>
      <c r="CT11" s="396"/>
      <c r="CU11" s="396"/>
      <c r="CV11" s="396"/>
      <c r="CW11" s="396"/>
      <c r="CX11" s="396"/>
      <c r="CY11" s="396"/>
      <c r="CZ11" s="396"/>
      <c r="DA11" s="396"/>
      <c r="DB11" s="396"/>
      <c r="DC11" s="396"/>
      <c r="DD11" s="396"/>
      <c r="DE11" s="396"/>
    </row>
    <row r="12" spans="1:109" s="250" customFormat="1" ht="13.5" x14ac:dyDescent="0.15">
      <c r="A12" s="396"/>
      <c r="B12" s="396"/>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6"/>
      <c r="AQ12" s="396"/>
      <c r="AR12" s="396"/>
      <c r="AS12" s="396"/>
      <c r="AT12" s="396"/>
      <c r="AU12" s="396"/>
      <c r="AV12" s="396"/>
      <c r="AW12" s="396"/>
      <c r="AX12" s="396"/>
      <c r="AY12" s="396"/>
      <c r="AZ12" s="396"/>
      <c r="BA12" s="396"/>
      <c r="BB12" s="396"/>
      <c r="BC12" s="396"/>
      <c r="BD12" s="396"/>
      <c r="BE12" s="396"/>
      <c r="BF12" s="396"/>
      <c r="BG12" s="396"/>
      <c r="BH12" s="396"/>
      <c r="BI12" s="396"/>
      <c r="BJ12" s="396"/>
      <c r="BK12" s="396"/>
      <c r="BL12" s="396"/>
      <c r="BM12" s="396"/>
      <c r="BN12" s="396"/>
      <c r="BO12" s="396"/>
      <c r="BP12" s="396"/>
      <c r="BQ12" s="396"/>
      <c r="BR12" s="396"/>
      <c r="BS12" s="396"/>
      <c r="BT12" s="396"/>
      <c r="BU12" s="396"/>
      <c r="BV12" s="396"/>
      <c r="BW12" s="396"/>
      <c r="BX12" s="396"/>
      <c r="BY12" s="396"/>
      <c r="BZ12" s="396"/>
      <c r="CA12" s="396"/>
      <c r="CB12" s="396"/>
      <c r="CC12" s="396"/>
      <c r="CD12" s="396"/>
      <c r="CE12" s="396"/>
      <c r="CF12" s="396"/>
      <c r="CG12" s="396"/>
      <c r="CH12" s="396"/>
      <c r="CI12" s="396"/>
      <c r="CJ12" s="396"/>
      <c r="CK12" s="396"/>
      <c r="CL12" s="396"/>
      <c r="CM12" s="396"/>
      <c r="CN12" s="396"/>
      <c r="CO12" s="396"/>
      <c r="CP12" s="396"/>
      <c r="CQ12" s="396"/>
      <c r="CR12" s="396"/>
      <c r="CS12" s="396"/>
      <c r="CT12" s="396"/>
      <c r="CU12" s="396"/>
      <c r="CV12" s="396"/>
      <c r="CW12" s="396"/>
      <c r="CX12" s="396"/>
      <c r="CY12" s="396"/>
      <c r="CZ12" s="396"/>
      <c r="DA12" s="396"/>
      <c r="DB12" s="396"/>
      <c r="DC12" s="396"/>
      <c r="DD12" s="396"/>
      <c r="DE12" s="396"/>
    </row>
    <row r="13" spans="1:109" s="250" customFormat="1" ht="13.5" x14ac:dyDescent="0.15">
      <c r="A13" s="396"/>
      <c r="B13" s="396"/>
      <c r="C13" s="396"/>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6"/>
      <c r="AM13" s="396"/>
      <c r="AN13" s="396"/>
      <c r="AO13" s="396"/>
      <c r="AP13" s="396"/>
      <c r="AQ13" s="396"/>
      <c r="AR13" s="396"/>
      <c r="AS13" s="396"/>
      <c r="AT13" s="396"/>
      <c r="AU13" s="396"/>
      <c r="AV13" s="396"/>
      <c r="AW13" s="396"/>
      <c r="AX13" s="396"/>
      <c r="AY13" s="396"/>
      <c r="AZ13" s="396"/>
      <c r="BA13" s="396"/>
      <c r="BB13" s="396"/>
      <c r="BC13" s="396"/>
      <c r="BD13" s="396"/>
      <c r="BE13" s="396"/>
      <c r="BF13" s="396"/>
      <c r="BG13" s="396"/>
      <c r="BH13" s="396"/>
      <c r="BI13" s="396"/>
      <c r="BJ13" s="396"/>
      <c r="BK13" s="396"/>
      <c r="BL13" s="396"/>
      <c r="BM13" s="396"/>
      <c r="BN13" s="396"/>
      <c r="BO13" s="396"/>
      <c r="BP13" s="396"/>
      <c r="BQ13" s="396"/>
      <c r="BR13" s="396"/>
      <c r="BS13" s="396"/>
      <c r="BT13" s="396"/>
      <c r="BU13" s="396"/>
      <c r="BV13" s="396"/>
      <c r="BW13" s="396"/>
      <c r="BX13" s="396"/>
      <c r="BY13" s="396"/>
      <c r="BZ13" s="396"/>
      <c r="CA13" s="396"/>
      <c r="CB13" s="396"/>
      <c r="CC13" s="396"/>
      <c r="CD13" s="396"/>
      <c r="CE13" s="396"/>
      <c r="CF13" s="396"/>
      <c r="CG13" s="396"/>
      <c r="CH13" s="396"/>
      <c r="CI13" s="396"/>
      <c r="CJ13" s="396"/>
      <c r="CK13" s="396"/>
      <c r="CL13" s="396"/>
      <c r="CM13" s="396"/>
      <c r="CN13" s="396"/>
      <c r="CO13" s="396"/>
      <c r="CP13" s="396"/>
      <c r="CQ13" s="396"/>
      <c r="CR13" s="396"/>
      <c r="CS13" s="396"/>
      <c r="CT13" s="396"/>
      <c r="CU13" s="396"/>
      <c r="CV13" s="396"/>
      <c r="CW13" s="396"/>
      <c r="CX13" s="396"/>
      <c r="CY13" s="396"/>
      <c r="CZ13" s="396"/>
      <c r="DA13" s="396"/>
      <c r="DB13" s="396"/>
      <c r="DC13" s="396"/>
      <c r="DD13" s="396"/>
      <c r="DE13" s="396"/>
    </row>
    <row r="14" spans="1:109" s="250" customFormat="1" ht="13.5" x14ac:dyDescent="0.15">
      <c r="A14" s="396"/>
      <c r="B14" s="396"/>
      <c r="C14" s="396"/>
      <c r="D14" s="396"/>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6"/>
      <c r="AM14" s="396"/>
      <c r="AN14" s="396"/>
      <c r="AO14" s="396"/>
      <c r="AP14" s="396"/>
      <c r="AQ14" s="396"/>
      <c r="AR14" s="396"/>
      <c r="AS14" s="396"/>
      <c r="AT14" s="396"/>
      <c r="AU14" s="396"/>
      <c r="AV14" s="396"/>
      <c r="AW14" s="396"/>
      <c r="AX14" s="396"/>
      <c r="AY14" s="396"/>
      <c r="AZ14" s="396"/>
      <c r="BA14" s="396"/>
      <c r="BB14" s="396"/>
      <c r="BC14" s="396"/>
      <c r="BD14" s="396"/>
      <c r="BE14" s="396"/>
      <c r="BF14" s="396"/>
      <c r="BG14" s="396"/>
      <c r="BH14" s="396"/>
      <c r="BI14" s="396"/>
      <c r="BJ14" s="396"/>
      <c r="BK14" s="396"/>
      <c r="BL14" s="396"/>
      <c r="BM14" s="396"/>
      <c r="BN14" s="396"/>
      <c r="BO14" s="396"/>
      <c r="BP14" s="396"/>
      <c r="BQ14" s="396"/>
      <c r="BR14" s="396"/>
      <c r="BS14" s="396"/>
      <c r="BT14" s="396"/>
      <c r="BU14" s="396"/>
      <c r="BV14" s="396"/>
      <c r="BW14" s="396"/>
      <c r="BX14" s="396"/>
      <c r="BY14" s="396"/>
      <c r="BZ14" s="396"/>
      <c r="CA14" s="396"/>
      <c r="CB14" s="396"/>
      <c r="CC14" s="396"/>
      <c r="CD14" s="396"/>
      <c r="CE14" s="396"/>
      <c r="CF14" s="396"/>
      <c r="CG14" s="396"/>
      <c r="CH14" s="396"/>
      <c r="CI14" s="396"/>
      <c r="CJ14" s="396"/>
      <c r="CK14" s="396"/>
      <c r="CL14" s="396"/>
      <c r="CM14" s="396"/>
      <c r="CN14" s="396"/>
      <c r="CO14" s="396"/>
      <c r="CP14" s="396"/>
      <c r="CQ14" s="396"/>
      <c r="CR14" s="396"/>
      <c r="CS14" s="396"/>
      <c r="CT14" s="396"/>
      <c r="CU14" s="396"/>
      <c r="CV14" s="396"/>
      <c r="CW14" s="396"/>
      <c r="CX14" s="396"/>
      <c r="CY14" s="396"/>
      <c r="CZ14" s="396"/>
      <c r="DA14" s="396"/>
      <c r="DB14" s="396"/>
      <c r="DC14" s="396"/>
      <c r="DD14" s="396"/>
      <c r="DE14" s="396"/>
    </row>
    <row r="15" spans="1:109" s="250" customFormat="1" ht="13.5" x14ac:dyDescent="0.15">
      <c r="A15" s="363"/>
      <c r="B15" s="396"/>
      <c r="C15" s="396"/>
      <c r="D15" s="396"/>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6"/>
      <c r="AN15" s="396"/>
      <c r="AO15" s="396"/>
      <c r="AP15" s="396"/>
      <c r="AQ15" s="396"/>
      <c r="AR15" s="396"/>
      <c r="AS15" s="396"/>
      <c r="AT15" s="396"/>
      <c r="AU15" s="396"/>
      <c r="AV15" s="396"/>
      <c r="AW15" s="396"/>
      <c r="AX15" s="396"/>
      <c r="AY15" s="396"/>
      <c r="AZ15" s="396"/>
      <c r="BA15" s="396"/>
      <c r="BB15" s="396"/>
      <c r="BC15" s="396"/>
      <c r="BD15" s="396"/>
      <c r="BE15" s="396"/>
      <c r="BF15" s="396"/>
      <c r="BG15" s="396"/>
      <c r="BH15" s="396"/>
      <c r="BI15" s="396"/>
      <c r="BJ15" s="396"/>
      <c r="BK15" s="396"/>
      <c r="BL15" s="396"/>
      <c r="BM15" s="396"/>
      <c r="BN15" s="396"/>
      <c r="BO15" s="396"/>
      <c r="BP15" s="396"/>
      <c r="BQ15" s="396"/>
      <c r="BR15" s="396"/>
      <c r="BS15" s="396"/>
      <c r="BT15" s="396"/>
      <c r="BU15" s="396"/>
      <c r="BV15" s="396"/>
      <c r="BW15" s="396"/>
      <c r="BX15" s="396"/>
      <c r="BY15" s="396"/>
      <c r="BZ15" s="396"/>
      <c r="CA15" s="396"/>
      <c r="CB15" s="396"/>
      <c r="CC15" s="396"/>
      <c r="CD15" s="396"/>
      <c r="CE15" s="396"/>
      <c r="CF15" s="396"/>
      <c r="CG15" s="396"/>
      <c r="CH15" s="396"/>
      <c r="CI15" s="396"/>
      <c r="CJ15" s="396"/>
      <c r="CK15" s="396"/>
      <c r="CL15" s="396"/>
      <c r="CM15" s="396"/>
      <c r="CN15" s="396"/>
      <c r="CO15" s="396"/>
      <c r="CP15" s="396"/>
      <c r="CQ15" s="396"/>
      <c r="CR15" s="396"/>
      <c r="CS15" s="396"/>
      <c r="CT15" s="396"/>
      <c r="CU15" s="396"/>
      <c r="CV15" s="396"/>
      <c r="CW15" s="396"/>
      <c r="CX15" s="396"/>
      <c r="CY15" s="396"/>
      <c r="CZ15" s="396"/>
      <c r="DA15" s="396"/>
      <c r="DB15" s="396"/>
      <c r="DC15" s="396"/>
      <c r="DD15" s="396"/>
      <c r="DE15" s="396"/>
    </row>
    <row r="16" spans="1:109" s="250" customFormat="1" ht="13.5" x14ac:dyDescent="0.15">
      <c r="A16" s="363"/>
      <c r="B16" s="396"/>
      <c r="C16" s="396"/>
      <c r="D16" s="396"/>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c r="AH16" s="396"/>
      <c r="AI16" s="396"/>
      <c r="AJ16" s="396"/>
      <c r="AK16" s="396"/>
      <c r="AL16" s="396"/>
      <c r="AM16" s="396"/>
      <c r="AN16" s="396"/>
      <c r="AO16" s="396"/>
      <c r="AP16" s="396"/>
      <c r="AQ16" s="396"/>
      <c r="AR16" s="396"/>
      <c r="AS16" s="396"/>
      <c r="AT16" s="396"/>
      <c r="AU16" s="396"/>
      <c r="AV16" s="396"/>
      <c r="AW16" s="396"/>
      <c r="AX16" s="396"/>
      <c r="AY16" s="396"/>
      <c r="AZ16" s="396"/>
      <c r="BA16" s="396"/>
      <c r="BB16" s="396"/>
      <c r="BC16" s="396"/>
      <c r="BD16" s="396"/>
      <c r="BE16" s="396"/>
      <c r="BF16" s="396"/>
      <c r="BG16" s="396"/>
      <c r="BH16" s="396"/>
      <c r="BI16" s="396"/>
      <c r="BJ16" s="396"/>
      <c r="BK16" s="396"/>
      <c r="BL16" s="396"/>
      <c r="BM16" s="396"/>
      <c r="BN16" s="396"/>
      <c r="BO16" s="396"/>
      <c r="BP16" s="396"/>
      <c r="BQ16" s="396"/>
      <c r="BR16" s="396"/>
      <c r="BS16" s="396"/>
      <c r="BT16" s="396"/>
      <c r="BU16" s="396"/>
      <c r="BV16" s="396"/>
      <c r="BW16" s="396"/>
      <c r="BX16" s="396"/>
      <c r="BY16" s="396"/>
      <c r="BZ16" s="396"/>
      <c r="CA16" s="396"/>
      <c r="CB16" s="396"/>
      <c r="CC16" s="396"/>
      <c r="CD16" s="396"/>
      <c r="CE16" s="396"/>
      <c r="CF16" s="396"/>
      <c r="CG16" s="396"/>
      <c r="CH16" s="396"/>
      <c r="CI16" s="396"/>
      <c r="CJ16" s="396"/>
      <c r="CK16" s="396"/>
      <c r="CL16" s="396"/>
      <c r="CM16" s="396"/>
      <c r="CN16" s="396"/>
      <c r="CO16" s="396"/>
      <c r="CP16" s="396"/>
      <c r="CQ16" s="396"/>
      <c r="CR16" s="396"/>
      <c r="CS16" s="396"/>
      <c r="CT16" s="396"/>
      <c r="CU16" s="396"/>
      <c r="CV16" s="396"/>
      <c r="CW16" s="396"/>
      <c r="CX16" s="396"/>
      <c r="CY16" s="396"/>
      <c r="CZ16" s="396"/>
      <c r="DA16" s="396"/>
      <c r="DB16" s="396"/>
      <c r="DC16" s="396"/>
      <c r="DD16" s="396"/>
      <c r="DE16" s="396"/>
    </row>
    <row r="17" spans="1:109" s="250" customFormat="1" ht="13.5" x14ac:dyDescent="0.15">
      <c r="A17" s="363"/>
      <c r="B17" s="396"/>
      <c r="C17" s="396"/>
      <c r="D17" s="396"/>
      <c r="E17" s="396"/>
      <c r="F17" s="396"/>
      <c r="G17" s="396"/>
      <c r="H17" s="396"/>
      <c r="I17" s="396"/>
      <c r="J17" s="396"/>
      <c r="K17" s="396"/>
      <c r="L17" s="396"/>
      <c r="M17" s="396"/>
      <c r="N17" s="396"/>
      <c r="O17" s="396"/>
      <c r="P17" s="396"/>
      <c r="Q17" s="396"/>
      <c r="R17" s="396"/>
      <c r="S17" s="396"/>
      <c r="T17" s="396"/>
      <c r="U17" s="396"/>
      <c r="V17" s="396"/>
      <c r="W17" s="396"/>
      <c r="X17" s="396"/>
      <c r="Y17" s="396"/>
      <c r="Z17" s="396"/>
      <c r="AA17" s="396"/>
      <c r="AB17" s="396"/>
      <c r="AC17" s="396"/>
      <c r="AD17" s="396"/>
      <c r="AE17" s="396"/>
      <c r="AF17" s="396"/>
      <c r="AG17" s="396"/>
      <c r="AH17" s="396"/>
      <c r="AI17" s="396"/>
      <c r="AJ17" s="396"/>
      <c r="AK17" s="396"/>
      <c r="AL17" s="396"/>
      <c r="AM17" s="396"/>
      <c r="AN17" s="396"/>
      <c r="AO17" s="396"/>
      <c r="AP17" s="396"/>
      <c r="AQ17" s="396"/>
      <c r="AR17" s="396"/>
      <c r="AS17" s="396"/>
      <c r="AT17" s="396"/>
      <c r="AU17" s="396"/>
      <c r="AV17" s="396"/>
      <c r="AW17" s="396"/>
      <c r="AX17" s="396"/>
      <c r="AY17" s="396"/>
      <c r="AZ17" s="396"/>
      <c r="BA17" s="396"/>
      <c r="BB17" s="396"/>
      <c r="BC17" s="396"/>
      <c r="BD17" s="396"/>
      <c r="BE17" s="396"/>
      <c r="BF17" s="396"/>
      <c r="BG17" s="396"/>
      <c r="BH17" s="396"/>
      <c r="BI17" s="396"/>
      <c r="BJ17" s="396"/>
      <c r="BK17" s="396"/>
      <c r="BL17" s="396"/>
      <c r="BM17" s="396"/>
      <c r="BN17" s="396"/>
      <c r="BO17" s="396"/>
      <c r="BP17" s="396"/>
      <c r="BQ17" s="396"/>
      <c r="BR17" s="396"/>
      <c r="BS17" s="396"/>
      <c r="BT17" s="396"/>
      <c r="BU17" s="396"/>
      <c r="BV17" s="396"/>
      <c r="BW17" s="396"/>
      <c r="BX17" s="396"/>
      <c r="BY17" s="396"/>
      <c r="BZ17" s="396"/>
      <c r="CA17" s="396"/>
      <c r="CB17" s="396"/>
      <c r="CC17" s="396"/>
      <c r="CD17" s="396"/>
      <c r="CE17" s="396"/>
      <c r="CF17" s="396"/>
      <c r="CG17" s="396"/>
      <c r="CH17" s="396"/>
      <c r="CI17" s="396"/>
      <c r="CJ17" s="396"/>
      <c r="CK17" s="396"/>
      <c r="CL17" s="396"/>
      <c r="CM17" s="396"/>
      <c r="CN17" s="396"/>
      <c r="CO17" s="396"/>
      <c r="CP17" s="396"/>
      <c r="CQ17" s="396"/>
      <c r="CR17" s="396"/>
      <c r="CS17" s="396"/>
      <c r="CT17" s="396"/>
      <c r="CU17" s="396"/>
      <c r="CV17" s="396"/>
      <c r="CW17" s="396"/>
      <c r="CX17" s="396"/>
      <c r="CY17" s="396"/>
      <c r="CZ17" s="396"/>
      <c r="DA17" s="396"/>
      <c r="DB17" s="396"/>
      <c r="DC17" s="396"/>
      <c r="DD17" s="396"/>
      <c r="DE17" s="396"/>
    </row>
    <row r="18" spans="1:109" s="250" customFormat="1" ht="13.5" x14ac:dyDescent="0.15">
      <c r="A18" s="363"/>
      <c r="B18" s="396"/>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96"/>
      <c r="AM18" s="396"/>
      <c r="AN18" s="396"/>
      <c r="AO18" s="396"/>
      <c r="AP18" s="396"/>
      <c r="AQ18" s="396"/>
      <c r="AR18" s="396"/>
      <c r="AS18" s="396"/>
      <c r="AT18" s="396"/>
      <c r="AU18" s="396"/>
      <c r="AV18" s="396"/>
      <c r="AW18" s="396"/>
      <c r="AX18" s="396"/>
      <c r="AY18" s="396"/>
      <c r="AZ18" s="396"/>
      <c r="BA18" s="396"/>
      <c r="BB18" s="396"/>
      <c r="BC18" s="396"/>
      <c r="BD18" s="396"/>
      <c r="BE18" s="396"/>
      <c r="BF18" s="396"/>
      <c r="BG18" s="396"/>
      <c r="BH18" s="396"/>
      <c r="BI18" s="396"/>
      <c r="BJ18" s="396"/>
      <c r="BK18" s="396"/>
      <c r="BL18" s="396"/>
      <c r="BM18" s="396"/>
      <c r="BN18" s="396"/>
      <c r="BO18" s="396"/>
      <c r="BP18" s="396"/>
      <c r="BQ18" s="396"/>
      <c r="BR18" s="396"/>
      <c r="BS18" s="396"/>
      <c r="BT18" s="396"/>
      <c r="BU18" s="396"/>
      <c r="BV18" s="396"/>
      <c r="BW18" s="396"/>
      <c r="BX18" s="396"/>
      <c r="BY18" s="396"/>
      <c r="BZ18" s="396"/>
      <c r="CA18" s="396"/>
      <c r="CB18" s="396"/>
      <c r="CC18" s="396"/>
      <c r="CD18" s="396"/>
      <c r="CE18" s="396"/>
      <c r="CF18" s="396"/>
      <c r="CG18" s="396"/>
      <c r="CH18" s="396"/>
      <c r="CI18" s="396"/>
      <c r="CJ18" s="396"/>
      <c r="CK18" s="396"/>
      <c r="CL18" s="396"/>
      <c r="CM18" s="396"/>
      <c r="CN18" s="396"/>
      <c r="CO18" s="396"/>
      <c r="CP18" s="396"/>
      <c r="CQ18" s="396"/>
      <c r="CR18" s="396"/>
      <c r="CS18" s="396"/>
      <c r="CT18" s="396"/>
      <c r="CU18" s="396"/>
      <c r="CV18" s="396"/>
      <c r="CW18" s="396"/>
      <c r="CX18" s="396"/>
      <c r="CY18" s="396"/>
      <c r="CZ18" s="396"/>
      <c r="DA18" s="396"/>
      <c r="DB18" s="396"/>
      <c r="DC18" s="396"/>
      <c r="DD18" s="396"/>
      <c r="DE18" s="396"/>
    </row>
    <row r="19" spans="1:109" ht="13.5" x14ac:dyDescent="0.15">
      <c r="DD19" s="363"/>
      <c r="DE19" s="363"/>
    </row>
    <row r="20" spans="1:109" ht="13.5" x14ac:dyDescent="0.15">
      <c r="DD20" s="363"/>
      <c r="DE20" s="363"/>
    </row>
    <row r="21" spans="1:109" ht="17.25" customHeight="1" x14ac:dyDescent="0.15">
      <c r="B21" s="395"/>
      <c r="C21" s="392"/>
      <c r="D21" s="392"/>
      <c r="E21" s="392"/>
      <c r="F21" s="392"/>
      <c r="G21" s="392"/>
      <c r="H21" s="392"/>
      <c r="I21" s="392"/>
      <c r="J21" s="392"/>
      <c r="K21" s="392"/>
      <c r="L21" s="392"/>
      <c r="M21" s="392"/>
      <c r="N21" s="394"/>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4"/>
      <c r="AU21" s="392"/>
      <c r="AV21" s="392"/>
      <c r="AW21" s="392"/>
      <c r="AX21" s="392"/>
      <c r="AY21" s="392"/>
      <c r="AZ21" s="392"/>
      <c r="BA21" s="392"/>
      <c r="BB21" s="392"/>
      <c r="BC21" s="392"/>
      <c r="BD21" s="392"/>
      <c r="BE21" s="392"/>
      <c r="BF21" s="394"/>
      <c r="BG21" s="392"/>
      <c r="BH21" s="392"/>
      <c r="BI21" s="392"/>
      <c r="BJ21" s="392"/>
      <c r="BK21" s="392"/>
      <c r="BL21" s="392"/>
      <c r="BM21" s="392"/>
      <c r="BN21" s="392"/>
      <c r="BO21" s="392"/>
      <c r="BP21" s="392"/>
      <c r="BQ21" s="392"/>
      <c r="BR21" s="394"/>
      <c r="BS21" s="392"/>
      <c r="BT21" s="392"/>
      <c r="BU21" s="392"/>
      <c r="BV21" s="392"/>
      <c r="BW21" s="392"/>
      <c r="BX21" s="392"/>
      <c r="BY21" s="392"/>
      <c r="BZ21" s="392"/>
      <c r="CA21" s="392"/>
      <c r="CB21" s="392"/>
      <c r="CC21" s="392"/>
      <c r="CD21" s="394"/>
      <c r="CE21" s="392"/>
      <c r="CF21" s="392"/>
      <c r="CG21" s="392"/>
      <c r="CH21" s="392"/>
      <c r="CI21" s="392"/>
      <c r="CJ21" s="392"/>
      <c r="CK21" s="392"/>
      <c r="CL21" s="392"/>
      <c r="CM21" s="392"/>
      <c r="CN21" s="392"/>
      <c r="CO21" s="392"/>
      <c r="CP21" s="394"/>
      <c r="CQ21" s="392"/>
      <c r="CR21" s="392"/>
      <c r="CS21" s="392"/>
      <c r="CT21" s="392"/>
      <c r="CU21" s="392"/>
      <c r="CV21" s="392"/>
      <c r="CW21" s="392"/>
      <c r="CX21" s="392"/>
      <c r="CY21" s="392"/>
      <c r="CZ21" s="392"/>
      <c r="DA21" s="392"/>
      <c r="DB21" s="394"/>
      <c r="DC21" s="392"/>
      <c r="DD21" s="391"/>
      <c r="DE21" s="363"/>
    </row>
    <row r="22" spans="1:109" ht="17.25" customHeight="1" x14ac:dyDescent="0.15">
      <c r="B22" s="364"/>
    </row>
    <row r="23" spans="1:109" ht="13.5" x14ac:dyDescent="0.15">
      <c r="B23" s="364"/>
    </row>
    <row r="24" spans="1:109" ht="13.5" x14ac:dyDescent="0.15">
      <c r="B24" s="364"/>
    </row>
    <row r="25" spans="1:109" ht="13.5" x14ac:dyDescent="0.15">
      <c r="B25" s="364"/>
    </row>
    <row r="26" spans="1:109" ht="13.5" x14ac:dyDescent="0.15">
      <c r="B26" s="364"/>
    </row>
    <row r="27" spans="1:109" ht="13.5" x14ac:dyDescent="0.15">
      <c r="B27" s="364"/>
    </row>
    <row r="28" spans="1:109" ht="13.5" x14ac:dyDescent="0.15">
      <c r="B28" s="364"/>
    </row>
    <row r="29" spans="1:109" ht="13.5" x14ac:dyDescent="0.15">
      <c r="B29" s="364"/>
    </row>
    <row r="30" spans="1:109" ht="13.5" x14ac:dyDescent="0.15">
      <c r="B30" s="364"/>
    </row>
    <row r="31" spans="1:109" ht="13.5" x14ac:dyDescent="0.15">
      <c r="B31" s="364"/>
    </row>
    <row r="32" spans="1:109" ht="13.5" x14ac:dyDescent="0.15">
      <c r="B32" s="364"/>
    </row>
    <row r="33" spans="2:109" ht="13.5" x14ac:dyDescent="0.15">
      <c r="B33" s="364"/>
    </row>
    <row r="34" spans="2:109" ht="13.5" x14ac:dyDescent="0.15">
      <c r="B34" s="364"/>
    </row>
    <row r="35" spans="2:109" ht="13.5" x14ac:dyDescent="0.15">
      <c r="B35" s="364"/>
    </row>
    <row r="36" spans="2:109" ht="13.5" x14ac:dyDescent="0.15">
      <c r="B36" s="364"/>
    </row>
    <row r="37" spans="2:109" ht="13.5" x14ac:dyDescent="0.15">
      <c r="B37" s="364"/>
    </row>
    <row r="38" spans="2:109" ht="13.5" x14ac:dyDescent="0.15">
      <c r="B38" s="364"/>
    </row>
    <row r="39" spans="2:109" ht="13.5" x14ac:dyDescent="0.15">
      <c r="B39" s="368"/>
      <c r="C39" s="367"/>
      <c r="D39" s="367"/>
      <c r="E39" s="367"/>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7"/>
      <c r="BJ39" s="367"/>
      <c r="BK39" s="367"/>
      <c r="BL39" s="367"/>
      <c r="BM39" s="367"/>
      <c r="BN39" s="367"/>
      <c r="BO39" s="367"/>
      <c r="BP39" s="367"/>
      <c r="BQ39" s="367"/>
      <c r="BR39" s="367"/>
      <c r="BS39" s="367"/>
      <c r="BT39" s="367"/>
      <c r="BU39" s="367"/>
      <c r="BV39" s="367"/>
      <c r="BW39" s="367"/>
      <c r="BX39" s="367"/>
      <c r="BY39" s="367"/>
      <c r="BZ39" s="367"/>
      <c r="CA39" s="367"/>
      <c r="CB39" s="367"/>
      <c r="CC39" s="367"/>
      <c r="CD39" s="367"/>
      <c r="CE39" s="367"/>
      <c r="CF39" s="367"/>
      <c r="CG39" s="367"/>
      <c r="CH39" s="367"/>
      <c r="CI39" s="367"/>
      <c r="CJ39" s="367"/>
      <c r="CK39" s="367"/>
      <c r="CL39" s="367"/>
      <c r="CM39" s="367"/>
      <c r="CN39" s="367"/>
      <c r="CO39" s="367"/>
      <c r="CP39" s="367"/>
      <c r="CQ39" s="367"/>
      <c r="CR39" s="367"/>
      <c r="CS39" s="367"/>
      <c r="CT39" s="367"/>
      <c r="CU39" s="367"/>
      <c r="CV39" s="367"/>
      <c r="CW39" s="367"/>
      <c r="CX39" s="367"/>
      <c r="CY39" s="367"/>
      <c r="CZ39" s="367"/>
      <c r="DA39" s="367"/>
      <c r="DB39" s="367"/>
      <c r="DC39" s="367"/>
      <c r="DD39" s="366"/>
    </row>
    <row r="40" spans="2:109" ht="13.5" x14ac:dyDescent="0.15">
      <c r="B40" s="383"/>
      <c r="DD40" s="383"/>
      <c r="DE40" s="363"/>
    </row>
    <row r="41" spans="2:109" ht="17.25" x14ac:dyDescent="0.15">
      <c r="B41" s="393" t="s">
        <v>606</v>
      </c>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2"/>
      <c r="CN41" s="392"/>
      <c r="CO41" s="392"/>
      <c r="CP41" s="392"/>
      <c r="CQ41" s="392"/>
      <c r="CR41" s="392"/>
      <c r="CS41" s="392"/>
      <c r="CT41" s="392"/>
      <c r="CU41" s="392"/>
      <c r="CV41" s="392"/>
      <c r="CW41" s="392"/>
      <c r="CX41" s="392"/>
      <c r="CY41" s="392"/>
      <c r="CZ41" s="392"/>
      <c r="DA41" s="392"/>
      <c r="DB41" s="392"/>
      <c r="DC41" s="392"/>
      <c r="DD41" s="391"/>
    </row>
    <row r="42" spans="2:109" ht="13.5" x14ac:dyDescent="0.15">
      <c r="B42" s="364"/>
      <c r="G42" s="379"/>
      <c r="I42" s="378"/>
      <c r="J42" s="378"/>
      <c r="K42" s="378"/>
      <c r="AM42" s="379"/>
      <c r="AN42" s="379" t="s">
        <v>602</v>
      </c>
      <c r="AP42" s="378"/>
      <c r="AQ42" s="378"/>
      <c r="AR42" s="378"/>
      <c r="AY42" s="379"/>
      <c r="BA42" s="378"/>
      <c r="BB42" s="378"/>
      <c r="BC42" s="378"/>
      <c r="BK42" s="379"/>
      <c r="BM42" s="378"/>
      <c r="BN42" s="378"/>
      <c r="BO42" s="378"/>
      <c r="BW42" s="379"/>
      <c r="BY42" s="378"/>
      <c r="BZ42" s="378"/>
      <c r="CA42" s="378"/>
      <c r="CI42" s="379"/>
      <c r="CK42" s="378"/>
      <c r="CL42" s="378"/>
      <c r="CM42" s="378"/>
      <c r="CU42" s="379"/>
      <c r="CW42" s="378"/>
      <c r="CX42" s="378"/>
      <c r="CY42" s="378"/>
    </row>
    <row r="43" spans="2:109" ht="13.5" customHeight="1" x14ac:dyDescent="0.15">
      <c r="B43" s="364"/>
      <c r="AN43" s="1247" t="s">
        <v>605</v>
      </c>
      <c r="AO43" s="1248"/>
      <c r="AP43" s="1248"/>
      <c r="AQ43" s="1248"/>
      <c r="AR43" s="1248"/>
      <c r="AS43" s="1248"/>
      <c r="AT43" s="1248"/>
      <c r="AU43" s="1248"/>
      <c r="AV43" s="1248"/>
      <c r="AW43" s="1248"/>
      <c r="AX43" s="1248"/>
      <c r="AY43" s="1248"/>
      <c r="AZ43" s="1248"/>
      <c r="BA43" s="1248"/>
      <c r="BB43" s="1248"/>
      <c r="BC43" s="1248"/>
      <c r="BD43" s="1248"/>
      <c r="BE43" s="1248"/>
      <c r="BF43" s="1248"/>
      <c r="BG43" s="1248"/>
      <c r="BH43" s="1248"/>
      <c r="BI43" s="1248"/>
      <c r="BJ43" s="1248"/>
      <c r="BK43" s="1248"/>
      <c r="BL43" s="1248"/>
      <c r="BM43" s="1248"/>
      <c r="BN43" s="1248"/>
      <c r="BO43" s="1248"/>
      <c r="BP43" s="1248"/>
      <c r="BQ43" s="1248"/>
      <c r="BR43" s="1248"/>
      <c r="BS43" s="1248"/>
      <c r="BT43" s="1248"/>
      <c r="BU43" s="1248"/>
      <c r="BV43" s="1248"/>
      <c r="BW43" s="1248"/>
      <c r="BX43" s="1248"/>
      <c r="BY43" s="1248"/>
      <c r="BZ43" s="1248"/>
      <c r="CA43" s="1248"/>
      <c r="CB43" s="1248"/>
      <c r="CC43" s="1248"/>
      <c r="CD43" s="1248"/>
      <c r="CE43" s="1248"/>
      <c r="CF43" s="1248"/>
      <c r="CG43" s="1248"/>
      <c r="CH43" s="1248"/>
      <c r="CI43" s="1248"/>
      <c r="CJ43" s="1248"/>
      <c r="CK43" s="1248"/>
      <c r="CL43" s="1248"/>
      <c r="CM43" s="1248"/>
      <c r="CN43" s="1248"/>
      <c r="CO43" s="1248"/>
      <c r="CP43" s="1248"/>
      <c r="CQ43" s="1248"/>
      <c r="CR43" s="1248"/>
      <c r="CS43" s="1248"/>
      <c r="CT43" s="1248"/>
      <c r="CU43" s="1248"/>
      <c r="CV43" s="1248"/>
      <c r="CW43" s="1248"/>
      <c r="CX43" s="1248"/>
      <c r="CY43" s="1248"/>
      <c r="CZ43" s="1248"/>
      <c r="DA43" s="1248"/>
      <c r="DB43" s="1248"/>
      <c r="DC43" s="1249"/>
    </row>
    <row r="44" spans="2:109" ht="13.5" x14ac:dyDescent="0.15">
      <c r="B44" s="364"/>
      <c r="AN44" s="1250"/>
      <c r="AO44" s="1251"/>
      <c r="AP44" s="1251"/>
      <c r="AQ44" s="1251"/>
      <c r="AR44" s="1251"/>
      <c r="AS44" s="1251"/>
      <c r="AT44" s="1251"/>
      <c r="AU44" s="1251"/>
      <c r="AV44" s="1251"/>
      <c r="AW44" s="1251"/>
      <c r="AX44" s="1251"/>
      <c r="AY44" s="1251"/>
      <c r="AZ44" s="1251"/>
      <c r="BA44" s="1251"/>
      <c r="BB44" s="1251"/>
      <c r="BC44" s="1251"/>
      <c r="BD44" s="1251"/>
      <c r="BE44" s="1251"/>
      <c r="BF44" s="1251"/>
      <c r="BG44" s="1251"/>
      <c r="BH44" s="1251"/>
      <c r="BI44" s="1251"/>
      <c r="BJ44" s="1251"/>
      <c r="BK44" s="1251"/>
      <c r="BL44" s="1251"/>
      <c r="BM44" s="1251"/>
      <c r="BN44" s="1251"/>
      <c r="BO44" s="1251"/>
      <c r="BP44" s="1251"/>
      <c r="BQ44" s="1251"/>
      <c r="BR44" s="1251"/>
      <c r="BS44" s="1251"/>
      <c r="BT44" s="1251"/>
      <c r="BU44" s="1251"/>
      <c r="BV44" s="1251"/>
      <c r="BW44" s="1251"/>
      <c r="BX44" s="1251"/>
      <c r="BY44" s="1251"/>
      <c r="BZ44" s="1251"/>
      <c r="CA44" s="1251"/>
      <c r="CB44" s="1251"/>
      <c r="CC44" s="1251"/>
      <c r="CD44" s="1251"/>
      <c r="CE44" s="1251"/>
      <c r="CF44" s="1251"/>
      <c r="CG44" s="1251"/>
      <c r="CH44" s="1251"/>
      <c r="CI44" s="1251"/>
      <c r="CJ44" s="1251"/>
      <c r="CK44" s="1251"/>
      <c r="CL44" s="1251"/>
      <c r="CM44" s="1251"/>
      <c r="CN44" s="1251"/>
      <c r="CO44" s="1251"/>
      <c r="CP44" s="1251"/>
      <c r="CQ44" s="1251"/>
      <c r="CR44" s="1251"/>
      <c r="CS44" s="1251"/>
      <c r="CT44" s="1251"/>
      <c r="CU44" s="1251"/>
      <c r="CV44" s="1251"/>
      <c r="CW44" s="1251"/>
      <c r="CX44" s="1251"/>
      <c r="CY44" s="1251"/>
      <c r="CZ44" s="1251"/>
      <c r="DA44" s="1251"/>
      <c r="DB44" s="1251"/>
      <c r="DC44" s="1252"/>
    </row>
    <row r="45" spans="2:109" ht="13.5" x14ac:dyDescent="0.15">
      <c r="B45" s="364"/>
      <c r="AN45" s="1250"/>
      <c r="AO45" s="1251"/>
      <c r="AP45" s="1251"/>
      <c r="AQ45" s="1251"/>
      <c r="AR45" s="1251"/>
      <c r="AS45" s="1251"/>
      <c r="AT45" s="1251"/>
      <c r="AU45" s="1251"/>
      <c r="AV45" s="1251"/>
      <c r="AW45" s="1251"/>
      <c r="AX45" s="1251"/>
      <c r="AY45" s="1251"/>
      <c r="AZ45" s="1251"/>
      <c r="BA45" s="1251"/>
      <c r="BB45" s="1251"/>
      <c r="BC45" s="1251"/>
      <c r="BD45" s="1251"/>
      <c r="BE45" s="1251"/>
      <c r="BF45" s="1251"/>
      <c r="BG45" s="1251"/>
      <c r="BH45" s="1251"/>
      <c r="BI45" s="1251"/>
      <c r="BJ45" s="1251"/>
      <c r="BK45" s="1251"/>
      <c r="BL45" s="1251"/>
      <c r="BM45" s="1251"/>
      <c r="BN45" s="1251"/>
      <c r="BO45" s="1251"/>
      <c r="BP45" s="1251"/>
      <c r="BQ45" s="1251"/>
      <c r="BR45" s="1251"/>
      <c r="BS45" s="1251"/>
      <c r="BT45" s="1251"/>
      <c r="BU45" s="1251"/>
      <c r="BV45" s="1251"/>
      <c r="BW45" s="1251"/>
      <c r="BX45" s="1251"/>
      <c r="BY45" s="1251"/>
      <c r="BZ45" s="1251"/>
      <c r="CA45" s="1251"/>
      <c r="CB45" s="1251"/>
      <c r="CC45" s="1251"/>
      <c r="CD45" s="1251"/>
      <c r="CE45" s="1251"/>
      <c r="CF45" s="1251"/>
      <c r="CG45" s="1251"/>
      <c r="CH45" s="1251"/>
      <c r="CI45" s="1251"/>
      <c r="CJ45" s="1251"/>
      <c r="CK45" s="1251"/>
      <c r="CL45" s="1251"/>
      <c r="CM45" s="1251"/>
      <c r="CN45" s="1251"/>
      <c r="CO45" s="1251"/>
      <c r="CP45" s="1251"/>
      <c r="CQ45" s="1251"/>
      <c r="CR45" s="1251"/>
      <c r="CS45" s="1251"/>
      <c r="CT45" s="1251"/>
      <c r="CU45" s="1251"/>
      <c r="CV45" s="1251"/>
      <c r="CW45" s="1251"/>
      <c r="CX45" s="1251"/>
      <c r="CY45" s="1251"/>
      <c r="CZ45" s="1251"/>
      <c r="DA45" s="1251"/>
      <c r="DB45" s="1251"/>
      <c r="DC45" s="1252"/>
    </row>
    <row r="46" spans="2:109" ht="13.5" x14ac:dyDescent="0.15">
      <c r="B46" s="364"/>
      <c r="AN46" s="1250"/>
      <c r="AO46" s="1251"/>
      <c r="AP46" s="1251"/>
      <c r="AQ46" s="1251"/>
      <c r="AR46" s="1251"/>
      <c r="AS46" s="1251"/>
      <c r="AT46" s="1251"/>
      <c r="AU46" s="1251"/>
      <c r="AV46" s="1251"/>
      <c r="AW46" s="1251"/>
      <c r="AX46" s="1251"/>
      <c r="AY46" s="1251"/>
      <c r="AZ46" s="1251"/>
      <c r="BA46" s="1251"/>
      <c r="BB46" s="1251"/>
      <c r="BC46" s="1251"/>
      <c r="BD46" s="1251"/>
      <c r="BE46" s="1251"/>
      <c r="BF46" s="1251"/>
      <c r="BG46" s="1251"/>
      <c r="BH46" s="1251"/>
      <c r="BI46" s="1251"/>
      <c r="BJ46" s="1251"/>
      <c r="BK46" s="1251"/>
      <c r="BL46" s="1251"/>
      <c r="BM46" s="1251"/>
      <c r="BN46" s="1251"/>
      <c r="BO46" s="1251"/>
      <c r="BP46" s="1251"/>
      <c r="BQ46" s="1251"/>
      <c r="BR46" s="1251"/>
      <c r="BS46" s="1251"/>
      <c r="BT46" s="1251"/>
      <c r="BU46" s="1251"/>
      <c r="BV46" s="1251"/>
      <c r="BW46" s="1251"/>
      <c r="BX46" s="1251"/>
      <c r="BY46" s="1251"/>
      <c r="BZ46" s="1251"/>
      <c r="CA46" s="1251"/>
      <c r="CB46" s="1251"/>
      <c r="CC46" s="1251"/>
      <c r="CD46" s="1251"/>
      <c r="CE46" s="1251"/>
      <c r="CF46" s="1251"/>
      <c r="CG46" s="1251"/>
      <c r="CH46" s="1251"/>
      <c r="CI46" s="1251"/>
      <c r="CJ46" s="1251"/>
      <c r="CK46" s="1251"/>
      <c r="CL46" s="1251"/>
      <c r="CM46" s="1251"/>
      <c r="CN46" s="1251"/>
      <c r="CO46" s="1251"/>
      <c r="CP46" s="1251"/>
      <c r="CQ46" s="1251"/>
      <c r="CR46" s="1251"/>
      <c r="CS46" s="1251"/>
      <c r="CT46" s="1251"/>
      <c r="CU46" s="1251"/>
      <c r="CV46" s="1251"/>
      <c r="CW46" s="1251"/>
      <c r="CX46" s="1251"/>
      <c r="CY46" s="1251"/>
      <c r="CZ46" s="1251"/>
      <c r="DA46" s="1251"/>
      <c r="DB46" s="1251"/>
      <c r="DC46" s="1252"/>
    </row>
    <row r="47" spans="2:109" ht="13.5" x14ac:dyDescent="0.15">
      <c r="B47" s="364"/>
      <c r="AN47" s="1253"/>
      <c r="AO47" s="1254"/>
      <c r="AP47" s="1254"/>
      <c r="AQ47" s="1254"/>
      <c r="AR47" s="1254"/>
      <c r="AS47" s="1254"/>
      <c r="AT47" s="1254"/>
      <c r="AU47" s="1254"/>
      <c r="AV47" s="1254"/>
      <c r="AW47" s="1254"/>
      <c r="AX47" s="1254"/>
      <c r="AY47" s="1254"/>
      <c r="AZ47" s="1254"/>
      <c r="BA47" s="1254"/>
      <c r="BB47" s="1254"/>
      <c r="BC47" s="1254"/>
      <c r="BD47" s="1254"/>
      <c r="BE47" s="1254"/>
      <c r="BF47" s="1254"/>
      <c r="BG47" s="1254"/>
      <c r="BH47" s="1254"/>
      <c r="BI47" s="1254"/>
      <c r="BJ47" s="1254"/>
      <c r="BK47" s="1254"/>
      <c r="BL47" s="1254"/>
      <c r="BM47" s="1254"/>
      <c r="BN47" s="1254"/>
      <c r="BO47" s="1254"/>
      <c r="BP47" s="1254"/>
      <c r="BQ47" s="1254"/>
      <c r="BR47" s="1254"/>
      <c r="BS47" s="1254"/>
      <c r="BT47" s="1254"/>
      <c r="BU47" s="1254"/>
      <c r="BV47" s="1254"/>
      <c r="BW47" s="1254"/>
      <c r="BX47" s="1254"/>
      <c r="BY47" s="1254"/>
      <c r="BZ47" s="1254"/>
      <c r="CA47" s="1254"/>
      <c r="CB47" s="1254"/>
      <c r="CC47" s="1254"/>
      <c r="CD47" s="1254"/>
      <c r="CE47" s="1254"/>
      <c r="CF47" s="1254"/>
      <c r="CG47" s="1254"/>
      <c r="CH47" s="1254"/>
      <c r="CI47" s="1254"/>
      <c r="CJ47" s="1254"/>
      <c r="CK47" s="1254"/>
      <c r="CL47" s="1254"/>
      <c r="CM47" s="1254"/>
      <c r="CN47" s="1254"/>
      <c r="CO47" s="1254"/>
      <c r="CP47" s="1254"/>
      <c r="CQ47" s="1254"/>
      <c r="CR47" s="1254"/>
      <c r="CS47" s="1254"/>
      <c r="CT47" s="1254"/>
      <c r="CU47" s="1254"/>
      <c r="CV47" s="1254"/>
      <c r="CW47" s="1254"/>
      <c r="CX47" s="1254"/>
      <c r="CY47" s="1254"/>
      <c r="CZ47" s="1254"/>
      <c r="DA47" s="1254"/>
      <c r="DB47" s="1254"/>
      <c r="DC47" s="1255"/>
    </row>
    <row r="48" spans="2:109" ht="13.5" x14ac:dyDescent="0.15">
      <c r="B48" s="364"/>
      <c r="H48" s="370"/>
      <c r="I48" s="370"/>
      <c r="J48" s="370"/>
      <c r="AN48" s="370"/>
      <c r="AO48" s="370"/>
      <c r="AP48" s="370"/>
      <c r="AZ48" s="370"/>
      <c r="BA48" s="370"/>
      <c r="BB48" s="370"/>
      <c r="BL48" s="370"/>
      <c r="BM48" s="370"/>
      <c r="BN48" s="370"/>
      <c r="BX48" s="370"/>
      <c r="BY48" s="370"/>
      <c r="BZ48" s="370"/>
      <c r="CJ48" s="370"/>
      <c r="CK48" s="370"/>
      <c r="CL48" s="370"/>
      <c r="CV48" s="370"/>
      <c r="CW48" s="370"/>
      <c r="CX48" s="370"/>
    </row>
    <row r="49" spans="1:109" ht="13.5" x14ac:dyDescent="0.15">
      <c r="B49" s="364"/>
      <c r="AN49" s="363" t="s">
        <v>600</v>
      </c>
    </row>
    <row r="50" spans="1:109" ht="13.5" x14ac:dyDescent="0.15">
      <c r="B50" s="364"/>
      <c r="G50" s="1256"/>
      <c r="H50" s="1256"/>
      <c r="I50" s="1256"/>
      <c r="J50" s="1256"/>
      <c r="K50" s="372"/>
      <c r="L50" s="372"/>
      <c r="M50" s="371"/>
      <c r="N50" s="371"/>
      <c r="AN50" s="1257"/>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9"/>
      <c r="BP50" s="1260" t="s">
        <v>551</v>
      </c>
      <c r="BQ50" s="1260"/>
      <c r="BR50" s="1260"/>
      <c r="BS50" s="1260"/>
      <c r="BT50" s="1260"/>
      <c r="BU50" s="1260"/>
      <c r="BV50" s="1260"/>
      <c r="BW50" s="1260"/>
      <c r="BX50" s="1260" t="s">
        <v>552</v>
      </c>
      <c r="BY50" s="1260"/>
      <c r="BZ50" s="1260"/>
      <c r="CA50" s="1260"/>
      <c r="CB50" s="1260"/>
      <c r="CC50" s="1260"/>
      <c r="CD50" s="1260"/>
      <c r="CE50" s="1260"/>
      <c r="CF50" s="1260" t="s">
        <v>553</v>
      </c>
      <c r="CG50" s="1260"/>
      <c r="CH50" s="1260"/>
      <c r="CI50" s="1260"/>
      <c r="CJ50" s="1260"/>
      <c r="CK50" s="1260"/>
      <c r="CL50" s="1260"/>
      <c r="CM50" s="1260"/>
      <c r="CN50" s="1260" t="s">
        <v>554</v>
      </c>
      <c r="CO50" s="1260"/>
      <c r="CP50" s="1260"/>
      <c r="CQ50" s="1260"/>
      <c r="CR50" s="1260"/>
      <c r="CS50" s="1260"/>
      <c r="CT50" s="1260"/>
      <c r="CU50" s="1260"/>
      <c r="CV50" s="1260" t="s">
        <v>555</v>
      </c>
      <c r="CW50" s="1260"/>
      <c r="CX50" s="1260"/>
      <c r="CY50" s="1260"/>
      <c r="CZ50" s="1260"/>
      <c r="DA50" s="1260"/>
      <c r="DB50" s="1260"/>
      <c r="DC50" s="1260"/>
    </row>
    <row r="51" spans="1:109" ht="13.5" customHeight="1" x14ac:dyDescent="0.15">
      <c r="B51" s="364"/>
      <c r="G51" s="1261"/>
      <c r="H51" s="1261"/>
      <c r="I51" s="1264"/>
      <c r="J51" s="1264"/>
      <c r="K51" s="1263"/>
      <c r="L51" s="1263"/>
      <c r="M51" s="1263"/>
      <c r="N51" s="1263"/>
      <c r="AM51" s="370"/>
      <c r="AN51" s="1262" t="s">
        <v>599</v>
      </c>
      <c r="AO51" s="1262"/>
      <c r="AP51" s="1262"/>
      <c r="AQ51" s="1262"/>
      <c r="AR51" s="1262"/>
      <c r="AS51" s="1262"/>
      <c r="AT51" s="1262"/>
      <c r="AU51" s="1262"/>
      <c r="AV51" s="1262"/>
      <c r="AW51" s="1262"/>
      <c r="AX51" s="1262"/>
      <c r="AY51" s="1262"/>
      <c r="AZ51" s="1262"/>
      <c r="BA51" s="1262"/>
      <c r="BB51" s="1262" t="s">
        <v>597</v>
      </c>
      <c r="BC51" s="1262"/>
      <c r="BD51" s="1262"/>
      <c r="BE51" s="1262"/>
      <c r="BF51" s="1262"/>
      <c r="BG51" s="1262"/>
      <c r="BH51" s="1262"/>
      <c r="BI51" s="1262"/>
      <c r="BJ51" s="1262"/>
      <c r="BK51" s="1262"/>
      <c r="BL51" s="1262"/>
      <c r="BM51" s="1262"/>
      <c r="BN51" s="1262"/>
      <c r="BO51" s="1262"/>
      <c r="BP51" s="1246"/>
      <c r="BQ51" s="1246"/>
      <c r="BR51" s="1246"/>
      <c r="BS51" s="1246"/>
      <c r="BT51" s="1246"/>
      <c r="BU51" s="1246"/>
      <c r="BV51" s="1246"/>
      <c r="BW51" s="1246"/>
      <c r="BX51" s="1246"/>
      <c r="BY51" s="1246"/>
      <c r="BZ51" s="1246"/>
      <c r="CA51" s="1246"/>
      <c r="CB51" s="1246"/>
      <c r="CC51" s="1246"/>
      <c r="CD51" s="1246"/>
      <c r="CE51" s="1246"/>
      <c r="CF51" s="1246"/>
      <c r="CG51" s="1246"/>
      <c r="CH51" s="1246"/>
      <c r="CI51" s="1246"/>
      <c r="CJ51" s="1246"/>
      <c r="CK51" s="1246"/>
      <c r="CL51" s="1246"/>
      <c r="CM51" s="1246"/>
      <c r="CN51" s="1246"/>
      <c r="CO51" s="1246"/>
      <c r="CP51" s="1246"/>
      <c r="CQ51" s="1246"/>
      <c r="CR51" s="1246"/>
      <c r="CS51" s="1246"/>
      <c r="CT51" s="1246"/>
      <c r="CU51" s="1246"/>
      <c r="CV51" s="1246"/>
      <c r="CW51" s="1246"/>
      <c r="CX51" s="1246"/>
      <c r="CY51" s="1246"/>
      <c r="CZ51" s="1246"/>
      <c r="DA51" s="1246"/>
      <c r="DB51" s="1246"/>
      <c r="DC51" s="1246"/>
    </row>
    <row r="52" spans="1:109" ht="13.5" x14ac:dyDescent="0.15">
      <c r="B52" s="364"/>
      <c r="G52" s="1261"/>
      <c r="H52" s="1261"/>
      <c r="I52" s="1264"/>
      <c r="J52" s="1264"/>
      <c r="K52" s="1263"/>
      <c r="L52" s="1263"/>
      <c r="M52" s="1263"/>
      <c r="N52" s="1263"/>
      <c r="AM52" s="370"/>
      <c r="AN52" s="1262"/>
      <c r="AO52" s="1262"/>
      <c r="AP52" s="1262"/>
      <c r="AQ52" s="1262"/>
      <c r="AR52" s="1262"/>
      <c r="AS52" s="1262"/>
      <c r="AT52" s="1262"/>
      <c r="AU52" s="1262"/>
      <c r="AV52" s="1262"/>
      <c r="AW52" s="1262"/>
      <c r="AX52" s="1262"/>
      <c r="AY52" s="1262"/>
      <c r="AZ52" s="1262"/>
      <c r="BA52" s="1262"/>
      <c r="BB52" s="1262"/>
      <c r="BC52" s="1262"/>
      <c r="BD52" s="1262"/>
      <c r="BE52" s="1262"/>
      <c r="BF52" s="1262"/>
      <c r="BG52" s="1262"/>
      <c r="BH52" s="1262"/>
      <c r="BI52" s="1262"/>
      <c r="BJ52" s="1262"/>
      <c r="BK52" s="1262"/>
      <c r="BL52" s="1262"/>
      <c r="BM52" s="1262"/>
      <c r="BN52" s="1262"/>
      <c r="BO52" s="1262"/>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ht="13.5" x14ac:dyDescent="0.15">
      <c r="A53" s="378"/>
      <c r="B53" s="364"/>
      <c r="G53" s="1261"/>
      <c r="H53" s="1261"/>
      <c r="I53" s="1256"/>
      <c r="J53" s="1256"/>
      <c r="K53" s="1263"/>
      <c r="L53" s="1263"/>
      <c r="M53" s="1263"/>
      <c r="N53" s="1263"/>
      <c r="AM53" s="370"/>
      <c r="AN53" s="1262"/>
      <c r="AO53" s="1262"/>
      <c r="AP53" s="1262"/>
      <c r="AQ53" s="1262"/>
      <c r="AR53" s="1262"/>
      <c r="AS53" s="1262"/>
      <c r="AT53" s="1262"/>
      <c r="AU53" s="1262"/>
      <c r="AV53" s="1262"/>
      <c r="AW53" s="1262"/>
      <c r="AX53" s="1262"/>
      <c r="AY53" s="1262"/>
      <c r="AZ53" s="1262"/>
      <c r="BA53" s="1262"/>
      <c r="BB53" s="1262" t="s">
        <v>604</v>
      </c>
      <c r="BC53" s="1262"/>
      <c r="BD53" s="1262"/>
      <c r="BE53" s="1262"/>
      <c r="BF53" s="1262"/>
      <c r="BG53" s="1262"/>
      <c r="BH53" s="1262"/>
      <c r="BI53" s="1262"/>
      <c r="BJ53" s="1262"/>
      <c r="BK53" s="1262"/>
      <c r="BL53" s="1262"/>
      <c r="BM53" s="1262"/>
      <c r="BN53" s="1262"/>
      <c r="BO53" s="1262"/>
      <c r="BP53" s="1246">
        <v>62.8</v>
      </c>
      <c r="BQ53" s="1246"/>
      <c r="BR53" s="1246"/>
      <c r="BS53" s="1246"/>
      <c r="BT53" s="1246"/>
      <c r="BU53" s="1246"/>
      <c r="BV53" s="1246"/>
      <c r="BW53" s="1246"/>
      <c r="BX53" s="1246">
        <v>61.8</v>
      </c>
      <c r="BY53" s="1246"/>
      <c r="BZ53" s="1246"/>
      <c r="CA53" s="1246"/>
      <c r="CB53" s="1246"/>
      <c r="CC53" s="1246"/>
      <c r="CD53" s="1246"/>
      <c r="CE53" s="1246"/>
      <c r="CF53" s="1246">
        <v>63.2</v>
      </c>
      <c r="CG53" s="1246"/>
      <c r="CH53" s="1246"/>
      <c r="CI53" s="1246"/>
      <c r="CJ53" s="1246"/>
      <c r="CK53" s="1246"/>
      <c r="CL53" s="1246"/>
      <c r="CM53" s="1246"/>
      <c r="CN53" s="1246">
        <v>63.7</v>
      </c>
      <c r="CO53" s="1246"/>
      <c r="CP53" s="1246"/>
      <c r="CQ53" s="1246"/>
      <c r="CR53" s="1246"/>
      <c r="CS53" s="1246"/>
      <c r="CT53" s="1246"/>
      <c r="CU53" s="1246"/>
      <c r="CV53" s="1246">
        <v>59.7</v>
      </c>
      <c r="CW53" s="1246"/>
      <c r="CX53" s="1246"/>
      <c r="CY53" s="1246"/>
      <c r="CZ53" s="1246"/>
      <c r="DA53" s="1246"/>
      <c r="DB53" s="1246"/>
      <c r="DC53" s="1246"/>
    </row>
    <row r="54" spans="1:109" ht="13.5" x14ac:dyDescent="0.15">
      <c r="A54" s="378"/>
      <c r="B54" s="364"/>
      <c r="G54" s="1261"/>
      <c r="H54" s="1261"/>
      <c r="I54" s="1256"/>
      <c r="J54" s="1256"/>
      <c r="K54" s="1263"/>
      <c r="L54" s="1263"/>
      <c r="M54" s="1263"/>
      <c r="N54" s="1263"/>
      <c r="AM54" s="370"/>
      <c r="AN54" s="1262"/>
      <c r="AO54" s="1262"/>
      <c r="AP54" s="1262"/>
      <c r="AQ54" s="1262"/>
      <c r="AR54" s="1262"/>
      <c r="AS54" s="1262"/>
      <c r="AT54" s="1262"/>
      <c r="AU54" s="1262"/>
      <c r="AV54" s="1262"/>
      <c r="AW54" s="1262"/>
      <c r="AX54" s="1262"/>
      <c r="AY54" s="1262"/>
      <c r="AZ54" s="1262"/>
      <c r="BA54" s="1262"/>
      <c r="BB54" s="1262"/>
      <c r="BC54" s="1262"/>
      <c r="BD54" s="1262"/>
      <c r="BE54" s="1262"/>
      <c r="BF54" s="1262"/>
      <c r="BG54" s="1262"/>
      <c r="BH54" s="1262"/>
      <c r="BI54" s="1262"/>
      <c r="BJ54" s="1262"/>
      <c r="BK54" s="1262"/>
      <c r="BL54" s="1262"/>
      <c r="BM54" s="1262"/>
      <c r="BN54" s="1262"/>
      <c r="BO54" s="1262"/>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ht="13.5" x14ac:dyDescent="0.15">
      <c r="A55" s="378"/>
      <c r="B55" s="364"/>
      <c r="G55" s="1256"/>
      <c r="H55" s="1256"/>
      <c r="I55" s="1256"/>
      <c r="J55" s="1256"/>
      <c r="K55" s="1263"/>
      <c r="L55" s="1263"/>
      <c r="M55" s="1263"/>
      <c r="N55" s="1263"/>
      <c r="AN55" s="1260" t="s">
        <v>598</v>
      </c>
      <c r="AO55" s="1260"/>
      <c r="AP55" s="1260"/>
      <c r="AQ55" s="1260"/>
      <c r="AR55" s="1260"/>
      <c r="AS55" s="1260"/>
      <c r="AT55" s="1260"/>
      <c r="AU55" s="1260"/>
      <c r="AV55" s="1260"/>
      <c r="AW55" s="1260"/>
      <c r="AX55" s="1260"/>
      <c r="AY55" s="1260"/>
      <c r="AZ55" s="1260"/>
      <c r="BA55" s="1260"/>
      <c r="BB55" s="1262" t="s">
        <v>597</v>
      </c>
      <c r="BC55" s="1262"/>
      <c r="BD55" s="1262"/>
      <c r="BE55" s="1262"/>
      <c r="BF55" s="1262"/>
      <c r="BG55" s="1262"/>
      <c r="BH55" s="1262"/>
      <c r="BI55" s="1262"/>
      <c r="BJ55" s="1262"/>
      <c r="BK55" s="1262"/>
      <c r="BL55" s="1262"/>
      <c r="BM55" s="1262"/>
      <c r="BN55" s="1262"/>
      <c r="BO55" s="1262"/>
      <c r="BP55" s="1246">
        <v>32.799999999999997</v>
      </c>
      <c r="BQ55" s="1246"/>
      <c r="BR55" s="1246"/>
      <c r="BS55" s="1246"/>
      <c r="BT55" s="1246"/>
      <c r="BU55" s="1246"/>
      <c r="BV55" s="1246"/>
      <c r="BW55" s="1246"/>
      <c r="BX55" s="1246">
        <v>20.9</v>
      </c>
      <c r="BY55" s="1246"/>
      <c r="BZ55" s="1246"/>
      <c r="CA55" s="1246"/>
      <c r="CB55" s="1246"/>
      <c r="CC55" s="1246"/>
      <c r="CD55" s="1246"/>
      <c r="CE55" s="1246"/>
      <c r="CF55" s="1246">
        <v>21</v>
      </c>
      <c r="CG55" s="1246"/>
      <c r="CH55" s="1246"/>
      <c r="CI55" s="1246"/>
      <c r="CJ55" s="1246"/>
      <c r="CK55" s="1246"/>
      <c r="CL55" s="1246"/>
      <c r="CM55" s="1246"/>
      <c r="CN55" s="1246">
        <v>23.5</v>
      </c>
      <c r="CO55" s="1246"/>
      <c r="CP55" s="1246"/>
      <c r="CQ55" s="1246"/>
      <c r="CR55" s="1246"/>
      <c r="CS55" s="1246"/>
      <c r="CT55" s="1246"/>
      <c r="CU55" s="1246"/>
      <c r="CV55" s="1246">
        <v>8.5</v>
      </c>
      <c r="CW55" s="1246"/>
      <c r="CX55" s="1246"/>
      <c r="CY55" s="1246"/>
      <c r="CZ55" s="1246"/>
      <c r="DA55" s="1246"/>
      <c r="DB55" s="1246"/>
      <c r="DC55" s="1246"/>
    </row>
    <row r="56" spans="1:109" ht="13.5" x14ac:dyDescent="0.15">
      <c r="A56" s="378"/>
      <c r="B56" s="364"/>
      <c r="G56" s="1256"/>
      <c r="H56" s="1256"/>
      <c r="I56" s="1256"/>
      <c r="J56" s="1256"/>
      <c r="K56" s="1263"/>
      <c r="L56" s="1263"/>
      <c r="M56" s="1263"/>
      <c r="N56" s="1263"/>
      <c r="AN56" s="1260"/>
      <c r="AO56" s="1260"/>
      <c r="AP56" s="1260"/>
      <c r="AQ56" s="1260"/>
      <c r="AR56" s="1260"/>
      <c r="AS56" s="1260"/>
      <c r="AT56" s="1260"/>
      <c r="AU56" s="1260"/>
      <c r="AV56" s="1260"/>
      <c r="AW56" s="1260"/>
      <c r="AX56" s="1260"/>
      <c r="AY56" s="1260"/>
      <c r="AZ56" s="1260"/>
      <c r="BA56" s="1260"/>
      <c r="BB56" s="1262"/>
      <c r="BC56" s="1262"/>
      <c r="BD56" s="1262"/>
      <c r="BE56" s="1262"/>
      <c r="BF56" s="1262"/>
      <c r="BG56" s="1262"/>
      <c r="BH56" s="1262"/>
      <c r="BI56" s="1262"/>
      <c r="BJ56" s="1262"/>
      <c r="BK56" s="1262"/>
      <c r="BL56" s="1262"/>
      <c r="BM56" s="1262"/>
      <c r="BN56" s="1262"/>
      <c r="BO56" s="1262"/>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378" customFormat="1" ht="13.5" x14ac:dyDescent="0.15">
      <c r="B57" s="384"/>
      <c r="G57" s="1256"/>
      <c r="H57" s="1256"/>
      <c r="I57" s="1265"/>
      <c r="J57" s="1265"/>
      <c r="K57" s="1263"/>
      <c r="L57" s="1263"/>
      <c r="M57" s="1263"/>
      <c r="N57" s="1263"/>
      <c r="AM57" s="363"/>
      <c r="AN57" s="1260"/>
      <c r="AO57" s="1260"/>
      <c r="AP57" s="1260"/>
      <c r="AQ57" s="1260"/>
      <c r="AR57" s="1260"/>
      <c r="AS57" s="1260"/>
      <c r="AT57" s="1260"/>
      <c r="AU57" s="1260"/>
      <c r="AV57" s="1260"/>
      <c r="AW57" s="1260"/>
      <c r="AX57" s="1260"/>
      <c r="AY57" s="1260"/>
      <c r="AZ57" s="1260"/>
      <c r="BA57" s="1260"/>
      <c r="BB57" s="1262" t="s">
        <v>604</v>
      </c>
      <c r="BC57" s="1262"/>
      <c r="BD57" s="1262"/>
      <c r="BE57" s="1262"/>
      <c r="BF57" s="1262"/>
      <c r="BG57" s="1262"/>
      <c r="BH57" s="1262"/>
      <c r="BI57" s="1262"/>
      <c r="BJ57" s="1262"/>
      <c r="BK57" s="1262"/>
      <c r="BL57" s="1262"/>
      <c r="BM57" s="1262"/>
      <c r="BN57" s="1262"/>
      <c r="BO57" s="1262"/>
      <c r="BP57" s="1246">
        <v>58.9</v>
      </c>
      <c r="BQ57" s="1246"/>
      <c r="BR57" s="1246"/>
      <c r="BS57" s="1246"/>
      <c r="BT57" s="1246"/>
      <c r="BU57" s="1246"/>
      <c r="BV57" s="1246"/>
      <c r="BW57" s="1246"/>
      <c r="BX57" s="1246">
        <v>60.5</v>
      </c>
      <c r="BY57" s="1246"/>
      <c r="BZ57" s="1246"/>
      <c r="CA57" s="1246"/>
      <c r="CB57" s="1246"/>
      <c r="CC57" s="1246"/>
      <c r="CD57" s="1246"/>
      <c r="CE57" s="1246"/>
      <c r="CF57" s="1246">
        <v>61.5</v>
      </c>
      <c r="CG57" s="1246"/>
      <c r="CH57" s="1246"/>
      <c r="CI57" s="1246"/>
      <c r="CJ57" s="1246"/>
      <c r="CK57" s="1246"/>
      <c r="CL57" s="1246"/>
      <c r="CM57" s="1246"/>
      <c r="CN57" s="1246">
        <v>61.9</v>
      </c>
      <c r="CO57" s="1246"/>
      <c r="CP57" s="1246"/>
      <c r="CQ57" s="1246"/>
      <c r="CR57" s="1246"/>
      <c r="CS57" s="1246"/>
      <c r="CT57" s="1246"/>
      <c r="CU57" s="1246"/>
      <c r="CV57" s="1246">
        <v>62.1</v>
      </c>
      <c r="CW57" s="1246"/>
      <c r="CX57" s="1246"/>
      <c r="CY57" s="1246"/>
      <c r="CZ57" s="1246"/>
      <c r="DA57" s="1246"/>
      <c r="DB57" s="1246"/>
      <c r="DC57" s="1246"/>
      <c r="DD57" s="389"/>
      <c r="DE57" s="384"/>
    </row>
    <row r="58" spans="1:109" s="378" customFormat="1" ht="13.5" x14ac:dyDescent="0.15">
      <c r="A58" s="363"/>
      <c r="B58" s="384"/>
      <c r="G58" s="1256"/>
      <c r="H58" s="1256"/>
      <c r="I58" s="1265"/>
      <c r="J58" s="1265"/>
      <c r="K58" s="1263"/>
      <c r="L58" s="1263"/>
      <c r="M58" s="1263"/>
      <c r="N58" s="1263"/>
      <c r="AM58" s="363"/>
      <c r="AN58" s="1260"/>
      <c r="AO58" s="1260"/>
      <c r="AP58" s="1260"/>
      <c r="AQ58" s="1260"/>
      <c r="AR58" s="1260"/>
      <c r="AS58" s="1260"/>
      <c r="AT58" s="1260"/>
      <c r="AU58" s="1260"/>
      <c r="AV58" s="1260"/>
      <c r="AW58" s="1260"/>
      <c r="AX58" s="1260"/>
      <c r="AY58" s="1260"/>
      <c r="AZ58" s="1260"/>
      <c r="BA58" s="1260"/>
      <c r="BB58" s="1262"/>
      <c r="BC58" s="1262"/>
      <c r="BD58" s="1262"/>
      <c r="BE58" s="1262"/>
      <c r="BF58" s="1262"/>
      <c r="BG58" s="1262"/>
      <c r="BH58" s="1262"/>
      <c r="BI58" s="1262"/>
      <c r="BJ58" s="1262"/>
      <c r="BK58" s="1262"/>
      <c r="BL58" s="1262"/>
      <c r="BM58" s="1262"/>
      <c r="BN58" s="1262"/>
      <c r="BO58" s="1262"/>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389"/>
      <c r="DE58" s="384"/>
    </row>
    <row r="59" spans="1:109" s="378" customFormat="1" ht="13.5" x14ac:dyDescent="0.15">
      <c r="A59" s="363"/>
      <c r="B59" s="384"/>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4"/>
    </row>
    <row r="60" spans="1:109" s="378" customFormat="1" ht="13.5" x14ac:dyDescent="0.15">
      <c r="A60" s="363"/>
      <c r="B60" s="384"/>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4"/>
    </row>
    <row r="61" spans="1:109" s="378" customFormat="1" ht="13.5" x14ac:dyDescent="0.15">
      <c r="A61" s="363"/>
      <c r="B61" s="388"/>
      <c r="C61" s="387"/>
      <c r="D61" s="387"/>
      <c r="E61" s="387"/>
      <c r="F61" s="387"/>
      <c r="G61" s="387"/>
      <c r="H61" s="387"/>
      <c r="I61" s="387"/>
      <c r="J61" s="387"/>
      <c r="K61" s="387"/>
      <c r="L61" s="387"/>
      <c r="M61" s="386"/>
      <c r="N61" s="386"/>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387"/>
      <c r="AL61" s="387"/>
      <c r="AM61" s="387"/>
      <c r="AN61" s="387"/>
      <c r="AO61" s="387"/>
      <c r="AP61" s="387"/>
      <c r="AQ61" s="387"/>
      <c r="AR61" s="387"/>
      <c r="AS61" s="386"/>
      <c r="AT61" s="386"/>
      <c r="AU61" s="387"/>
      <c r="AV61" s="387"/>
      <c r="AW61" s="387"/>
      <c r="AX61" s="387"/>
      <c r="AY61" s="387"/>
      <c r="AZ61" s="387"/>
      <c r="BA61" s="387"/>
      <c r="BB61" s="387"/>
      <c r="BC61" s="387"/>
      <c r="BD61" s="387"/>
      <c r="BE61" s="386"/>
      <c r="BF61" s="386"/>
      <c r="BG61" s="387"/>
      <c r="BH61" s="387"/>
      <c r="BI61" s="387"/>
      <c r="BJ61" s="387"/>
      <c r="BK61" s="387"/>
      <c r="BL61" s="387"/>
      <c r="BM61" s="387"/>
      <c r="BN61" s="387"/>
      <c r="BO61" s="387"/>
      <c r="BP61" s="387"/>
      <c r="BQ61" s="386"/>
      <c r="BR61" s="386"/>
      <c r="BS61" s="387"/>
      <c r="BT61" s="387"/>
      <c r="BU61" s="387"/>
      <c r="BV61" s="387"/>
      <c r="BW61" s="387"/>
      <c r="BX61" s="387"/>
      <c r="BY61" s="387"/>
      <c r="BZ61" s="387"/>
      <c r="CA61" s="387"/>
      <c r="CB61" s="387"/>
      <c r="CC61" s="386"/>
      <c r="CD61" s="386"/>
      <c r="CE61" s="387"/>
      <c r="CF61" s="387"/>
      <c r="CG61" s="387"/>
      <c r="CH61" s="387"/>
      <c r="CI61" s="387"/>
      <c r="CJ61" s="387"/>
      <c r="CK61" s="387"/>
      <c r="CL61" s="387"/>
      <c r="CM61" s="387"/>
      <c r="CN61" s="387"/>
      <c r="CO61" s="386"/>
      <c r="CP61" s="386"/>
      <c r="CQ61" s="387"/>
      <c r="CR61" s="387"/>
      <c r="CS61" s="387"/>
      <c r="CT61" s="387"/>
      <c r="CU61" s="387"/>
      <c r="CV61" s="387"/>
      <c r="CW61" s="387"/>
      <c r="CX61" s="387"/>
      <c r="CY61" s="387"/>
      <c r="CZ61" s="387"/>
      <c r="DA61" s="386"/>
      <c r="DB61" s="386"/>
      <c r="DC61" s="386"/>
      <c r="DD61" s="385"/>
      <c r="DE61" s="384"/>
    </row>
    <row r="62" spans="1:109" ht="13.5" x14ac:dyDescent="0.15">
      <c r="B62" s="383"/>
      <c r="C62" s="383"/>
      <c r="D62" s="383"/>
      <c r="E62" s="383"/>
      <c r="F62" s="383"/>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3"/>
      <c r="AY62" s="383"/>
      <c r="AZ62" s="383"/>
      <c r="BA62" s="383"/>
      <c r="BB62" s="383"/>
      <c r="BC62" s="383"/>
      <c r="BD62" s="383"/>
      <c r="BE62" s="383"/>
      <c r="BF62" s="383"/>
      <c r="BG62" s="383"/>
      <c r="BH62" s="383"/>
      <c r="BI62" s="383"/>
      <c r="BJ62" s="383"/>
      <c r="BK62" s="383"/>
      <c r="BL62" s="383"/>
      <c r="BM62" s="383"/>
      <c r="BN62" s="383"/>
      <c r="BO62" s="383"/>
      <c r="BP62" s="383"/>
      <c r="BQ62" s="383"/>
      <c r="BR62" s="383"/>
      <c r="BS62" s="383"/>
      <c r="BT62" s="383"/>
      <c r="BU62" s="383"/>
      <c r="BV62" s="383"/>
      <c r="BW62" s="383"/>
      <c r="BX62" s="383"/>
      <c r="BY62" s="383"/>
      <c r="BZ62" s="383"/>
      <c r="CA62" s="383"/>
      <c r="CB62" s="383"/>
      <c r="CC62" s="383"/>
      <c r="CD62" s="383"/>
      <c r="CE62" s="383"/>
      <c r="CF62" s="383"/>
      <c r="CG62" s="383"/>
      <c r="CH62" s="383"/>
      <c r="CI62" s="383"/>
      <c r="CJ62" s="383"/>
      <c r="CK62" s="383"/>
      <c r="CL62" s="383"/>
      <c r="CM62" s="383"/>
      <c r="CN62" s="383"/>
      <c r="CO62" s="383"/>
      <c r="CP62" s="383"/>
      <c r="CQ62" s="383"/>
      <c r="CR62" s="383"/>
      <c r="CS62" s="383"/>
      <c r="CT62" s="383"/>
      <c r="CU62" s="383"/>
      <c r="CV62" s="383"/>
      <c r="CW62" s="383"/>
      <c r="CX62" s="383"/>
      <c r="CY62" s="383"/>
      <c r="CZ62" s="383"/>
      <c r="DA62" s="383"/>
      <c r="DB62" s="383"/>
      <c r="DC62" s="383"/>
      <c r="DD62" s="383"/>
      <c r="DE62" s="363"/>
    </row>
    <row r="63" spans="1:109" ht="17.25" x14ac:dyDescent="0.15">
      <c r="B63" s="382" t="s">
        <v>603</v>
      </c>
    </row>
    <row r="64" spans="1:109" ht="13.5" x14ac:dyDescent="0.15">
      <c r="B64" s="364"/>
      <c r="G64" s="379"/>
      <c r="I64" s="381"/>
      <c r="J64" s="381"/>
      <c r="K64" s="381"/>
      <c r="L64" s="381"/>
      <c r="M64" s="381"/>
      <c r="N64" s="380"/>
      <c r="AM64" s="379"/>
      <c r="AN64" s="379" t="s">
        <v>602</v>
      </c>
      <c r="AP64" s="378"/>
      <c r="AQ64" s="378"/>
      <c r="AR64" s="378"/>
      <c r="AY64" s="379"/>
      <c r="BA64" s="378"/>
      <c r="BB64" s="378"/>
      <c r="BC64" s="378"/>
      <c r="BK64" s="379"/>
      <c r="BM64" s="378"/>
      <c r="BN64" s="378"/>
      <c r="BO64" s="378"/>
      <c r="BW64" s="379"/>
      <c r="BY64" s="378"/>
      <c r="BZ64" s="378"/>
      <c r="CA64" s="378"/>
      <c r="CI64" s="379"/>
      <c r="CK64" s="378"/>
      <c r="CL64" s="378"/>
      <c r="CM64" s="378"/>
      <c r="CU64" s="379"/>
      <c r="CW64" s="378"/>
      <c r="CX64" s="378"/>
      <c r="CY64" s="378"/>
    </row>
    <row r="65" spans="2:107" ht="13.5" x14ac:dyDescent="0.15">
      <c r="B65" s="364"/>
      <c r="AN65" s="1247" t="s">
        <v>601</v>
      </c>
      <c r="AO65" s="1248"/>
      <c r="AP65" s="1248"/>
      <c r="AQ65" s="1248"/>
      <c r="AR65" s="1248"/>
      <c r="AS65" s="1248"/>
      <c r="AT65" s="1248"/>
      <c r="AU65" s="1248"/>
      <c r="AV65" s="1248"/>
      <c r="AW65" s="1248"/>
      <c r="AX65" s="1248"/>
      <c r="AY65" s="1248"/>
      <c r="AZ65" s="1248"/>
      <c r="BA65" s="1248"/>
      <c r="BB65" s="1248"/>
      <c r="BC65" s="1248"/>
      <c r="BD65" s="1248"/>
      <c r="BE65" s="1248"/>
      <c r="BF65" s="1248"/>
      <c r="BG65" s="1248"/>
      <c r="BH65" s="1248"/>
      <c r="BI65" s="1248"/>
      <c r="BJ65" s="1248"/>
      <c r="BK65" s="1248"/>
      <c r="BL65" s="1248"/>
      <c r="BM65" s="1248"/>
      <c r="BN65" s="1248"/>
      <c r="BO65" s="1248"/>
      <c r="BP65" s="1248"/>
      <c r="BQ65" s="1248"/>
      <c r="BR65" s="1248"/>
      <c r="BS65" s="1248"/>
      <c r="BT65" s="1248"/>
      <c r="BU65" s="1248"/>
      <c r="BV65" s="1248"/>
      <c r="BW65" s="1248"/>
      <c r="BX65" s="1248"/>
      <c r="BY65" s="1248"/>
      <c r="BZ65" s="1248"/>
      <c r="CA65" s="1248"/>
      <c r="CB65" s="1248"/>
      <c r="CC65" s="1248"/>
      <c r="CD65" s="1248"/>
      <c r="CE65" s="1248"/>
      <c r="CF65" s="1248"/>
      <c r="CG65" s="1248"/>
      <c r="CH65" s="1248"/>
      <c r="CI65" s="1248"/>
      <c r="CJ65" s="1248"/>
      <c r="CK65" s="1248"/>
      <c r="CL65" s="1248"/>
      <c r="CM65" s="1248"/>
      <c r="CN65" s="1248"/>
      <c r="CO65" s="1248"/>
      <c r="CP65" s="1248"/>
      <c r="CQ65" s="1248"/>
      <c r="CR65" s="1248"/>
      <c r="CS65" s="1248"/>
      <c r="CT65" s="1248"/>
      <c r="CU65" s="1248"/>
      <c r="CV65" s="1248"/>
      <c r="CW65" s="1248"/>
      <c r="CX65" s="1248"/>
      <c r="CY65" s="1248"/>
      <c r="CZ65" s="1248"/>
      <c r="DA65" s="1248"/>
      <c r="DB65" s="1248"/>
      <c r="DC65" s="1249"/>
    </row>
    <row r="66" spans="2:107" ht="13.5" x14ac:dyDescent="0.15">
      <c r="B66" s="364"/>
      <c r="AN66" s="1250"/>
      <c r="AO66" s="1251"/>
      <c r="AP66" s="1251"/>
      <c r="AQ66" s="1251"/>
      <c r="AR66" s="1251"/>
      <c r="AS66" s="1251"/>
      <c r="AT66" s="1251"/>
      <c r="AU66" s="1251"/>
      <c r="AV66" s="1251"/>
      <c r="AW66" s="1251"/>
      <c r="AX66" s="1251"/>
      <c r="AY66" s="1251"/>
      <c r="AZ66" s="1251"/>
      <c r="BA66" s="1251"/>
      <c r="BB66" s="1251"/>
      <c r="BC66" s="1251"/>
      <c r="BD66" s="1251"/>
      <c r="BE66" s="1251"/>
      <c r="BF66" s="1251"/>
      <c r="BG66" s="1251"/>
      <c r="BH66" s="1251"/>
      <c r="BI66" s="1251"/>
      <c r="BJ66" s="1251"/>
      <c r="BK66" s="1251"/>
      <c r="BL66" s="1251"/>
      <c r="BM66" s="1251"/>
      <c r="BN66" s="1251"/>
      <c r="BO66" s="1251"/>
      <c r="BP66" s="1251"/>
      <c r="BQ66" s="1251"/>
      <c r="BR66" s="1251"/>
      <c r="BS66" s="1251"/>
      <c r="BT66" s="1251"/>
      <c r="BU66" s="1251"/>
      <c r="BV66" s="1251"/>
      <c r="BW66" s="1251"/>
      <c r="BX66" s="1251"/>
      <c r="BY66" s="1251"/>
      <c r="BZ66" s="1251"/>
      <c r="CA66" s="1251"/>
      <c r="CB66" s="1251"/>
      <c r="CC66" s="1251"/>
      <c r="CD66" s="1251"/>
      <c r="CE66" s="1251"/>
      <c r="CF66" s="1251"/>
      <c r="CG66" s="1251"/>
      <c r="CH66" s="1251"/>
      <c r="CI66" s="1251"/>
      <c r="CJ66" s="1251"/>
      <c r="CK66" s="1251"/>
      <c r="CL66" s="1251"/>
      <c r="CM66" s="1251"/>
      <c r="CN66" s="1251"/>
      <c r="CO66" s="1251"/>
      <c r="CP66" s="1251"/>
      <c r="CQ66" s="1251"/>
      <c r="CR66" s="1251"/>
      <c r="CS66" s="1251"/>
      <c r="CT66" s="1251"/>
      <c r="CU66" s="1251"/>
      <c r="CV66" s="1251"/>
      <c r="CW66" s="1251"/>
      <c r="CX66" s="1251"/>
      <c r="CY66" s="1251"/>
      <c r="CZ66" s="1251"/>
      <c r="DA66" s="1251"/>
      <c r="DB66" s="1251"/>
      <c r="DC66" s="1252"/>
    </row>
    <row r="67" spans="2:107" ht="13.5" x14ac:dyDescent="0.15">
      <c r="B67" s="364"/>
      <c r="AN67" s="1250"/>
      <c r="AO67" s="1251"/>
      <c r="AP67" s="1251"/>
      <c r="AQ67" s="1251"/>
      <c r="AR67" s="1251"/>
      <c r="AS67" s="1251"/>
      <c r="AT67" s="1251"/>
      <c r="AU67" s="1251"/>
      <c r="AV67" s="1251"/>
      <c r="AW67" s="1251"/>
      <c r="AX67" s="1251"/>
      <c r="AY67" s="1251"/>
      <c r="AZ67" s="1251"/>
      <c r="BA67" s="1251"/>
      <c r="BB67" s="1251"/>
      <c r="BC67" s="1251"/>
      <c r="BD67" s="1251"/>
      <c r="BE67" s="1251"/>
      <c r="BF67" s="1251"/>
      <c r="BG67" s="1251"/>
      <c r="BH67" s="1251"/>
      <c r="BI67" s="1251"/>
      <c r="BJ67" s="1251"/>
      <c r="BK67" s="1251"/>
      <c r="BL67" s="1251"/>
      <c r="BM67" s="1251"/>
      <c r="BN67" s="1251"/>
      <c r="BO67" s="1251"/>
      <c r="BP67" s="1251"/>
      <c r="BQ67" s="1251"/>
      <c r="BR67" s="1251"/>
      <c r="BS67" s="1251"/>
      <c r="BT67" s="1251"/>
      <c r="BU67" s="1251"/>
      <c r="BV67" s="1251"/>
      <c r="BW67" s="1251"/>
      <c r="BX67" s="1251"/>
      <c r="BY67" s="1251"/>
      <c r="BZ67" s="1251"/>
      <c r="CA67" s="1251"/>
      <c r="CB67" s="1251"/>
      <c r="CC67" s="1251"/>
      <c r="CD67" s="1251"/>
      <c r="CE67" s="1251"/>
      <c r="CF67" s="1251"/>
      <c r="CG67" s="1251"/>
      <c r="CH67" s="1251"/>
      <c r="CI67" s="1251"/>
      <c r="CJ67" s="1251"/>
      <c r="CK67" s="1251"/>
      <c r="CL67" s="1251"/>
      <c r="CM67" s="1251"/>
      <c r="CN67" s="1251"/>
      <c r="CO67" s="1251"/>
      <c r="CP67" s="1251"/>
      <c r="CQ67" s="1251"/>
      <c r="CR67" s="1251"/>
      <c r="CS67" s="1251"/>
      <c r="CT67" s="1251"/>
      <c r="CU67" s="1251"/>
      <c r="CV67" s="1251"/>
      <c r="CW67" s="1251"/>
      <c r="CX67" s="1251"/>
      <c r="CY67" s="1251"/>
      <c r="CZ67" s="1251"/>
      <c r="DA67" s="1251"/>
      <c r="DB67" s="1251"/>
      <c r="DC67" s="1252"/>
    </row>
    <row r="68" spans="2:107" ht="13.5" x14ac:dyDescent="0.15">
      <c r="B68" s="364"/>
      <c r="AN68" s="1250"/>
      <c r="AO68" s="1251"/>
      <c r="AP68" s="1251"/>
      <c r="AQ68" s="1251"/>
      <c r="AR68" s="1251"/>
      <c r="AS68" s="1251"/>
      <c r="AT68" s="1251"/>
      <c r="AU68" s="1251"/>
      <c r="AV68" s="1251"/>
      <c r="AW68" s="1251"/>
      <c r="AX68" s="1251"/>
      <c r="AY68" s="1251"/>
      <c r="AZ68" s="1251"/>
      <c r="BA68" s="1251"/>
      <c r="BB68" s="1251"/>
      <c r="BC68" s="1251"/>
      <c r="BD68" s="1251"/>
      <c r="BE68" s="1251"/>
      <c r="BF68" s="1251"/>
      <c r="BG68" s="1251"/>
      <c r="BH68" s="1251"/>
      <c r="BI68" s="1251"/>
      <c r="BJ68" s="1251"/>
      <c r="BK68" s="1251"/>
      <c r="BL68" s="1251"/>
      <c r="BM68" s="1251"/>
      <c r="BN68" s="1251"/>
      <c r="BO68" s="1251"/>
      <c r="BP68" s="1251"/>
      <c r="BQ68" s="1251"/>
      <c r="BR68" s="1251"/>
      <c r="BS68" s="1251"/>
      <c r="BT68" s="1251"/>
      <c r="BU68" s="1251"/>
      <c r="BV68" s="1251"/>
      <c r="BW68" s="1251"/>
      <c r="BX68" s="1251"/>
      <c r="BY68" s="1251"/>
      <c r="BZ68" s="1251"/>
      <c r="CA68" s="1251"/>
      <c r="CB68" s="1251"/>
      <c r="CC68" s="1251"/>
      <c r="CD68" s="1251"/>
      <c r="CE68" s="1251"/>
      <c r="CF68" s="1251"/>
      <c r="CG68" s="1251"/>
      <c r="CH68" s="1251"/>
      <c r="CI68" s="1251"/>
      <c r="CJ68" s="1251"/>
      <c r="CK68" s="1251"/>
      <c r="CL68" s="1251"/>
      <c r="CM68" s="1251"/>
      <c r="CN68" s="1251"/>
      <c r="CO68" s="1251"/>
      <c r="CP68" s="1251"/>
      <c r="CQ68" s="1251"/>
      <c r="CR68" s="1251"/>
      <c r="CS68" s="1251"/>
      <c r="CT68" s="1251"/>
      <c r="CU68" s="1251"/>
      <c r="CV68" s="1251"/>
      <c r="CW68" s="1251"/>
      <c r="CX68" s="1251"/>
      <c r="CY68" s="1251"/>
      <c r="CZ68" s="1251"/>
      <c r="DA68" s="1251"/>
      <c r="DB68" s="1251"/>
      <c r="DC68" s="1252"/>
    </row>
    <row r="69" spans="2:107" ht="13.5" x14ac:dyDescent="0.15">
      <c r="B69" s="364"/>
      <c r="AN69" s="1253"/>
      <c r="AO69" s="1254"/>
      <c r="AP69" s="1254"/>
      <c r="AQ69" s="1254"/>
      <c r="AR69" s="1254"/>
      <c r="AS69" s="1254"/>
      <c r="AT69" s="1254"/>
      <c r="AU69" s="1254"/>
      <c r="AV69" s="1254"/>
      <c r="AW69" s="1254"/>
      <c r="AX69" s="1254"/>
      <c r="AY69" s="1254"/>
      <c r="AZ69" s="1254"/>
      <c r="BA69" s="1254"/>
      <c r="BB69" s="1254"/>
      <c r="BC69" s="1254"/>
      <c r="BD69" s="1254"/>
      <c r="BE69" s="1254"/>
      <c r="BF69" s="1254"/>
      <c r="BG69" s="1254"/>
      <c r="BH69" s="1254"/>
      <c r="BI69" s="1254"/>
      <c r="BJ69" s="1254"/>
      <c r="BK69" s="1254"/>
      <c r="BL69" s="1254"/>
      <c r="BM69" s="1254"/>
      <c r="BN69" s="1254"/>
      <c r="BO69" s="1254"/>
      <c r="BP69" s="1254"/>
      <c r="BQ69" s="1254"/>
      <c r="BR69" s="1254"/>
      <c r="BS69" s="1254"/>
      <c r="BT69" s="1254"/>
      <c r="BU69" s="1254"/>
      <c r="BV69" s="1254"/>
      <c r="BW69" s="1254"/>
      <c r="BX69" s="1254"/>
      <c r="BY69" s="1254"/>
      <c r="BZ69" s="1254"/>
      <c r="CA69" s="1254"/>
      <c r="CB69" s="1254"/>
      <c r="CC69" s="1254"/>
      <c r="CD69" s="1254"/>
      <c r="CE69" s="1254"/>
      <c r="CF69" s="1254"/>
      <c r="CG69" s="1254"/>
      <c r="CH69" s="1254"/>
      <c r="CI69" s="1254"/>
      <c r="CJ69" s="1254"/>
      <c r="CK69" s="1254"/>
      <c r="CL69" s="1254"/>
      <c r="CM69" s="1254"/>
      <c r="CN69" s="1254"/>
      <c r="CO69" s="1254"/>
      <c r="CP69" s="1254"/>
      <c r="CQ69" s="1254"/>
      <c r="CR69" s="1254"/>
      <c r="CS69" s="1254"/>
      <c r="CT69" s="1254"/>
      <c r="CU69" s="1254"/>
      <c r="CV69" s="1254"/>
      <c r="CW69" s="1254"/>
      <c r="CX69" s="1254"/>
      <c r="CY69" s="1254"/>
      <c r="CZ69" s="1254"/>
      <c r="DA69" s="1254"/>
      <c r="DB69" s="1254"/>
      <c r="DC69" s="1255"/>
    </row>
    <row r="70" spans="2:107" ht="13.5" x14ac:dyDescent="0.15">
      <c r="B70" s="364"/>
      <c r="H70" s="377"/>
      <c r="I70" s="377"/>
      <c r="J70" s="375"/>
      <c r="K70" s="375"/>
      <c r="L70" s="374"/>
      <c r="M70" s="375"/>
      <c r="N70" s="374"/>
      <c r="AN70" s="370"/>
      <c r="AO70" s="370"/>
      <c r="AP70" s="370"/>
      <c r="AZ70" s="370"/>
      <c r="BA70" s="370"/>
      <c r="BB70" s="370"/>
      <c r="BL70" s="370"/>
      <c r="BM70" s="370"/>
      <c r="BN70" s="370"/>
      <c r="BX70" s="370"/>
      <c r="BY70" s="370"/>
      <c r="BZ70" s="370"/>
      <c r="CJ70" s="370"/>
      <c r="CK70" s="370"/>
      <c r="CL70" s="370"/>
      <c r="CV70" s="370"/>
      <c r="CW70" s="370"/>
      <c r="CX70" s="370"/>
    </row>
    <row r="71" spans="2:107" ht="13.5" x14ac:dyDescent="0.15">
      <c r="B71" s="364"/>
      <c r="G71" s="373"/>
      <c r="I71" s="376"/>
      <c r="J71" s="375"/>
      <c r="K71" s="375"/>
      <c r="L71" s="374"/>
      <c r="M71" s="375"/>
      <c r="N71" s="374"/>
      <c r="AM71" s="373"/>
      <c r="AN71" s="363" t="s">
        <v>600</v>
      </c>
    </row>
    <row r="72" spans="2:107" ht="13.5" x14ac:dyDescent="0.15">
      <c r="B72" s="364"/>
      <c r="G72" s="1256"/>
      <c r="H72" s="1256"/>
      <c r="I72" s="1256"/>
      <c r="J72" s="1256"/>
      <c r="K72" s="372"/>
      <c r="L72" s="372"/>
      <c r="M72" s="371"/>
      <c r="N72" s="371"/>
      <c r="AN72" s="1257"/>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9"/>
      <c r="BP72" s="1260" t="s">
        <v>551</v>
      </c>
      <c r="BQ72" s="1260"/>
      <c r="BR72" s="1260"/>
      <c r="BS72" s="1260"/>
      <c r="BT72" s="1260"/>
      <c r="BU72" s="1260"/>
      <c r="BV72" s="1260"/>
      <c r="BW72" s="1260"/>
      <c r="BX72" s="1260" t="s">
        <v>552</v>
      </c>
      <c r="BY72" s="1260"/>
      <c r="BZ72" s="1260"/>
      <c r="CA72" s="1260"/>
      <c r="CB72" s="1260"/>
      <c r="CC72" s="1260"/>
      <c r="CD72" s="1260"/>
      <c r="CE72" s="1260"/>
      <c r="CF72" s="1260" t="s">
        <v>553</v>
      </c>
      <c r="CG72" s="1260"/>
      <c r="CH72" s="1260"/>
      <c r="CI72" s="1260"/>
      <c r="CJ72" s="1260"/>
      <c r="CK72" s="1260"/>
      <c r="CL72" s="1260"/>
      <c r="CM72" s="1260"/>
      <c r="CN72" s="1260" t="s">
        <v>554</v>
      </c>
      <c r="CO72" s="1260"/>
      <c r="CP72" s="1260"/>
      <c r="CQ72" s="1260"/>
      <c r="CR72" s="1260"/>
      <c r="CS72" s="1260"/>
      <c r="CT72" s="1260"/>
      <c r="CU72" s="1260"/>
      <c r="CV72" s="1260" t="s">
        <v>555</v>
      </c>
      <c r="CW72" s="1260"/>
      <c r="CX72" s="1260"/>
      <c r="CY72" s="1260"/>
      <c r="CZ72" s="1260"/>
      <c r="DA72" s="1260"/>
      <c r="DB72" s="1260"/>
      <c r="DC72" s="1260"/>
    </row>
    <row r="73" spans="2:107" ht="13.5" x14ac:dyDescent="0.15">
      <c r="B73" s="364"/>
      <c r="G73" s="1261"/>
      <c r="H73" s="1261"/>
      <c r="I73" s="1261"/>
      <c r="J73" s="1261"/>
      <c r="K73" s="1266"/>
      <c r="L73" s="1266"/>
      <c r="M73" s="1266"/>
      <c r="N73" s="1266"/>
      <c r="AM73" s="370"/>
      <c r="AN73" s="1262" t="s">
        <v>599</v>
      </c>
      <c r="AO73" s="1262"/>
      <c r="AP73" s="1262"/>
      <c r="AQ73" s="1262"/>
      <c r="AR73" s="1262"/>
      <c r="AS73" s="1262"/>
      <c r="AT73" s="1262"/>
      <c r="AU73" s="1262"/>
      <c r="AV73" s="1262"/>
      <c r="AW73" s="1262"/>
      <c r="AX73" s="1262"/>
      <c r="AY73" s="1262"/>
      <c r="AZ73" s="1262"/>
      <c r="BA73" s="1262"/>
      <c r="BB73" s="1262" t="s">
        <v>597</v>
      </c>
      <c r="BC73" s="1262"/>
      <c r="BD73" s="1262"/>
      <c r="BE73" s="1262"/>
      <c r="BF73" s="1262"/>
      <c r="BG73" s="1262"/>
      <c r="BH73" s="1262"/>
      <c r="BI73" s="1262"/>
      <c r="BJ73" s="1262"/>
      <c r="BK73" s="1262"/>
      <c r="BL73" s="1262"/>
      <c r="BM73" s="1262"/>
      <c r="BN73" s="1262"/>
      <c r="BO73" s="1262"/>
      <c r="BP73" s="1246"/>
      <c r="BQ73" s="1246"/>
      <c r="BR73" s="1246"/>
      <c r="BS73" s="1246"/>
      <c r="BT73" s="1246"/>
      <c r="BU73" s="1246"/>
      <c r="BV73" s="1246"/>
      <c r="BW73" s="1246"/>
      <c r="BX73" s="1246"/>
      <c r="BY73" s="1246"/>
      <c r="BZ73" s="1246"/>
      <c r="CA73" s="1246"/>
      <c r="CB73" s="1246"/>
      <c r="CC73" s="1246"/>
      <c r="CD73" s="1246"/>
      <c r="CE73" s="1246"/>
      <c r="CF73" s="1246"/>
      <c r="CG73" s="1246"/>
      <c r="CH73" s="1246"/>
      <c r="CI73" s="1246"/>
      <c r="CJ73" s="1246"/>
      <c r="CK73" s="1246"/>
      <c r="CL73" s="1246"/>
      <c r="CM73" s="1246"/>
      <c r="CN73" s="1246"/>
      <c r="CO73" s="1246"/>
      <c r="CP73" s="1246"/>
      <c r="CQ73" s="1246"/>
      <c r="CR73" s="1246"/>
      <c r="CS73" s="1246"/>
      <c r="CT73" s="1246"/>
      <c r="CU73" s="1246"/>
      <c r="CV73" s="1246"/>
      <c r="CW73" s="1246"/>
      <c r="CX73" s="1246"/>
      <c r="CY73" s="1246"/>
      <c r="CZ73" s="1246"/>
      <c r="DA73" s="1246"/>
      <c r="DB73" s="1246"/>
      <c r="DC73" s="1246"/>
    </row>
    <row r="74" spans="2:107" ht="13.5" x14ac:dyDescent="0.15">
      <c r="B74" s="364"/>
      <c r="G74" s="1261"/>
      <c r="H74" s="1261"/>
      <c r="I74" s="1261"/>
      <c r="J74" s="1261"/>
      <c r="K74" s="1266"/>
      <c r="L74" s="1266"/>
      <c r="M74" s="1266"/>
      <c r="N74" s="1266"/>
      <c r="AM74" s="370"/>
      <c r="AN74" s="1262"/>
      <c r="AO74" s="1262"/>
      <c r="AP74" s="1262"/>
      <c r="AQ74" s="1262"/>
      <c r="AR74" s="1262"/>
      <c r="AS74" s="1262"/>
      <c r="AT74" s="1262"/>
      <c r="AU74" s="1262"/>
      <c r="AV74" s="1262"/>
      <c r="AW74" s="1262"/>
      <c r="AX74" s="1262"/>
      <c r="AY74" s="1262"/>
      <c r="AZ74" s="1262"/>
      <c r="BA74" s="1262"/>
      <c r="BB74" s="1262"/>
      <c r="BC74" s="1262"/>
      <c r="BD74" s="1262"/>
      <c r="BE74" s="1262"/>
      <c r="BF74" s="1262"/>
      <c r="BG74" s="1262"/>
      <c r="BH74" s="1262"/>
      <c r="BI74" s="1262"/>
      <c r="BJ74" s="1262"/>
      <c r="BK74" s="1262"/>
      <c r="BL74" s="1262"/>
      <c r="BM74" s="1262"/>
      <c r="BN74" s="1262"/>
      <c r="BO74" s="1262"/>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ht="13.5" x14ac:dyDescent="0.15">
      <c r="B75" s="364"/>
      <c r="G75" s="1261"/>
      <c r="H75" s="1261"/>
      <c r="I75" s="1256"/>
      <c r="J75" s="1256"/>
      <c r="K75" s="1263"/>
      <c r="L75" s="1263"/>
      <c r="M75" s="1263"/>
      <c r="N75" s="1263"/>
      <c r="AM75" s="370"/>
      <c r="AN75" s="1262"/>
      <c r="AO75" s="1262"/>
      <c r="AP75" s="1262"/>
      <c r="AQ75" s="1262"/>
      <c r="AR75" s="1262"/>
      <c r="AS75" s="1262"/>
      <c r="AT75" s="1262"/>
      <c r="AU75" s="1262"/>
      <c r="AV75" s="1262"/>
      <c r="AW75" s="1262"/>
      <c r="AX75" s="1262"/>
      <c r="AY75" s="1262"/>
      <c r="AZ75" s="1262"/>
      <c r="BA75" s="1262"/>
      <c r="BB75" s="1262" t="s">
        <v>596</v>
      </c>
      <c r="BC75" s="1262"/>
      <c r="BD75" s="1262"/>
      <c r="BE75" s="1262"/>
      <c r="BF75" s="1262"/>
      <c r="BG75" s="1262"/>
      <c r="BH75" s="1262"/>
      <c r="BI75" s="1262"/>
      <c r="BJ75" s="1262"/>
      <c r="BK75" s="1262"/>
      <c r="BL75" s="1262"/>
      <c r="BM75" s="1262"/>
      <c r="BN75" s="1262"/>
      <c r="BO75" s="1262"/>
      <c r="BP75" s="1246">
        <v>5.4</v>
      </c>
      <c r="BQ75" s="1246"/>
      <c r="BR75" s="1246"/>
      <c r="BS75" s="1246"/>
      <c r="BT75" s="1246"/>
      <c r="BU75" s="1246"/>
      <c r="BV75" s="1246"/>
      <c r="BW75" s="1246"/>
      <c r="BX75" s="1246">
        <v>5.4</v>
      </c>
      <c r="BY75" s="1246"/>
      <c r="BZ75" s="1246"/>
      <c r="CA75" s="1246"/>
      <c r="CB75" s="1246"/>
      <c r="CC75" s="1246"/>
      <c r="CD75" s="1246"/>
      <c r="CE75" s="1246"/>
      <c r="CF75" s="1246">
        <v>5.0999999999999996</v>
      </c>
      <c r="CG75" s="1246"/>
      <c r="CH75" s="1246"/>
      <c r="CI75" s="1246"/>
      <c r="CJ75" s="1246"/>
      <c r="CK75" s="1246"/>
      <c r="CL75" s="1246"/>
      <c r="CM75" s="1246"/>
      <c r="CN75" s="1246">
        <v>4.8</v>
      </c>
      <c r="CO75" s="1246"/>
      <c r="CP75" s="1246"/>
      <c r="CQ75" s="1246"/>
      <c r="CR75" s="1246"/>
      <c r="CS75" s="1246"/>
      <c r="CT75" s="1246"/>
      <c r="CU75" s="1246"/>
      <c r="CV75" s="1246">
        <v>4.3</v>
      </c>
      <c r="CW75" s="1246"/>
      <c r="CX75" s="1246"/>
      <c r="CY75" s="1246"/>
      <c r="CZ75" s="1246"/>
      <c r="DA75" s="1246"/>
      <c r="DB75" s="1246"/>
      <c r="DC75" s="1246"/>
    </row>
    <row r="76" spans="2:107" ht="13.5" x14ac:dyDescent="0.15">
      <c r="B76" s="364"/>
      <c r="G76" s="1261"/>
      <c r="H76" s="1261"/>
      <c r="I76" s="1256"/>
      <c r="J76" s="1256"/>
      <c r="K76" s="1263"/>
      <c r="L76" s="1263"/>
      <c r="M76" s="1263"/>
      <c r="N76" s="1263"/>
      <c r="AM76" s="370"/>
      <c r="AN76" s="1262"/>
      <c r="AO76" s="1262"/>
      <c r="AP76" s="1262"/>
      <c r="AQ76" s="1262"/>
      <c r="AR76" s="1262"/>
      <c r="AS76" s="1262"/>
      <c r="AT76" s="1262"/>
      <c r="AU76" s="1262"/>
      <c r="AV76" s="1262"/>
      <c r="AW76" s="1262"/>
      <c r="AX76" s="1262"/>
      <c r="AY76" s="1262"/>
      <c r="AZ76" s="1262"/>
      <c r="BA76" s="1262"/>
      <c r="BB76" s="1262"/>
      <c r="BC76" s="1262"/>
      <c r="BD76" s="1262"/>
      <c r="BE76" s="1262"/>
      <c r="BF76" s="1262"/>
      <c r="BG76" s="1262"/>
      <c r="BH76" s="1262"/>
      <c r="BI76" s="1262"/>
      <c r="BJ76" s="1262"/>
      <c r="BK76" s="1262"/>
      <c r="BL76" s="1262"/>
      <c r="BM76" s="1262"/>
      <c r="BN76" s="1262"/>
      <c r="BO76" s="1262"/>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ht="13.5" x14ac:dyDescent="0.15">
      <c r="B77" s="364"/>
      <c r="G77" s="1256"/>
      <c r="H77" s="1256"/>
      <c r="I77" s="1256"/>
      <c r="J77" s="1256"/>
      <c r="K77" s="1266"/>
      <c r="L77" s="1266"/>
      <c r="M77" s="1266"/>
      <c r="N77" s="1266"/>
      <c r="AN77" s="1260" t="s">
        <v>598</v>
      </c>
      <c r="AO77" s="1260"/>
      <c r="AP77" s="1260"/>
      <c r="AQ77" s="1260"/>
      <c r="AR77" s="1260"/>
      <c r="AS77" s="1260"/>
      <c r="AT77" s="1260"/>
      <c r="AU77" s="1260"/>
      <c r="AV77" s="1260"/>
      <c r="AW77" s="1260"/>
      <c r="AX77" s="1260"/>
      <c r="AY77" s="1260"/>
      <c r="AZ77" s="1260"/>
      <c r="BA77" s="1260"/>
      <c r="BB77" s="1262" t="s">
        <v>597</v>
      </c>
      <c r="BC77" s="1262"/>
      <c r="BD77" s="1262"/>
      <c r="BE77" s="1262"/>
      <c r="BF77" s="1262"/>
      <c r="BG77" s="1262"/>
      <c r="BH77" s="1262"/>
      <c r="BI77" s="1262"/>
      <c r="BJ77" s="1262"/>
      <c r="BK77" s="1262"/>
      <c r="BL77" s="1262"/>
      <c r="BM77" s="1262"/>
      <c r="BN77" s="1262"/>
      <c r="BO77" s="1262"/>
      <c r="BP77" s="1246">
        <v>32.799999999999997</v>
      </c>
      <c r="BQ77" s="1246"/>
      <c r="BR77" s="1246"/>
      <c r="BS77" s="1246"/>
      <c r="BT77" s="1246"/>
      <c r="BU77" s="1246"/>
      <c r="BV77" s="1246"/>
      <c r="BW77" s="1246"/>
      <c r="BX77" s="1246">
        <v>20.9</v>
      </c>
      <c r="BY77" s="1246"/>
      <c r="BZ77" s="1246"/>
      <c r="CA77" s="1246"/>
      <c r="CB77" s="1246"/>
      <c r="CC77" s="1246"/>
      <c r="CD77" s="1246"/>
      <c r="CE77" s="1246"/>
      <c r="CF77" s="1246">
        <v>21</v>
      </c>
      <c r="CG77" s="1246"/>
      <c r="CH77" s="1246"/>
      <c r="CI77" s="1246"/>
      <c r="CJ77" s="1246"/>
      <c r="CK77" s="1246"/>
      <c r="CL77" s="1246"/>
      <c r="CM77" s="1246"/>
      <c r="CN77" s="1246">
        <v>23.5</v>
      </c>
      <c r="CO77" s="1246"/>
      <c r="CP77" s="1246"/>
      <c r="CQ77" s="1246"/>
      <c r="CR77" s="1246"/>
      <c r="CS77" s="1246"/>
      <c r="CT77" s="1246"/>
      <c r="CU77" s="1246"/>
      <c r="CV77" s="1246">
        <v>8.5</v>
      </c>
      <c r="CW77" s="1246"/>
      <c r="CX77" s="1246"/>
      <c r="CY77" s="1246"/>
      <c r="CZ77" s="1246"/>
      <c r="DA77" s="1246"/>
      <c r="DB77" s="1246"/>
      <c r="DC77" s="1246"/>
    </row>
    <row r="78" spans="2:107" ht="13.5" x14ac:dyDescent="0.15">
      <c r="B78" s="364"/>
      <c r="G78" s="1256"/>
      <c r="H78" s="1256"/>
      <c r="I78" s="1256"/>
      <c r="J78" s="1256"/>
      <c r="K78" s="1266"/>
      <c r="L78" s="1266"/>
      <c r="M78" s="1266"/>
      <c r="N78" s="1266"/>
      <c r="AN78" s="1260"/>
      <c r="AO78" s="1260"/>
      <c r="AP78" s="1260"/>
      <c r="AQ78" s="1260"/>
      <c r="AR78" s="1260"/>
      <c r="AS78" s="1260"/>
      <c r="AT78" s="1260"/>
      <c r="AU78" s="1260"/>
      <c r="AV78" s="1260"/>
      <c r="AW78" s="1260"/>
      <c r="AX78" s="1260"/>
      <c r="AY78" s="1260"/>
      <c r="AZ78" s="1260"/>
      <c r="BA78" s="1260"/>
      <c r="BB78" s="1262"/>
      <c r="BC78" s="1262"/>
      <c r="BD78" s="1262"/>
      <c r="BE78" s="1262"/>
      <c r="BF78" s="1262"/>
      <c r="BG78" s="1262"/>
      <c r="BH78" s="1262"/>
      <c r="BI78" s="1262"/>
      <c r="BJ78" s="1262"/>
      <c r="BK78" s="1262"/>
      <c r="BL78" s="1262"/>
      <c r="BM78" s="1262"/>
      <c r="BN78" s="1262"/>
      <c r="BO78" s="1262"/>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ht="13.5" x14ac:dyDescent="0.15">
      <c r="B79" s="364"/>
      <c r="G79" s="1256"/>
      <c r="H79" s="1256"/>
      <c r="I79" s="1265"/>
      <c r="J79" s="1265"/>
      <c r="K79" s="1267"/>
      <c r="L79" s="1267"/>
      <c r="M79" s="1267"/>
      <c r="N79" s="1267"/>
      <c r="AN79" s="1260"/>
      <c r="AO79" s="1260"/>
      <c r="AP79" s="1260"/>
      <c r="AQ79" s="1260"/>
      <c r="AR79" s="1260"/>
      <c r="AS79" s="1260"/>
      <c r="AT79" s="1260"/>
      <c r="AU79" s="1260"/>
      <c r="AV79" s="1260"/>
      <c r="AW79" s="1260"/>
      <c r="AX79" s="1260"/>
      <c r="AY79" s="1260"/>
      <c r="AZ79" s="1260"/>
      <c r="BA79" s="1260"/>
      <c r="BB79" s="1262" t="s">
        <v>596</v>
      </c>
      <c r="BC79" s="1262"/>
      <c r="BD79" s="1262"/>
      <c r="BE79" s="1262"/>
      <c r="BF79" s="1262"/>
      <c r="BG79" s="1262"/>
      <c r="BH79" s="1262"/>
      <c r="BI79" s="1262"/>
      <c r="BJ79" s="1262"/>
      <c r="BK79" s="1262"/>
      <c r="BL79" s="1262"/>
      <c r="BM79" s="1262"/>
      <c r="BN79" s="1262"/>
      <c r="BO79" s="1262"/>
      <c r="BP79" s="1246">
        <v>9.1</v>
      </c>
      <c r="BQ79" s="1246"/>
      <c r="BR79" s="1246"/>
      <c r="BS79" s="1246"/>
      <c r="BT79" s="1246"/>
      <c r="BU79" s="1246"/>
      <c r="BV79" s="1246"/>
      <c r="BW79" s="1246"/>
      <c r="BX79" s="1246">
        <v>9.1</v>
      </c>
      <c r="BY79" s="1246"/>
      <c r="BZ79" s="1246"/>
      <c r="CA79" s="1246"/>
      <c r="CB79" s="1246"/>
      <c r="CC79" s="1246"/>
      <c r="CD79" s="1246"/>
      <c r="CE79" s="1246"/>
      <c r="CF79" s="1246">
        <v>9.1999999999999993</v>
      </c>
      <c r="CG79" s="1246"/>
      <c r="CH79" s="1246"/>
      <c r="CI79" s="1246"/>
      <c r="CJ79" s="1246"/>
      <c r="CK79" s="1246"/>
      <c r="CL79" s="1246"/>
      <c r="CM79" s="1246"/>
      <c r="CN79" s="1246">
        <v>8.6</v>
      </c>
      <c r="CO79" s="1246"/>
      <c r="CP79" s="1246"/>
      <c r="CQ79" s="1246"/>
      <c r="CR79" s="1246"/>
      <c r="CS79" s="1246"/>
      <c r="CT79" s="1246"/>
      <c r="CU79" s="1246"/>
      <c r="CV79" s="1246">
        <v>8.1999999999999993</v>
      </c>
      <c r="CW79" s="1246"/>
      <c r="CX79" s="1246"/>
      <c r="CY79" s="1246"/>
      <c r="CZ79" s="1246"/>
      <c r="DA79" s="1246"/>
      <c r="DB79" s="1246"/>
      <c r="DC79" s="1246"/>
    </row>
    <row r="80" spans="2:107" ht="13.5" x14ac:dyDescent="0.15">
      <c r="B80" s="364"/>
      <c r="G80" s="1256"/>
      <c r="H80" s="1256"/>
      <c r="I80" s="1265"/>
      <c r="J80" s="1265"/>
      <c r="K80" s="1267"/>
      <c r="L80" s="1267"/>
      <c r="M80" s="1267"/>
      <c r="N80" s="1267"/>
      <c r="AN80" s="1260"/>
      <c r="AO80" s="1260"/>
      <c r="AP80" s="1260"/>
      <c r="AQ80" s="1260"/>
      <c r="AR80" s="1260"/>
      <c r="AS80" s="1260"/>
      <c r="AT80" s="1260"/>
      <c r="AU80" s="1260"/>
      <c r="AV80" s="1260"/>
      <c r="AW80" s="1260"/>
      <c r="AX80" s="1260"/>
      <c r="AY80" s="1260"/>
      <c r="AZ80" s="1260"/>
      <c r="BA80" s="1260"/>
      <c r="BB80" s="1262"/>
      <c r="BC80" s="1262"/>
      <c r="BD80" s="1262"/>
      <c r="BE80" s="1262"/>
      <c r="BF80" s="1262"/>
      <c r="BG80" s="1262"/>
      <c r="BH80" s="1262"/>
      <c r="BI80" s="1262"/>
      <c r="BJ80" s="1262"/>
      <c r="BK80" s="1262"/>
      <c r="BL80" s="1262"/>
      <c r="BM80" s="1262"/>
      <c r="BN80" s="1262"/>
      <c r="BO80" s="1262"/>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ht="13.5" x14ac:dyDescent="0.15">
      <c r="B81" s="364"/>
    </row>
    <row r="82" spans="2:109" ht="17.25" x14ac:dyDescent="0.15">
      <c r="B82" s="364"/>
      <c r="K82" s="369"/>
      <c r="L82" s="369"/>
      <c r="M82" s="369"/>
      <c r="N82" s="369"/>
      <c r="AQ82" s="369"/>
      <c r="AR82" s="369"/>
      <c r="AS82" s="369"/>
      <c r="AT82" s="369"/>
      <c r="BC82" s="369"/>
      <c r="BD82" s="369"/>
      <c r="BE82" s="369"/>
      <c r="BF82" s="369"/>
      <c r="BO82" s="369"/>
      <c r="BP82" s="369"/>
      <c r="BQ82" s="369"/>
      <c r="BR82" s="369"/>
      <c r="CA82" s="369"/>
      <c r="CB82" s="369"/>
      <c r="CC82" s="369"/>
      <c r="CD82" s="369"/>
      <c r="CM82" s="369"/>
      <c r="CN82" s="369"/>
      <c r="CO82" s="369"/>
      <c r="CP82" s="369"/>
      <c r="CY82" s="369"/>
      <c r="CZ82" s="369"/>
      <c r="DA82" s="369"/>
      <c r="DB82" s="369"/>
      <c r="DC82" s="369"/>
    </row>
    <row r="83" spans="2:109" ht="13.5" x14ac:dyDescent="0.15">
      <c r="B83" s="368"/>
      <c r="C83" s="367"/>
      <c r="D83" s="367"/>
      <c r="E83" s="367"/>
      <c r="F83" s="367"/>
      <c r="G83" s="367"/>
      <c r="H83" s="367"/>
      <c r="I83" s="367"/>
      <c r="J83" s="367"/>
      <c r="K83" s="367"/>
      <c r="L83" s="367"/>
      <c r="M83" s="367"/>
      <c r="N83" s="367"/>
      <c r="O83" s="367"/>
      <c r="P83" s="367"/>
      <c r="Q83" s="367"/>
      <c r="R83" s="367"/>
      <c r="S83" s="367"/>
      <c r="T83" s="367"/>
      <c r="U83" s="367"/>
      <c r="V83" s="367"/>
      <c r="W83" s="367"/>
      <c r="X83" s="367"/>
      <c r="Y83" s="367"/>
      <c r="Z83" s="367"/>
      <c r="AA83" s="367"/>
      <c r="AB83" s="367"/>
      <c r="AC83" s="367"/>
      <c r="AD83" s="367"/>
      <c r="AE83" s="367"/>
      <c r="AF83" s="367"/>
      <c r="AG83" s="367"/>
      <c r="AH83" s="367"/>
      <c r="AI83" s="367"/>
      <c r="AJ83" s="367"/>
      <c r="AK83" s="367"/>
      <c r="AL83" s="367"/>
      <c r="AM83" s="367"/>
      <c r="AN83" s="367"/>
      <c r="AO83" s="367"/>
      <c r="AP83" s="367"/>
      <c r="AQ83" s="367"/>
      <c r="AR83" s="367"/>
      <c r="AS83" s="367"/>
      <c r="AT83" s="367"/>
      <c r="AU83" s="367"/>
      <c r="AV83" s="367"/>
      <c r="AW83" s="367"/>
      <c r="AX83" s="367"/>
      <c r="AY83" s="367"/>
      <c r="AZ83" s="367"/>
      <c r="BA83" s="367"/>
      <c r="BB83" s="367"/>
      <c r="BC83" s="367"/>
      <c r="BD83" s="367"/>
      <c r="BE83" s="367"/>
      <c r="BF83" s="367"/>
      <c r="BG83" s="367"/>
      <c r="BH83" s="367"/>
      <c r="BI83" s="367"/>
      <c r="BJ83" s="367"/>
      <c r="BK83" s="367"/>
      <c r="BL83" s="367"/>
      <c r="BM83" s="367"/>
      <c r="BN83" s="367"/>
      <c r="BO83" s="367"/>
      <c r="BP83" s="367"/>
      <c r="BQ83" s="367"/>
      <c r="BR83" s="367"/>
      <c r="BS83" s="367"/>
      <c r="BT83" s="367"/>
      <c r="BU83" s="367"/>
      <c r="BV83" s="367"/>
      <c r="BW83" s="367"/>
      <c r="BX83" s="367"/>
      <c r="BY83" s="367"/>
      <c r="BZ83" s="367"/>
      <c r="CA83" s="367"/>
      <c r="CB83" s="367"/>
      <c r="CC83" s="367"/>
      <c r="CD83" s="367"/>
      <c r="CE83" s="367"/>
      <c r="CF83" s="367"/>
      <c r="CG83" s="367"/>
      <c r="CH83" s="367"/>
      <c r="CI83" s="367"/>
      <c r="CJ83" s="367"/>
      <c r="CK83" s="367"/>
      <c r="CL83" s="367"/>
      <c r="CM83" s="367"/>
      <c r="CN83" s="367"/>
      <c r="CO83" s="367"/>
      <c r="CP83" s="367"/>
      <c r="CQ83" s="367"/>
      <c r="CR83" s="367"/>
      <c r="CS83" s="367"/>
      <c r="CT83" s="367"/>
      <c r="CU83" s="367"/>
      <c r="CV83" s="367"/>
      <c r="CW83" s="367"/>
      <c r="CX83" s="367"/>
      <c r="CY83" s="367"/>
      <c r="CZ83" s="367"/>
      <c r="DA83" s="367"/>
      <c r="DB83" s="367"/>
      <c r="DC83" s="367"/>
      <c r="DD83" s="366"/>
    </row>
    <row r="84" spans="2:109" ht="13.5" x14ac:dyDescent="0.15">
      <c r="DD84" s="363"/>
      <c r="DE84" s="363"/>
    </row>
    <row r="85" spans="2:109" ht="13.5" x14ac:dyDescent="0.15">
      <c r="DD85" s="363"/>
      <c r="DE85" s="363"/>
    </row>
  </sheetData>
  <sheetProtection algorithmName="SHA-512" hashValue="NFyvCiX2xLGZzAckmMsqmjHAOoPJK3UKGHTH5/tzLkKxE/+AHXpLTuoDrTSZACCJFOniZeY7fFj24zew/ROxMA==" saltValue="dWA/zAjyEgsi8RGktn2mM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CFD73-DCA8-432C-9EDB-6AFA82C16BEC}">
  <sheetPr>
    <pageSetUpPr fitToPage="1"/>
  </sheetPr>
  <dimension ref="A1:DR125"/>
  <sheetViews>
    <sheetView showGridLines="0" topLeftCell="O42" zoomScale="85" zoomScaleNormal="85" zoomScaleSheetLayoutView="70" workbookViewId="0">
      <selection activeCell="AH67" sqref="AH67"/>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498</v>
      </c>
    </row>
  </sheetData>
  <sheetProtection algorithmName="SHA-512" hashValue="vzon+y/vQy214dYglQpXmi0dofuUR9Vq60ePlhKBuhNoW6F0GrALNMXyXmL18ipeePF/srTfY3LvKaT8V2QAZA==" saltValue="1w4eIoKtxB2NQkLwDTxTD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460A7-2179-4EB9-AF50-AFA0B032E843}">
  <sheetPr>
    <pageSetUpPr fitToPage="1"/>
  </sheetPr>
  <dimension ref="A1:DR125"/>
  <sheetViews>
    <sheetView showGridLines="0" topLeftCell="N86" zoomScale="70" zoomScaleNormal="70" zoomScaleSheetLayoutView="55" workbookViewId="0">
      <selection activeCell="AN65" sqref="AN65:DC69"/>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498</v>
      </c>
    </row>
  </sheetData>
  <sheetProtection algorithmName="SHA-512" hashValue="sK1uCYUaI0MZMzuBCStxb/40MqVHF1dLg6tgTFmWsgZEa/KDPpSoxNkLj33UkQPmwcpBU0hDhOg0mdNowrRxjA==" saltValue="AK64ZZgh6yRo88N0KlI/9Q=="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548</v>
      </c>
      <c r="G2" s="148"/>
      <c r="H2" s="149"/>
    </row>
    <row r="3" spans="1:8" x14ac:dyDescent="0.15">
      <c r="A3" s="145" t="s">
        <v>541</v>
      </c>
      <c r="B3" s="150"/>
      <c r="C3" s="151"/>
      <c r="D3" s="152">
        <v>353003</v>
      </c>
      <c r="E3" s="153"/>
      <c r="F3" s="154">
        <v>82993</v>
      </c>
      <c r="G3" s="155"/>
      <c r="H3" s="156"/>
    </row>
    <row r="4" spans="1:8" x14ac:dyDescent="0.15">
      <c r="A4" s="157"/>
      <c r="B4" s="158"/>
      <c r="C4" s="159"/>
      <c r="D4" s="160">
        <v>339622</v>
      </c>
      <c r="E4" s="161"/>
      <c r="F4" s="162">
        <v>46787</v>
      </c>
      <c r="G4" s="163"/>
      <c r="H4" s="164"/>
    </row>
    <row r="5" spans="1:8" x14ac:dyDescent="0.15">
      <c r="A5" s="145" t="s">
        <v>543</v>
      </c>
      <c r="B5" s="150"/>
      <c r="C5" s="151"/>
      <c r="D5" s="152">
        <v>378767</v>
      </c>
      <c r="E5" s="153"/>
      <c r="F5" s="154">
        <v>108252</v>
      </c>
      <c r="G5" s="155"/>
      <c r="H5" s="156"/>
    </row>
    <row r="6" spans="1:8" x14ac:dyDescent="0.15">
      <c r="A6" s="157"/>
      <c r="B6" s="158"/>
      <c r="C6" s="159"/>
      <c r="D6" s="160">
        <v>369972</v>
      </c>
      <c r="E6" s="161"/>
      <c r="F6" s="162">
        <v>50321</v>
      </c>
      <c r="G6" s="163"/>
      <c r="H6" s="164"/>
    </row>
    <row r="7" spans="1:8" x14ac:dyDescent="0.15">
      <c r="A7" s="145" t="s">
        <v>544</v>
      </c>
      <c r="B7" s="150"/>
      <c r="C7" s="151"/>
      <c r="D7" s="152">
        <v>290531</v>
      </c>
      <c r="E7" s="153"/>
      <c r="F7" s="154">
        <v>93492</v>
      </c>
      <c r="G7" s="155"/>
      <c r="H7" s="156"/>
    </row>
    <row r="8" spans="1:8" x14ac:dyDescent="0.15">
      <c r="A8" s="157"/>
      <c r="B8" s="158"/>
      <c r="C8" s="159"/>
      <c r="D8" s="160">
        <v>275337</v>
      </c>
      <c r="E8" s="161"/>
      <c r="F8" s="162">
        <v>53316</v>
      </c>
      <c r="G8" s="163"/>
      <c r="H8" s="164"/>
    </row>
    <row r="9" spans="1:8" x14ac:dyDescent="0.15">
      <c r="A9" s="145" t="s">
        <v>545</v>
      </c>
      <c r="B9" s="150"/>
      <c r="C9" s="151"/>
      <c r="D9" s="152">
        <v>428021</v>
      </c>
      <c r="E9" s="153"/>
      <c r="F9" s="154">
        <v>94796</v>
      </c>
      <c r="G9" s="155"/>
      <c r="H9" s="156"/>
    </row>
    <row r="10" spans="1:8" x14ac:dyDescent="0.15">
      <c r="A10" s="157"/>
      <c r="B10" s="158"/>
      <c r="C10" s="159"/>
      <c r="D10" s="160">
        <v>344740</v>
      </c>
      <c r="E10" s="161"/>
      <c r="F10" s="162">
        <v>55781</v>
      </c>
      <c r="G10" s="163"/>
      <c r="H10" s="164"/>
    </row>
    <row r="11" spans="1:8" x14ac:dyDescent="0.15">
      <c r="A11" s="145" t="s">
        <v>546</v>
      </c>
      <c r="B11" s="150"/>
      <c r="C11" s="151"/>
      <c r="D11" s="152">
        <v>500981</v>
      </c>
      <c r="E11" s="153"/>
      <c r="F11" s="154">
        <v>85942</v>
      </c>
      <c r="G11" s="155"/>
      <c r="H11" s="156"/>
    </row>
    <row r="12" spans="1:8" x14ac:dyDescent="0.15">
      <c r="A12" s="157"/>
      <c r="B12" s="158"/>
      <c r="C12" s="165"/>
      <c r="D12" s="160">
        <v>492242</v>
      </c>
      <c r="E12" s="161"/>
      <c r="F12" s="162">
        <v>48630</v>
      </c>
      <c r="G12" s="163"/>
      <c r="H12" s="164"/>
    </row>
    <row r="13" spans="1:8" x14ac:dyDescent="0.15">
      <c r="A13" s="145"/>
      <c r="B13" s="150"/>
      <c r="C13" s="166"/>
      <c r="D13" s="167">
        <v>390261</v>
      </c>
      <c r="E13" s="168"/>
      <c r="F13" s="169">
        <v>93095</v>
      </c>
      <c r="G13" s="170"/>
      <c r="H13" s="156"/>
    </row>
    <row r="14" spans="1:8" x14ac:dyDescent="0.15">
      <c r="A14" s="157"/>
      <c r="B14" s="158"/>
      <c r="C14" s="159"/>
      <c r="D14" s="160">
        <v>364383</v>
      </c>
      <c r="E14" s="161"/>
      <c r="F14" s="162">
        <v>50967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3.17</v>
      </c>
      <c r="C19" s="171">
        <f>ROUND(VALUE(SUBSTITUTE(実質収支比率等に係る経年分析!G$48,"▲","-")),2)</f>
        <v>3.17</v>
      </c>
      <c r="D19" s="171">
        <f>ROUND(VALUE(SUBSTITUTE(実質収支比率等に係る経年分析!H$48,"▲","-")),2)</f>
        <v>1.87</v>
      </c>
      <c r="E19" s="171">
        <f>ROUND(VALUE(SUBSTITUTE(実質収支比率等に係る経年分析!I$48,"▲","-")),2)</f>
        <v>1.23</v>
      </c>
      <c r="F19" s="171">
        <f>ROUND(VALUE(SUBSTITUTE(実質収支比率等に係る経年分析!J$48,"▲","-")),2)</f>
        <v>2.2000000000000002</v>
      </c>
    </row>
    <row r="20" spans="1:11" x14ac:dyDescent="0.15">
      <c r="A20" s="171" t="s">
        <v>55</v>
      </c>
      <c r="B20" s="171">
        <f>ROUND(VALUE(SUBSTITUTE(実質収支比率等に係る経年分析!F$47,"▲","-")),2)</f>
        <v>89.93</v>
      </c>
      <c r="C20" s="171">
        <f>ROUND(VALUE(SUBSTITUTE(実質収支比率等に係る経年分析!G$47,"▲","-")),2)</f>
        <v>86.84</v>
      </c>
      <c r="D20" s="171">
        <f>ROUND(VALUE(SUBSTITUTE(実質収支比率等に係る経年分析!H$47,"▲","-")),2)</f>
        <v>77.48</v>
      </c>
      <c r="E20" s="171">
        <f>ROUND(VALUE(SUBSTITUTE(実質収支比率等に係る経年分析!I$47,"▲","-")),2)</f>
        <v>70.13</v>
      </c>
      <c r="F20" s="171">
        <f>ROUND(VALUE(SUBSTITUTE(実質収支比率等に係る経年分析!J$47,"▲","-")),2)</f>
        <v>57.69</v>
      </c>
    </row>
    <row r="21" spans="1:11" x14ac:dyDescent="0.15">
      <c r="A21" s="171" t="s">
        <v>56</v>
      </c>
      <c r="B21" s="171">
        <f>IF(ISNUMBER(VALUE(SUBSTITUTE(実質収支比率等に係る経年分析!F$49,"▲","-"))),ROUND(VALUE(SUBSTITUTE(実質収支比率等に係る経年分析!F$49,"▲","-")),2),NA())</f>
        <v>2.83</v>
      </c>
      <c r="C21" s="171">
        <f>IF(ISNUMBER(VALUE(SUBSTITUTE(実質収支比率等に係る経年分析!G$49,"▲","-"))),ROUND(VALUE(SUBSTITUTE(実質収支比率等に係る経年分析!G$49,"▲","-")),2),NA())</f>
        <v>1.71</v>
      </c>
      <c r="D21" s="171">
        <f>IF(ISNUMBER(VALUE(SUBSTITUTE(実質収支比率等に係る経年分析!H$49,"▲","-"))),ROUND(VALUE(SUBSTITUTE(実質収支比率等に係る経年分析!H$49,"▲","-")),2),NA())</f>
        <v>-9.9700000000000006</v>
      </c>
      <c r="E21" s="171">
        <f>IF(ISNUMBER(VALUE(SUBSTITUTE(実質収支比率等に係る経年分析!I$49,"▲","-"))),ROUND(VALUE(SUBSTITUTE(実質収支比率等に係る経年分析!I$49,"▲","-")),2),NA())</f>
        <v>-13.33</v>
      </c>
      <c r="F21" s="171">
        <f>IF(ISNUMBER(VALUE(SUBSTITUTE(実質収支比率等に係る経年分析!J$49,"▲","-"))),ROUND(VALUE(SUBSTITUTE(実質収支比率等に係る経年分析!J$49,"▲","-")),2),NA())</f>
        <v>-13.3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0.03</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7.0000000000000007E-2</v>
      </c>
    </row>
    <row r="30" spans="1:11" x14ac:dyDescent="0.15">
      <c r="A30" s="172" t="str">
        <f>IF(連結実質赤字比率に係る赤字・黒字の構成分析!C$40="",NA(),連結実質赤字比率に係る赤字・黒字の構成分析!C$40)</f>
        <v>国民健康保険特別会計（事業勘定）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0.14000000000000001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0.13</v>
      </c>
    </row>
    <row r="31" spans="1:11" x14ac:dyDescent="0.15">
      <c r="A31" s="172" t="str">
        <f>IF(連結実質赤字比率に係る赤字・黒字の構成分析!C$39="",NA(),連結実質赤字比率に係る赤字・黒字の構成分析!C$39)</f>
        <v>介護保険特別会計（保険事業勘定）</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0.28999999999999998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0.23</v>
      </c>
    </row>
    <row r="32" spans="1:11" x14ac:dyDescent="0.15">
      <c r="A32" s="172" t="str">
        <f>IF(連結実質赤字比率に係る赤字・黒字の構成分析!C$38="",NA(),連結実質赤字比率に係る赤字・黒字の構成分析!C$38)</f>
        <v>農業集落排水事業会計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0.27</v>
      </c>
    </row>
    <row r="33" spans="1:16" x14ac:dyDescent="0.15">
      <c r="A33" s="172" t="str">
        <f>IF(連結実質赤字比率に係る赤字・黒字の構成分析!C$37="",NA(),連結実質赤字比率に係る赤字・黒字の構成分析!C$37)</f>
        <v>工業用水道事業会計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7.0000000000000007E-2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0.14000000000000001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0.28999999999999998</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3.17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3.17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1.86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2.19</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3.53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3.24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3.43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3.59</v>
      </c>
    </row>
    <row r="36" spans="1:16" x14ac:dyDescent="0.15">
      <c r="A36" s="172" t="str">
        <f>IF(連結実質赤字比率に係る赤字・黒字の構成分析!C$34="",NA(),連結実質赤字比率に係る赤字・黒字の構成分析!C$34)</f>
        <v>下水道事業会計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2.1800000000000002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2.74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3.72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3.68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593</v>
      </c>
      <c r="E42" s="173"/>
      <c r="F42" s="173"/>
      <c r="G42" s="173">
        <f>'実質公債費比率（分子）の構造'!L$52</f>
        <v>565</v>
      </c>
      <c r="H42" s="173"/>
      <c r="I42" s="173"/>
      <c r="J42" s="173">
        <f>'実質公債費比率（分子）の構造'!M$52</f>
        <v>546</v>
      </c>
      <c r="K42" s="173"/>
      <c r="L42" s="173"/>
      <c r="M42" s="173">
        <f>'実質公債費比率（分子）の構造'!N$52</f>
        <v>523</v>
      </c>
      <c r="N42" s="173"/>
      <c r="O42" s="173"/>
      <c r="P42" s="173">
        <f>'実質公債費比率（分子）の構造'!O$52</f>
        <v>494</v>
      </c>
    </row>
    <row r="43" spans="1:16" x14ac:dyDescent="0.15">
      <c r="A43" s="173" t="s">
        <v>64</v>
      </c>
      <c r="B43" s="173">
        <f>'実質公債費比率（分子）の構造'!K$51</f>
        <v>0</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f>'実質公債費比率（分子）の構造'!O$50</f>
        <v>1</v>
      </c>
      <c r="O44" s="173"/>
      <c r="P44" s="173"/>
    </row>
    <row r="45" spans="1:16" x14ac:dyDescent="0.15">
      <c r="A45" s="173" t="s">
        <v>66</v>
      </c>
      <c r="B45" s="173">
        <f>'実質公債費比率（分子）の構造'!K$49</f>
        <v>49</v>
      </c>
      <c r="C45" s="173"/>
      <c r="D45" s="173"/>
      <c r="E45" s="173">
        <f>'実質公債費比率（分子）の構造'!L$49</f>
        <v>49</v>
      </c>
      <c r="F45" s="173"/>
      <c r="G45" s="173"/>
      <c r="H45" s="173">
        <f>'実質公債費比率（分子）の構造'!M$49</f>
        <v>50</v>
      </c>
      <c r="I45" s="173"/>
      <c r="J45" s="173"/>
      <c r="K45" s="173">
        <f>'実質公債費比率（分子）の構造'!N$49</f>
        <v>44</v>
      </c>
      <c r="L45" s="173"/>
      <c r="M45" s="173"/>
      <c r="N45" s="173">
        <f>'実質公債費比率（分子）の構造'!O$49</f>
        <v>27</v>
      </c>
      <c r="O45" s="173"/>
      <c r="P45" s="173"/>
    </row>
    <row r="46" spans="1:16" x14ac:dyDescent="0.15">
      <c r="A46" s="173" t="s">
        <v>67</v>
      </c>
      <c r="B46" s="173">
        <f>'実質公債費比率（分子）の構造'!K$48</f>
        <v>324</v>
      </c>
      <c r="C46" s="173"/>
      <c r="D46" s="173"/>
      <c r="E46" s="173">
        <f>'実質公債費比率（分子）の構造'!L$48</f>
        <v>344</v>
      </c>
      <c r="F46" s="173"/>
      <c r="G46" s="173"/>
      <c r="H46" s="173">
        <f>'実質公債費比率（分子）の構造'!M$48</f>
        <v>343</v>
      </c>
      <c r="I46" s="173"/>
      <c r="J46" s="173"/>
      <c r="K46" s="173">
        <f>'実質公債費比率（分子）の構造'!N$48</f>
        <v>331</v>
      </c>
      <c r="L46" s="173"/>
      <c r="M46" s="173"/>
      <c r="N46" s="173">
        <f>'実質公債費比率（分子）の構造'!O$48</f>
        <v>327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633</v>
      </c>
      <c r="C49" s="173"/>
      <c r="D49" s="173"/>
      <c r="E49" s="173">
        <f>'実質公債費比率（分子）の構造'!L$45</f>
        <v>608</v>
      </c>
      <c r="F49" s="173"/>
      <c r="G49" s="173"/>
      <c r="H49" s="173">
        <f>'実質公債費比率（分子）の構造'!M$45</f>
        <v>572</v>
      </c>
      <c r="I49" s="173"/>
      <c r="J49" s="173"/>
      <c r="K49" s="173">
        <f>'実質公債費比率（分子）の構造'!N$45</f>
        <v>490</v>
      </c>
      <c r="L49" s="173"/>
      <c r="M49" s="173"/>
      <c r="N49" s="173">
        <f>'実質公債費比率（分子）の構造'!O$45</f>
        <v>431</v>
      </c>
      <c r="O49" s="173"/>
      <c r="P49" s="173"/>
    </row>
    <row r="50" spans="1:16" x14ac:dyDescent="0.15">
      <c r="A50" s="173" t="s">
        <v>71</v>
      </c>
      <c r="B50" s="173" t="e">
        <f>NA()</f>
        <v>#N/A</v>
      </c>
      <c r="C50" s="173">
        <f>IF(ISNUMBER('実質公債費比率（分子）の構造'!K$53),'実質公債費比率（分子）の構造'!K$53,NA())</f>
        <v>414</v>
      </c>
      <c r="D50" s="173" t="e">
        <f>NA()</f>
        <v>#N/A</v>
      </c>
      <c r="E50" s="173" t="e">
        <f>NA()</f>
        <v>#N/A</v>
      </c>
      <c r="F50" s="173">
        <f>IF(ISNUMBER('実質公債費比率（分子）の構造'!L$53),'実質公債費比率（分子）の構造'!L$53,NA())</f>
        <v>437</v>
      </c>
      <c r="G50" s="173" t="e">
        <f>NA()</f>
        <v>#N/A</v>
      </c>
      <c r="H50" s="173" t="e">
        <f>NA()</f>
        <v>#N/A</v>
      </c>
      <c r="I50" s="173">
        <f>IF(ISNUMBER('実質公債費比率（分子）の構造'!M$53),'実質公債費比率（分子）の構造'!M$53,NA())</f>
        <v>420</v>
      </c>
      <c r="J50" s="173" t="e">
        <f>NA()</f>
        <v>#N/A</v>
      </c>
      <c r="K50" s="173" t="e">
        <f>NA()</f>
        <v>#N/A</v>
      </c>
      <c r="L50" s="173">
        <f>IF(ISNUMBER('実質公債費比率（分子）の構造'!N$53),'実質公債費比率（分子）の構造'!N$53,NA())</f>
        <v>343</v>
      </c>
      <c r="M50" s="173" t="e">
        <f>NA()</f>
        <v>#N/A</v>
      </c>
      <c r="N50" s="173" t="e">
        <f>NA()</f>
        <v>#N/A</v>
      </c>
      <c r="O50" s="173">
        <f>IF(ISNUMBER('実質公債費比率（分子）の構造'!O$53),'実質公債費比率（分子）の構造'!O$53,NA())</f>
        <v>292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4937</v>
      </c>
      <c r="E56" s="172"/>
      <c r="F56" s="172"/>
      <c r="G56" s="172">
        <f>'将来負担比率（分子）の構造'!J$52</f>
        <v>4551</v>
      </c>
      <c r="H56" s="172"/>
      <c r="I56" s="172"/>
      <c r="J56" s="172">
        <f>'将来負担比率（分子）の構造'!K$52</f>
        <v>4183</v>
      </c>
      <c r="K56" s="172"/>
      <c r="L56" s="172"/>
      <c r="M56" s="172">
        <f>'将来負担比率（分子）の構造'!L$52</f>
        <v>3771</v>
      </c>
      <c r="N56" s="172"/>
      <c r="O56" s="172"/>
      <c r="P56" s="172">
        <f>'将来負担比率（分子）の構造'!M$52</f>
        <v>3382</v>
      </c>
    </row>
    <row r="57" spans="1:16" x14ac:dyDescent="0.15">
      <c r="A57" s="172" t="s">
        <v>42</v>
      </c>
      <c r="B57" s="172"/>
      <c r="C57" s="172"/>
      <c r="D57" s="172">
        <f>'将来負担比率（分子）の構造'!I$51</f>
        <v>214</v>
      </c>
      <c r="E57" s="172"/>
      <c r="F57" s="172"/>
      <c r="G57" s="172">
        <f>'将来負担比率（分子）の構造'!J$51</f>
        <v>188</v>
      </c>
      <c r="H57" s="172"/>
      <c r="I57" s="172"/>
      <c r="J57" s="172">
        <f>'将来負担比率（分子）の構造'!K$51</f>
        <v>161</v>
      </c>
      <c r="K57" s="172"/>
      <c r="L57" s="172"/>
      <c r="M57" s="172">
        <f>'将来負担比率（分子）の構造'!L$51</f>
        <v>137</v>
      </c>
      <c r="N57" s="172"/>
      <c r="O57" s="172"/>
      <c r="P57" s="172">
        <f>'将来負担比率（分子）の構造'!M$51</f>
        <v>122</v>
      </c>
    </row>
    <row r="58" spans="1:16" x14ac:dyDescent="0.15">
      <c r="A58" s="172" t="s">
        <v>41</v>
      </c>
      <c r="B58" s="172"/>
      <c r="C58" s="172"/>
      <c r="D58" s="172">
        <f>'将来負担比率（分子）の構造'!I$50</f>
        <v>12198</v>
      </c>
      <c r="E58" s="172"/>
      <c r="F58" s="172"/>
      <c r="G58" s="172">
        <f>'将来負担比率（分子）の構造'!J$50</f>
        <v>12683</v>
      </c>
      <c r="H58" s="172"/>
      <c r="I58" s="172"/>
      <c r="J58" s="172">
        <f>'将来負担比率（分子）の構造'!K$50</f>
        <v>12179</v>
      </c>
      <c r="K58" s="172"/>
      <c r="L58" s="172"/>
      <c r="M58" s="172">
        <f>'将来負担比率（分子）の構造'!L$50</f>
        <v>10611</v>
      </c>
      <c r="N58" s="172"/>
      <c r="O58" s="172"/>
      <c r="P58" s="172">
        <f>'将来負担比率（分子）の構造'!M$50</f>
        <v>9521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1080</v>
      </c>
      <c r="C62" s="172"/>
      <c r="D62" s="172"/>
      <c r="E62" s="172">
        <f>'将来負担比率（分子）の構造'!J$45</f>
        <v>1034</v>
      </c>
      <c r="F62" s="172"/>
      <c r="G62" s="172"/>
      <c r="H62" s="172">
        <f>'将来負担比率（分子）の構造'!K$45</f>
        <v>1008</v>
      </c>
      <c r="I62" s="172"/>
      <c r="J62" s="172"/>
      <c r="K62" s="172">
        <f>'将来負担比率（分子）の構造'!L$45</f>
        <v>918</v>
      </c>
      <c r="L62" s="172"/>
      <c r="M62" s="172"/>
      <c r="N62" s="172">
        <f>'将来負担比率（分子）の構造'!M$45</f>
        <v>932</v>
      </c>
      <c r="O62" s="172"/>
      <c r="P62" s="172"/>
    </row>
    <row r="63" spans="1:16" x14ac:dyDescent="0.15">
      <c r="A63" s="172" t="s">
        <v>34</v>
      </c>
      <c r="B63" s="172">
        <f>'将来負担比率（分子）の構造'!I$44</f>
        <v>199</v>
      </c>
      <c r="C63" s="172"/>
      <c r="D63" s="172"/>
      <c r="E63" s="172">
        <f>'将来負担比率（分子）の構造'!J$44</f>
        <v>204</v>
      </c>
      <c r="F63" s="172"/>
      <c r="G63" s="172"/>
      <c r="H63" s="172">
        <f>'将来負担比率（分子）の構造'!K$44</f>
        <v>166</v>
      </c>
      <c r="I63" s="172"/>
      <c r="J63" s="172"/>
      <c r="K63" s="172">
        <f>'将来負担比率（分子）の構造'!L$44</f>
        <v>124</v>
      </c>
      <c r="L63" s="172"/>
      <c r="M63" s="172"/>
      <c r="N63" s="172">
        <f>'将来負担比率（分子）の構造'!M$44</f>
        <v>98</v>
      </c>
      <c r="O63" s="172"/>
      <c r="P63" s="172"/>
    </row>
    <row r="64" spans="1:16" x14ac:dyDescent="0.15">
      <c r="A64" s="172" t="s">
        <v>33</v>
      </c>
      <c r="B64" s="172">
        <f>'将来負担比率（分子）の構造'!I$43</f>
        <v>5486</v>
      </c>
      <c r="C64" s="172"/>
      <c r="D64" s="172"/>
      <c r="E64" s="172">
        <f>'将来負担比率（分子）の構造'!J$43</f>
        <v>5185</v>
      </c>
      <c r="F64" s="172"/>
      <c r="G64" s="172"/>
      <c r="H64" s="172">
        <f>'将来負担比率（分子）の構造'!K$43</f>
        <v>4817</v>
      </c>
      <c r="I64" s="172"/>
      <c r="J64" s="172"/>
      <c r="K64" s="172">
        <f>'将来負担比率（分子）の構造'!L$43</f>
        <v>4566</v>
      </c>
      <c r="L64" s="172"/>
      <c r="M64" s="172"/>
      <c r="N64" s="172">
        <f>'将来負担比率（分子）の構造'!M$43</f>
        <v>4034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4589</v>
      </c>
      <c r="C66" s="172"/>
      <c r="D66" s="172"/>
      <c r="E66" s="172">
        <f>'将来負担比率（分子）の構造'!J$41</f>
        <v>4001</v>
      </c>
      <c r="F66" s="172"/>
      <c r="G66" s="172"/>
      <c r="H66" s="172">
        <f>'将来負担比率（分子）の構造'!K$41</f>
        <v>3479</v>
      </c>
      <c r="I66" s="172"/>
      <c r="J66" s="172"/>
      <c r="K66" s="172">
        <f>'将来負担比率（分子）の構造'!L$41</f>
        <v>3033</v>
      </c>
      <c r="L66" s="172"/>
      <c r="M66" s="172"/>
      <c r="N66" s="172">
        <f>'将来負担比率（分子）の構造'!M$41</f>
        <v>2640</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6916</v>
      </c>
      <c r="C72" s="176">
        <f>基金残高に係る経年分析!G55</f>
        <v>5866</v>
      </c>
      <c r="D72" s="176">
        <f>基金残高に係る経年分析!H55</f>
        <v>4704</v>
      </c>
    </row>
    <row r="73" spans="1:16" x14ac:dyDescent="0.15">
      <c r="A73" s="175" t="s">
        <v>78</v>
      </c>
      <c r="B73" s="176">
        <f>基金残高に係る経年分析!F56</f>
        <v>1731</v>
      </c>
      <c r="C73" s="176">
        <f>基金残高に係る経年分析!G56</f>
        <v>1435</v>
      </c>
      <c r="D73" s="176">
        <f>基金残高に係る経年分析!H56</f>
        <v>1135</v>
      </c>
    </row>
    <row r="74" spans="1:16" x14ac:dyDescent="0.15">
      <c r="A74" s="175" t="s">
        <v>79</v>
      </c>
      <c r="B74" s="176">
        <f>基金残高に係る経年分析!F57</f>
        <v>4169</v>
      </c>
      <c r="C74" s="176">
        <f>基金残高に係る経年分析!G57</f>
        <v>3916</v>
      </c>
      <c r="D74" s="176">
        <f>基金残高に係る経年分析!H57</f>
        <v>3902</v>
      </c>
    </row>
  </sheetData>
  <sheetProtection algorithmName="SHA-512" hashValue="4eEohay9GZsoR51MMbz+XFXwqBuw1mN8je+aZr3Hw8VrLMFBdtuiWq/gZLHxaA/WvHo//sy2EfJ3I1a5Va3oyQ==" saltValue="IgKQV7C4utJueIQTqzP0j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51" t="s">
        <v>214</v>
      </c>
      <c r="DI1" s="752"/>
      <c r="DJ1" s="752"/>
      <c r="DK1" s="752"/>
      <c r="DL1" s="752"/>
      <c r="DM1" s="752"/>
      <c r="DN1" s="753"/>
      <c r="DO1" s="211"/>
      <c r="DP1" s="751" t="s">
        <v>215</v>
      </c>
      <c r="DQ1" s="752"/>
      <c r="DR1" s="752"/>
      <c r="DS1" s="752"/>
      <c r="DT1" s="752"/>
      <c r="DU1" s="752"/>
      <c r="DV1" s="752"/>
      <c r="DW1" s="752"/>
      <c r="DX1" s="752"/>
      <c r="DY1" s="752"/>
      <c r="DZ1" s="752"/>
      <c r="EA1" s="752"/>
      <c r="EB1" s="752"/>
      <c r="EC1" s="753"/>
      <c r="ED1" s="210"/>
      <c r="EE1" s="210"/>
      <c r="EF1" s="210"/>
      <c r="EG1" s="210"/>
      <c r="EH1" s="210"/>
      <c r="EI1" s="210"/>
      <c r="EJ1" s="210"/>
      <c r="EK1" s="210"/>
      <c r="EL1" s="210"/>
      <c r="EM1" s="210"/>
    </row>
    <row r="2" spans="2:143" ht="22.5" customHeight="1" x14ac:dyDescent="0.15">
      <c r="B2" s="212" t="s">
        <v>216</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3" t="s">
        <v>217</v>
      </c>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c r="AO3" s="714"/>
      <c r="AP3" s="713" t="s">
        <v>218</v>
      </c>
      <c r="AQ3" s="714"/>
      <c r="AR3" s="714"/>
      <c r="AS3" s="714"/>
      <c r="AT3" s="714"/>
      <c r="AU3" s="714"/>
      <c r="AV3" s="714"/>
      <c r="AW3" s="714"/>
      <c r="AX3" s="714"/>
      <c r="AY3" s="714"/>
      <c r="AZ3" s="714"/>
      <c r="BA3" s="714"/>
      <c r="BB3" s="714"/>
      <c r="BC3" s="714"/>
      <c r="BD3" s="714"/>
      <c r="BE3" s="714"/>
      <c r="BF3" s="714"/>
      <c r="BG3" s="714"/>
      <c r="BH3" s="714"/>
      <c r="BI3" s="714"/>
      <c r="BJ3" s="714"/>
      <c r="BK3" s="714"/>
      <c r="BL3" s="714"/>
      <c r="BM3" s="714"/>
      <c r="BN3" s="714"/>
      <c r="BO3" s="714"/>
      <c r="BP3" s="714"/>
      <c r="BQ3" s="714"/>
      <c r="BR3" s="714"/>
      <c r="BS3" s="714"/>
      <c r="BT3" s="714"/>
      <c r="BU3" s="714"/>
      <c r="BV3" s="714"/>
      <c r="BW3" s="714"/>
      <c r="BX3" s="714"/>
      <c r="BY3" s="714"/>
      <c r="BZ3" s="714"/>
      <c r="CA3" s="714"/>
      <c r="CB3" s="715"/>
      <c r="CD3" s="713" t="s">
        <v>219</v>
      </c>
      <c r="CE3" s="714"/>
      <c r="CF3" s="714"/>
      <c r="CG3" s="714"/>
      <c r="CH3" s="714"/>
      <c r="CI3" s="714"/>
      <c r="CJ3" s="714"/>
      <c r="CK3" s="714"/>
      <c r="CL3" s="714"/>
      <c r="CM3" s="714"/>
      <c r="CN3" s="714"/>
      <c r="CO3" s="714"/>
      <c r="CP3" s="714"/>
      <c r="CQ3" s="714"/>
      <c r="CR3" s="714"/>
      <c r="CS3" s="714"/>
      <c r="CT3" s="714"/>
      <c r="CU3" s="714"/>
      <c r="CV3" s="714"/>
      <c r="CW3" s="714"/>
      <c r="CX3" s="714"/>
      <c r="CY3" s="714"/>
      <c r="CZ3" s="714"/>
      <c r="DA3" s="714"/>
      <c r="DB3" s="714"/>
      <c r="DC3" s="714"/>
      <c r="DD3" s="714"/>
      <c r="DE3" s="714"/>
      <c r="DF3" s="714"/>
      <c r="DG3" s="714"/>
      <c r="DH3" s="714"/>
      <c r="DI3" s="714"/>
      <c r="DJ3" s="714"/>
      <c r="DK3" s="714"/>
      <c r="DL3" s="714"/>
      <c r="DM3" s="714"/>
      <c r="DN3" s="714"/>
      <c r="DO3" s="714"/>
      <c r="DP3" s="714"/>
      <c r="DQ3" s="714"/>
      <c r="DR3" s="714"/>
      <c r="DS3" s="714"/>
      <c r="DT3" s="714"/>
      <c r="DU3" s="714"/>
      <c r="DV3" s="714"/>
      <c r="DW3" s="714"/>
      <c r="DX3" s="714"/>
      <c r="DY3" s="714"/>
      <c r="DZ3" s="714"/>
      <c r="EA3" s="714"/>
      <c r="EB3" s="714"/>
      <c r="EC3" s="715"/>
    </row>
    <row r="4" spans="2:143" ht="11.25" customHeight="1" x14ac:dyDescent="0.15">
      <c r="B4" s="713" t="s">
        <v>1</v>
      </c>
      <c r="C4" s="714"/>
      <c r="D4" s="714"/>
      <c r="E4" s="714"/>
      <c r="F4" s="714"/>
      <c r="G4" s="714"/>
      <c r="H4" s="714"/>
      <c r="I4" s="714"/>
      <c r="J4" s="714"/>
      <c r="K4" s="714"/>
      <c r="L4" s="714"/>
      <c r="M4" s="714"/>
      <c r="N4" s="714"/>
      <c r="O4" s="714"/>
      <c r="P4" s="714"/>
      <c r="Q4" s="715"/>
      <c r="R4" s="713" t="s">
        <v>220</v>
      </c>
      <c r="S4" s="714"/>
      <c r="T4" s="714"/>
      <c r="U4" s="714"/>
      <c r="V4" s="714"/>
      <c r="W4" s="714"/>
      <c r="X4" s="714"/>
      <c r="Y4" s="715"/>
      <c r="Z4" s="713" t="s">
        <v>221</v>
      </c>
      <c r="AA4" s="714"/>
      <c r="AB4" s="714"/>
      <c r="AC4" s="715"/>
      <c r="AD4" s="713" t="s">
        <v>222</v>
      </c>
      <c r="AE4" s="714"/>
      <c r="AF4" s="714"/>
      <c r="AG4" s="714"/>
      <c r="AH4" s="714"/>
      <c r="AI4" s="714"/>
      <c r="AJ4" s="714"/>
      <c r="AK4" s="715"/>
      <c r="AL4" s="713" t="s">
        <v>221</v>
      </c>
      <c r="AM4" s="714"/>
      <c r="AN4" s="714"/>
      <c r="AO4" s="715"/>
      <c r="AP4" s="754" t="s">
        <v>223</v>
      </c>
      <c r="AQ4" s="754"/>
      <c r="AR4" s="754"/>
      <c r="AS4" s="754"/>
      <c r="AT4" s="754"/>
      <c r="AU4" s="754"/>
      <c r="AV4" s="754"/>
      <c r="AW4" s="754"/>
      <c r="AX4" s="754"/>
      <c r="AY4" s="754"/>
      <c r="AZ4" s="754"/>
      <c r="BA4" s="754"/>
      <c r="BB4" s="754"/>
      <c r="BC4" s="754"/>
      <c r="BD4" s="754"/>
      <c r="BE4" s="754"/>
      <c r="BF4" s="754"/>
      <c r="BG4" s="754" t="s">
        <v>224</v>
      </c>
      <c r="BH4" s="754"/>
      <c r="BI4" s="754"/>
      <c r="BJ4" s="754"/>
      <c r="BK4" s="754"/>
      <c r="BL4" s="754"/>
      <c r="BM4" s="754"/>
      <c r="BN4" s="754"/>
      <c r="BO4" s="754" t="s">
        <v>221</v>
      </c>
      <c r="BP4" s="754"/>
      <c r="BQ4" s="754"/>
      <c r="BR4" s="754"/>
      <c r="BS4" s="754" t="s">
        <v>225</v>
      </c>
      <c r="BT4" s="754"/>
      <c r="BU4" s="754"/>
      <c r="BV4" s="754"/>
      <c r="BW4" s="754"/>
      <c r="BX4" s="754"/>
      <c r="BY4" s="754"/>
      <c r="BZ4" s="754"/>
      <c r="CA4" s="754"/>
      <c r="CB4" s="754"/>
      <c r="CD4" s="713" t="s">
        <v>226</v>
      </c>
      <c r="CE4" s="714"/>
      <c r="CF4" s="714"/>
      <c r="CG4" s="714"/>
      <c r="CH4" s="714"/>
      <c r="CI4" s="714"/>
      <c r="CJ4" s="714"/>
      <c r="CK4" s="714"/>
      <c r="CL4" s="714"/>
      <c r="CM4" s="714"/>
      <c r="CN4" s="714"/>
      <c r="CO4" s="714"/>
      <c r="CP4" s="714"/>
      <c r="CQ4" s="714"/>
      <c r="CR4" s="714"/>
      <c r="CS4" s="714"/>
      <c r="CT4" s="714"/>
      <c r="CU4" s="714"/>
      <c r="CV4" s="714"/>
      <c r="CW4" s="714"/>
      <c r="CX4" s="714"/>
      <c r="CY4" s="714"/>
      <c r="CZ4" s="714"/>
      <c r="DA4" s="714"/>
      <c r="DB4" s="714"/>
      <c r="DC4" s="714"/>
      <c r="DD4" s="714"/>
      <c r="DE4" s="714"/>
      <c r="DF4" s="714"/>
      <c r="DG4" s="714"/>
      <c r="DH4" s="714"/>
      <c r="DI4" s="714"/>
      <c r="DJ4" s="714"/>
      <c r="DK4" s="714"/>
      <c r="DL4" s="714"/>
      <c r="DM4" s="714"/>
      <c r="DN4" s="714"/>
      <c r="DO4" s="714"/>
      <c r="DP4" s="714"/>
      <c r="DQ4" s="714"/>
      <c r="DR4" s="714"/>
      <c r="DS4" s="714"/>
      <c r="DT4" s="714"/>
      <c r="DU4" s="714"/>
      <c r="DV4" s="714"/>
      <c r="DW4" s="714"/>
      <c r="DX4" s="714"/>
      <c r="DY4" s="714"/>
      <c r="DZ4" s="714"/>
      <c r="EA4" s="714"/>
      <c r="EB4" s="714"/>
      <c r="EC4" s="715"/>
    </row>
    <row r="5" spans="2:143" ht="11.25" customHeight="1" x14ac:dyDescent="0.15">
      <c r="B5" s="710" t="s">
        <v>227</v>
      </c>
      <c r="C5" s="711"/>
      <c r="D5" s="711"/>
      <c r="E5" s="711"/>
      <c r="F5" s="711"/>
      <c r="G5" s="711"/>
      <c r="H5" s="711"/>
      <c r="I5" s="711"/>
      <c r="J5" s="711"/>
      <c r="K5" s="711"/>
      <c r="L5" s="711"/>
      <c r="M5" s="711"/>
      <c r="N5" s="711"/>
      <c r="O5" s="711"/>
      <c r="P5" s="711"/>
      <c r="Q5" s="712"/>
      <c r="R5" s="707">
        <v>7417940</v>
      </c>
      <c r="S5" s="708"/>
      <c r="T5" s="708"/>
      <c r="U5" s="708"/>
      <c r="V5" s="708"/>
      <c r="W5" s="708"/>
      <c r="X5" s="708"/>
      <c r="Y5" s="736"/>
      <c r="Z5" s="749">
        <v>45.7</v>
      </c>
      <c r="AA5" s="749"/>
      <c r="AB5" s="749"/>
      <c r="AC5" s="749"/>
      <c r="AD5" s="750">
        <v>7417940</v>
      </c>
      <c r="AE5" s="750"/>
      <c r="AF5" s="750"/>
      <c r="AG5" s="750"/>
      <c r="AH5" s="750"/>
      <c r="AI5" s="750"/>
      <c r="AJ5" s="750"/>
      <c r="AK5" s="750"/>
      <c r="AL5" s="737">
        <v>91.1</v>
      </c>
      <c r="AM5" s="722"/>
      <c r="AN5" s="722"/>
      <c r="AO5" s="738"/>
      <c r="AP5" s="710" t="s">
        <v>228</v>
      </c>
      <c r="AQ5" s="711"/>
      <c r="AR5" s="711"/>
      <c r="AS5" s="711"/>
      <c r="AT5" s="711"/>
      <c r="AU5" s="711"/>
      <c r="AV5" s="711"/>
      <c r="AW5" s="711"/>
      <c r="AX5" s="711"/>
      <c r="AY5" s="711"/>
      <c r="AZ5" s="711"/>
      <c r="BA5" s="711"/>
      <c r="BB5" s="711"/>
      <c r="BC5" s="711"/>
      <c r="BD5" s="711"/>
      <c r="BE5" s="711"/>
      <c r="BF5" s="712"/>
      <c r="BG5" s="660">
        <v>7417940</v>
      </c>
      <c r="BH5" s="661"/>
      <c r="BI5" s="661"/>
      <c r="BJ5" s="661"/>
      <c r="BK5" s="661"/>
      <c r="BL5" s="661"/>
      <c r="BM5" s="661"/>
      <c r="BN5" s="662"/>
      <c r="BO5" s="686">
        <v>100</v>
      </c>
      <c r="BP5" s="686"/>
      <c r="BQ5" s="686"/>
      <c r="BR5" s="686"/>
      <c r="BS5" s="687" t="s">
        <v>127</v>
      </c>
      <c r="BT5" s="687"/>
      <c r="BU5" s="687"/>
      <c r="BV5" s="687"/>
      <c r="BW5" s="687"/>
      <c r="BX5" s="687"/>
      <c r="BY5" s="687"/>
      <c r="BZ5" s="687"/>
      <c r="CA5" s="687"/>
      <c r="CB5" s="732"/>
      <c r="CD5" s="713" t="s">
        <v>223</v>
      </c>
      <c r="CE5" s="714"/>
      <c r="CF5" s="714"/>
      <c r="CG5" s="714"/>
      <c r="CH5" s="714"/>
      <c r="CI5" s="714"/>
      <c r="CJ5" s="714"/>
      <c r="CK5" s="714"/>
      <c r="CL5" s="714"/>
      <c r="CM5" s="714"/>
      <c r="CN5" s="714"/>
      <c r="CO5" s="714"/>
      <c r="CP5" s="714"/>
      <c r="CQ5" s="715"/>
      <c r="CR5" s="713" t="s">
        <v>229</v>
      </c>
      <c r="CS5" s="714"/>
      <c r="CT5" s="714"/>
      <c r="CU5" s="714"/>
      <c r="CV5" s="714"/>
      <c r="CW5" s="714"/>
      <c r="CX5" s="714"/>
      <c r="CY5" s="715"/>
      <c r="CZ5" s="713" t="s">
        <v>221</v>
      </c>
      <c r="DA5" s="714"/>
      <c r="DB5" s="714"/>
      <c r="DC5" s="715"/>
      <c r="DD5" s="713" t="s">
        <v>230</v>
      </c>
      <c r="DE5" s="714"/>
      <c r="DF5" s="714"/>
      <c r="DG5" s="714"/>
      <c r="DH5" s="714"/>
      <c r="DI5" s="714"/>
      <c r="DJ5" s="714"/>
      <c r="DK5" s="714"/>
      <c r="DL5" s="714"/>
      <c r="DM5" s="714"/>
      <c r="DN5" s="714"/>
      <c r="DO5" s="714"/>
      <c r="DP5" s="715"/>
      <c r="DQ5" s="713" t="s">
        <v>231</v>
      </c>
      <c r="DR5" s="714"/>
      <c r="DS5" s="714"/>
      <c r="DT5" s="714"/>
      <c r="DU5" s="714"/>
      <c r="DV5" s="714"/>
      <c r="DW5" s="714"/>
      <c r="DX5" s="714"/>
      <c r="DY5" s="714"/>
      <c r="DZ5" s="714"/>
      <c r="EA5" s="714"/>
      <c r="EB5" s="714"/>
      <c r="EC5" s="715"/>
    </row>
    <row r="6" spans="2:143" ht="11.25" customHeight="1" x14ac:dyDescent="0.15">
      <c r="B6" s="657" t="s">
        <v>232</v>
      </c>
      <c r="C6" s="658"/>
      <c r="D6" s="658"/>
      <c r="E6" s="658"/>
      <c r="F6" s="658"/>
      <c r="G6" s="658"/>
      <c r="H6" s="658"/>
      <c r="I6" s="658"/>
      <c r="J6" s="658"/>
      <c r="K6" s="658"/>
      <c r="L6" s="658"/>
      <c r="M6" s="658"/>
      <c r="N6" s="658"/>
      <c r="O6" s="658"/>
      <c r="P6" s="658"/>
      <c r="Q6" s="659"/>
      <c r="R6" s="660">
        <v>69400</v>
      </c>
      <c r="S6" s="661"/>
      <c r="T6" s="661"/>
      <c r="U6" s="661"/>
      <c r="V6" s="661"/>
      <c r="W6" s="661"/>
      <c r="X6" s="661"/>
      <c r="Y6" s="662"/>
      <c r="Z6" s="686">
        <v>0.4</v>
      </c>
      <c r="AA6" s="686"/>
      <c r="AB6" s="686"/>
      <c r="AC6" s="686"/>
      <c r="AD6" s="687">
        <v>69400</v>
      </c>
      <c r="AE6" s="687"/>
      <c r="AF6" s="687"/>
      <c r="AG6" s="687"/>
      <c r="AH6" s="687"/>
      <c r="AI6" s="687"/>
      <c r="AJ6" s="687"/>
      <c r="AK6" s="687"/>
      <c r="AL6" s="663">
        <v>0.9</v>
      </c>
      <c r="AM6" s="664"/>
      <c r="AN6" s="664"/>
      <c r="AO6" s="688"/>
      <c r="AP6" s="657" t="s">
        <v>233</v>
      </c>
      <c r="AQ6" s="658"/>
      <c r="AR6" s="658"/>
      <c r="AS6" s="658"/>
      <c r="AT6" s="658"/>
      <c r="AU6" s="658"/>
      <c r="AV6" s="658"/>
      <c r="AW6" s="658"/>
      <c r="AX6" s="658"/>
      <c r="AY6" s="658"/>
      <c r="AZ6" s="658"/>
      <c r="BA6" s="658"/>
      <c r="BB6" s="658"/>
      <c r="BC6" s="658"/>
      <c r="BD6" s="658"/>
      <c r="BE6" s="658"/>
      <c r="BF6" s="659"/>
      <c r="BG6" s="660">
        <v>7417940</v>
      </c>
      <c r="BH6" s="661"/>
      <c r="BI6" s="661"/>
      <c r="BJ6" s="661"/>
      <c r="BK6" s="661"/>
      <c r="BL6" s="661"/>
      <c r="BM6" s="661"/>
      <c r="BN6" s="662"/>
      <c r="BO6" s="686">
        <v>100</v>
      </c>
      <c r="BP6" s="686"/>
      <c r="BQ6" s="686"/>
      <c r="BR6" s="686"/>
      <c r="BS6" s="687" t="s">
        <v>127</v>
      </c>
      <c r="BT6" s="687"/>
      <c r="BU6" s="687"/>
      <c r="BV6" s="687"/>
      <c r="BW6" s="687"/>
      <c r="BX6" s="687"/>
      <c r="BY6" s="687"/>
      <c r="BZ6" s="687"/>
      <c r="CA6" s="687"/>
      <c r="CB6" s="732"/>
      <c r="CD6" s="710" t="s">
        <v>234</v>
      </c>
      <c r="CE6" s="711"/>
      <c r="CF6" s="711"/>
      <c r="CG6" s="711"/>
      <c r="CH6" s="711"/>
      <c r="CI6" s="711"/>
      <c r="CJ6" s="711"/>
      <c r="CK6" s="711"/>
      <c r="CL6" s="711"/>
      <c r="CM6" s="711"/>
      <c r="CN6" s="711"/>
      <c r="CO6" s="711"/>
      <c r="CP6" s="711"/>
      <c r="CQ6" s="712"/>
      <c r="CR6" s="660">
        <v>124183</v>
      </c>
      <c r="CS6" s="661"/>
      <c r="CT6" s="661"/>
      <c r="CU6" s="661"/>
      <c r="CV6" s="661"/>
      <c r="CW6" s="661"/>
      <c r="CX6" s="661"/>
      <c r="CY6" s="662"/>
      <c r="CZ6" s="737">
        <v>0.8</v>
      </c>
      <c r="DA6" s="722"/>
      <c r="DB6" s="722"/>
      <c r="DC6" s="739"/>
      <c r="DD6" s="666" t="s">
        <v>127</v>
      </c>
      <c r="DE6" s="661"/>
      <c r="DF6" s="661"/>
      <c r="DG6" s="661"/>
      <c r="DH6" s="661"/>
      <c r="DI6" s="661"/>
      <c r="DJ6" s="661"/>
      <c r="DK6" s="661"/>
      <c r="DL6" s="661"/>
      <c r="DM6" s="661"/>
      <c r="DN6" s="661"/>
      <c r="DO6" s="661"/>
      <c r="DP6" s="662"/>
      <c r="DQ6" s="666">
        <v>124183</v>
      </c>
      <c r="DR6" s="661"/>
      <c r="DS6" s="661"/>
      <c r="DT6" s="661"/>
      <c r="DU6" s="661"/>
      <c r="DV6" s="661"/>
      <c r="DW6" s="661"/>
      <c r="DX6" s="661"/>
      <c r="DY6" s="661"/>
      <c r="DZ6" s="661"/>
      <c r="EA6" s="661"/>
      <c r="EB6" s="661"/>
      <c r="EC6" s="696"/>
    </row>
    <row r="7" spans="2:143" ht="11.25" customHeight="1" x14ac:dyDescent="0.15">
      <c r="B7" s="657" t="s">
        <v>235</v>
      </c>
      <c r="C7" s="658"/>
      <c r="D7" s="658"/>
      <c r="E7" s="658"/>
      <c r="F7" s="658"/>
      <c r="G7" s="658"/>
      <c r="H7" s="658"/>
      <c r="I7" s="658"/>
      <c r="J7" s="658"/>
      <c r="K7" s="658"/>
      <c r="L7" s="658"/>
      <c r="M7" s="658"/>
      <c r="N7" s="658"/>
      <c r="O7" s="658"/>
      <c r="P7" s="658"/>
      <c r="Q7" s="659"/>
      <c r="R7" s="660">
        <v>971</v>
      </c>
      <c r="S7" s="661"/>
      <c r="T7" s="661"/>
      <c r="U7" s="661"/>
      <c r="V7" s="661"/>
      <c r="W7" s="661"/>
      <c r="X7" s="661"/>
      <c r="Y7" s="662"/>
      <c r="Z7" s="686">
        <v>0</v>
      </c>
      <c r="AA7" s="686"/>
      <c r="AB7" s="686"/>
      <c r="AC7" s="686"/>
      <c r="AD7" s="687">
        <v>971</v>
      </c>
      <c r="AE7" s="687"/>
      <c r="AF7" s="687"/>
      <c r="AG7" s="687"/>
      <c r="AH7" s="687"/>
      <c r="AI7" s="687"/>
      <c r="AJ7" s="687"/>
      <c r="AK7" s="687"/>
      <c r="AL7" s="663">
        <v>0</v>
      </c>
      <c r="AM7" s="664"/>
      <c r="AN7" s="664"/>
      <c r="AO7" s="688"/>
      <c r="AP7" s="657" t="s">
        <v>236</v>
      </c>
      <c r="AQ7" s="658"/>
      <c r="AR7" s="658"/>
      <c r="AS7" s="658"/>
      <c r="AT7" s="658"/>
      <c r="AU7" s="658"/>
      <c r="AV7" s="658"/>
      <c r="AW7" s="658"/>
      <c r="AX7" s="658"/>
      <c r="AY7" s="658"/>
      <c r="AZ7" s="658"/>
      <c r="BA7" s="658"/>
      <c r="BB7" s="658"/>
      <c r="BC7" s="658"/>
      <c r="BD7" s="658"/>
      <c r="BE7" s="658"/>
      <c r="BF7" s="659"/>
      <c r="BG7" s="660">
        <v>1021536</v>
      </c>
      <c r="BH7" s="661"/>
      <c r="BI7" s="661"/>
      <c r="BJ7" s="661"/>
      <c r="BK7" s="661"/>
      <c r="BL7" s="661"/>
      <c r="BM7" s="661"/>
      <c r="BN7" s="662"/>
      <c r="BO7" s="686">
        <v>13.8</v>
      </c>
      <c r="BP7" s="686"/>
      <c r="BQ7" s="686"/>
      <c r="BR7" s="686"/>
      <c r="BS7" s="687" t="s">
        <v>127</v>
      </c>
      <c r="BT7" s="687"/>
      <c r="BU7" s="687"/>
      <c r="BV7" s="687"/>
      <c r="BW7" s="687"/>
      <c r="BX7" s="687"/>
      <c r="BY7" s="687"/>
      <c r="BZ7" s="687"/>
      <c r="CA7" s="687"/>
      <c r="CB7" s="732"/>
      <c r="CD7" s="657" t="s">
        <v>237</v>
      </c>
      <c r="CE7" s="658"/>
      <c r="CF7" s="658"/>
      <c r="CG7" s="658"/>
      <c r="CH7" s="658"/>
      <c r="CI7" s="658"/>
      <c r="CJ7" s="658"/>
      <c r="CK7" s="658"/>
      <c r="CL7" s="658"/>
      <c r="CM7" s="658"/>
      <c r="CN7" s="658"/>
      <c r="CO7" s="658"/>
      <c r="CP7" s="658"/>
      <c r="CQ7" s="659"/>
      <c r="CR7" s="660">
        <v>3106600</v>
      </c>
      <c r="CS7" s="661"/>
      <c r="CT7" s="661"/>
      <c r="CU7" s="661"/>
      <c r="CV7" s="661"/>
      <c r="CW7" s="661"/>
      <c r="CX7" s="661"/>
      <c r="CY7" s="662"/>
      <c r="CZ7" s="686">
        <v>19.5</v>
      </c>
      <c r="DA7" s="686"/>
      <c r="DB7" s="686"/>
      <c r="DC7" s="686"/>
      <c r="DD7" s="666">
        <v>628979</v>
      </c>
      <c r="DE7" s="661"/>
      <c r="DF7" s="661"/>
      <c r="DG7" s="661"/>
      <c r="DH7" s="661"/>
      <c r="DI7" s="661"/>
      <c r="DJ7" s="661"/>
      <c r="DK7" s="661"/>
      <c r="DL7" s="661"/>
      <c r="DM7" s="661"/>
      <c r="DN7" s="661"/>
      <c r="DO7" s="661"/>
      <c r="DP7" s="662"/>
      <c r="DQ7" s="666">
        <v>2926863</v>
      </c>
      <c r="DR7" s="661"/>
      <c r="DS7" s="661"/>
      <c r="DT7" s="661"/>
      <c r="DU7" s="661"/>
      <c r="DV7" s="661"/>
      <c r="DW7" s="661"/>
      <c r="DX7" s="661"/>
      <c r="DY7" s="661"/>
      <c r="DZ7" s="661"/>
      <c r="EA7" s="661"/>
      <c r="EB7" s="661"/>
      <c r="EC7" s="696"/>
    </row>
    <row r="8" spans="2:143" ht="11.25" customHeight="1" x14ac:dyDescent="0.15">
      <c r="B8" s="657" t="s">
        <v>238</v>
      </c>
      <c r="C8" s="658"/>
      <c r="D8" s="658"/>
      <c r="E8" s="658"/>
      <c r="F8" s="658"/>
      <c r="G8" s="658"/>
      <c r="H8" s="658"/>
      <c r="I8" s="658"/>
      <c r="J8" s="658"/>
      <c r="K8" s="658"/>
      <c r="L8" s="658"/>
      <c r="M8" s="658"/>
      <c r="N8" s="658"/>
      <c r="O8" s="658"/>
      <c r="P8" s="658"/>
      <c r="Q8" s="659"/>
      <c r="R8" s="660">
        <v>4544</v>
      </c>
      <c r="S8" s="661"/>
      <c r="T8" s="661"/>
      <c r="U8" s="661"/>
      <c r="V8" s="661"/>
      <c r="W8" s="661"/>
      <c r="X8" s="661"/>
      <c r="Y8" s="662"/>
      <c r="Z8" s="686">
        <v>0</v>
      </c>
      <c r="AA8" s="686"/>
      <c r="AB8" s="686"/>
      <c r="AC8" s="686"/>
      <c r="AD8" s="687">
        <v>4544</v>
      </c>
      <c r="AE8" s="687"/>
      <c r="AF8" s="687"/>
      <c r="AG8" s="687"/>
      <c r="AH8" s="687"/>
      <c r="AI8" s="687"/>
      <c r="AJ8" s="687"/>
      <c r="AK8" s="687"/>
      <c r="AL8" s="663">
        <v>0.1</v>
      </c>
      <c r="AM8" s="664"/>
      <c r="AN8" s="664"/>
      <c r="AO8" s="688"/>
      <c r="AP8" s="657" t="s">
        <v>239</v>
      </c>
      <c r="AQ8" s="658"/>
      <c r="AR8" s="658"/>
      <c r="AS8" s="658"/>
      <c r="AT8" s="658"/>
      <c r="AU8" s="658"/>
      <c r="AV8" s="658"/>
      <c r="AW8" s="658"/>
      <c r="AX8" s="658"/>
      <c r="AY8" s="658"/>
      <c r="AZ8" s="658"/>
      <c r="BA8" s="658"/>
      <c r="BB8" s="658"/>
      <c r="BC8" s="658"/>
      <c r="BD8" s="658"/>
      <c r="BE8" s="658"/>
      <c r="BF8" s="659"/>
      <c r="BG8" s="660">
        <v>19725</v>
      </c>
      <c r="BH8" s="661"/>
      <c r="BI8" s="661"/>
      <c r="BJ8" s="661"/>
      <c r="BK8" s="661"/>
      <c r="BL8" s="661"/>
      <c r="BM8" s="661"/>
      <c r="BN8" s="662"/>
      <c r="BO8" s="686">
        <v>0.3</v>
      </c>
      <c r="BP8" s="686"/>
      <c r="BQ8" s="686"/>
      <c r="BR8" s="686"/>
      <c r="BS8" s="687" t="s">
        <v>127</v>
      </c>
      <c r="BT8" s="687"/>
      <c r="BU8" s="687"/>
      <c r="BV8" s="687"/>
      <c r="BW8" s="687"/>
      <c r="BX8" s="687"/>
      <c r="BY8" s="687"/>
      <c r="BZ8" s="687"/>
      <c r="CA8" s="687"/>
      <c r="CB8" s="732"/>
      <c r="CD8" s="657" t="s">
        <v>240</v>
      </c>
      <c r="CE8" s="658"/>
      <c r="CF8" s="658"/>
      <c r="CG8" s="658"/>
      <c r="CH8" s="658"/>
      <c r="CI8" s="658"/>
      <c r="CJ8" s="658"/>
      <c r="CK8" s="658"/>
      <c r="CL8" s="658"/>
      <c r="CM8" s="658"/>
      <c r="CN8" s="658"/>
      <c r="CO8" s="658"/>
      <c r="CP8" s="658"/>
      <c r="CQ8" s="659"/>
      <c r="CR8" s="660">
        <v>2935962</v>
      </c>
      <c r="CS8" s="661"/>
      <c r="CT8" s="661"/>
      <c r="CU8" s="661"/>
      <c r="CV8" s="661"/>
      <c r="CW8" s="661"/>
      <c r="CX8" s="661"/>
      <c r="CY8" s="662"/>
      <c r="CZ8" s="686">
        <v>18.5</v>
      </c>
      <c r="DA8" s="686"/>
      <c r="DB8" s="686"/>
      <c r="DC8" s="686"/>
      <c r="DD8" s="666">
        <v>672318</v>
      </c>
      <c r="DE8" s="661"/>
      <c r="DF8" s="661"/>
      <c r="DG8" s="661"/>
      <c r="DH8" s="661"/>
      <c r="DI8" s="661"/>
      <c r="DJ8" s="661"/>
      <c r="DK8" s="661"/>
      <c r="DL8" s="661"/>
      <c r="DM8" s="661"/>
      <c r="DN8" s="661"/>
      <c r="DO8" s="661"/>
      <c r="DP8" s="662"/>
      <c r="DQ8" s="666">
        <v>2116278</v>
      </c>
      <c r="DR8" s="661"/>
      <c r="DS8" s="661"/>
      <c r="DT8" s="661"/>
      <c r="DU8" s="661"/>
      <c r="DV8" s="661"/>
      <c r="DW8" s="661"/>
      <c r="DX8" s="661"/>
      <c r="DY8" s="661"/>
      <c r="DZ8" s="661"/>
      <c r="EA8" s="661"/>
      <c r="EB8" s="661"/>
      <c r="EC8" s="696"/>
    </row>
    <row r="9" spans="2:143" ht="11.25" customHeight="1" x14ac:dyDescent="0.15">
      <c r="B9" s="657" t="s">
        <v>241</v>
      </c>
      <c r="C9" s="658"/>
      <c r="D9" s="658"/>
      <c r="E9" s="658"/>
      <c r="F9" s="658"/>
      <c r="G9" s="658"/>
      <c r="H9" s="658"/>
      <c r="I9" s="658"/>
      <c r="J9" s="658"/>
      <c r="K9" s="658"/>
      <c r="L9" s="658"/>
      <c r="M9" s="658"/>
      <c r="N9" s="658"/>
      <c r="O9" s="658"/>
      <c r="P9" s="658"/>
      <c r="Q9" s="659"/>
      <c r="R9" s="660">
        <v>4277</v>
      </c>
      <c r="S9" s="661"/>
      <c r="T9" s="661"/>
      <c r="U9" s="661"/>
      <c r="V9" s="661"/>
      <c r="W9" s="661"/>
      <c r="X9" s="661"/>
      <c r="Y9" s="662"/>
      <c r="Z9" s="686">
        <v>0</v>
      </c>
      <c r="AA9" s="686"/>
      <c r="AB9" s="686"/>
      <c r="AC9" s="686"/>
      <c r="AD9" s="687">
        <v>4277</v>
      </c>
      <c r="AE9" s="687"/>
      <c r="AF9" s="687"/>
      <c r="AG9" s="687"/>
      <c r="AH9" s="687"/>
      <c r="AI9" s="687"/>
      <c r="AJ9" s="687"/>
      <c r="AK9" s="687"/>
      <c r="AL9" s="663">
        <v>0.1</v>
      </c>
      <c r="AM9" s="664"/>
      <c r="AN9" s="664"/>
      <c r="AO9" s="688"/>
      <c r="AP9" s="657" t="s">
        <v>242</v>
      </c>
      <c r="AQ9" s="658"/>
      <c r="AR9" s="658"/>
      <c r="AS9" s="658"/>
      <c r="AT9" s="658"/>
      <c r="AU9" s="658"/>
      <c r="AV9" s="658"/>
      <c r="AW9" s="658"/>
      <c r="AX9" s="658"/>
      <c r="AY9" s="658"/>
      <c r="AZ9" s="658"/>
      <c r="BA9" s="658"/>
      <c r="BB9" s="658"/>
      <c r="BC9" s="658"/>
      <c r="BD9" s="658"/>
      <c r="BE9" s="658"/>
      <c r="BF9" s="659"/>
      <c r="BG9" s="660">
        <v>612868</v>
      </c>
      <c r="BH9" s="661"/>
      <c r="BI9" s="661"/>
      <c r="BJ9" s="661"/>
      <c r="BK9" s="661"/>
      <c r="BL9" s="661"/>
      <c r="BM9" s="661"/>
      <c r="BN9" s="662"/>
      <c r="BO9" s="686">
        <v>8.3000000000000007</v>
      </c>
      <c r="BP9" s="686"/>
      <c r="BQ9" s="686"/>
      <c r="BR9" s="686"/>
      <c r="BS9" s="687" t="s">
        <v>127</v>
      </c>
      <c r="BT9" s="687"/>
      <c r="BU9" s="687"/>
      <c r="BV9" s="687"/>
      <c r="BW9" s="687"/>
      <c r="BX9" s="687"/>
      <c r="BY9" s="687"/>
      <c r="BZ9" s="687"/>
      <c r="CA9" s="687"/>
      <c r="CB9" s="732"/>
      <c r="CD9" s="657" t="s">
        <v>243</v>
      </c>
      <c r="CE9" s="658"/>
      <c r="CF9" s="658"/>
      <c r="CG9" s="658"/>
      <c r="CH9" s="658"/>
      <c r="CI9" s="658"/>
      <c r="CJ9" s="658"/>
      <c r="CK9" s="658"/>
      <c r="CL9" s="658"/>
      <c r="CM9" s="658"/>
      <c r="CN9" s="658"/>
      <c r="CO9" s="658"/>
      <c r="CP9" s="658"/>
      <c r="CQ9" s="659"/>
      <c r="CR9" s="660">
        <v>1358621</v>
      </c>
      <c r="CS9" s="661"/>
      <c r="CT9" s="661"/>
      <c r="CU9" s="661"/>
      <c r="CV9" s="661"/>
      <c r="CW9" s="661"/>
      <c r="CX9" s="661"/>
      <c r="CY9" s="662"/>
      <c r="CZ9" s="686">
        <v>8.5</v>
      </c>
      <c r="DA9" s="686"/>
      <c r="DB9" s="686"/>
      <c r="DC9" s="686"/>
      <c r="DD9" s="666">
        <v>237488</v>
      </c>
      <c r="DE9" s="661"/>
      <c r="DF9" s="661"/>
      <c r="DG9" s="661"/>
      <c r="DH9" s="661"/>
      <c r="DI9" s="661"/>
      <c r="DJ9" s="661"/>
      <c r="DK9" s="661"/>
      <c r="DL9" s="661"/>
      <c r="DM9" s="661"/>
      <c r="DN9" s="661"/>
      <c r="DO9" s="661"/>
      <c r="DP9" s="662"/>
      <c r="DQ9" s="666">
        <v>1155067</v>
      </c>
      <c r="DR9" s="661"/>
      <c r="DS9" s="661"/>
      <c r="DT9" s="661"/>
      <c r="DU9" s="661"/>
      <c r="DV9" s="661"/>
      <c r="DW9" s="661"/>
      <c r="DX9" s="661"/>
      <c r="DY9" s="661"/>
      <c r="DZ9" s="661"/>
      <c r="EA9" s="661"/>
      <c r="EB9" s="661"/>
      <c r="EC9" s="696"/>
    </row>
    <row r="10" spans="2:143" ht="11.25" customHeight="1" x14ac:dyDescent="0.15">
      <c r="B10" s="657" t="s">
        <v>244</v>
      </c>
      <c r="C10" s="658"/>
      <c r="D10" s="658"/>
      <c r="E10" s="658"/>
      <c r="F10" s="658"/>
      <c r="G10" s="658"/>
      <c r="H10" s="658"/>
      <c r="I10" s="658"/>
      <c r="J10" s="658"/>
      <c r="K10" s="658"/>
      <c r="L10" s="658"/>
      <c r="M10" s="658"/>
      <c r="N10" s="658"/>
      <c r="O10" s="658"/>
      <c r="P10" s="658"/>
      <c r="Q10" s="659"/>
      <c r="R10" s="660" t="s">
        <v>127</v>
      </c>
      <c r="S10" s="661"/>
      <c r="T10" s="661"/>
      <c r="U10" s="661"/>
      <c r="V10" s="661"/>
      <c r="W10" s="661"/>
      <c r="X10" s="661"/>
      <c r="Y10" s="662"/>
      <c r="Z10" s="686" t="s">
        <v>127</v>
      </c>
      <c r="AA10" s="686"/>
      <c r="AB10" s="686"/>
      <c r="AC10" s="686"/>
      <c r="AD10" s="687" t="s">
        <v>127</v>
      </c>
      <c r="AE10" s="687"/>
      <c r="AF10" s="687"/>
      <c r="AG10" s="687"/>
      <c r="AH10" s="687"/>
      <c r="AI10" s="687"/>
      <c r="AJ10" s="687"/>
      <c r="AK10" s="687"/>
      <c r="AL10" s="663" t="s">
        <v>127</v>
      </c>
      <c r="AM10" s="664"/>
      <c r="AN10" s="664"/>
      <c r="AO10" s="688"/>
      <c r="AP10" s="657" t="s">
        <v>245</v>
      </c>
      <c r="AQ10" s="658"/>
      <c r="AR10" s="658"/>
      <c r="AS10" s="658"/>
      <c r="AT10" s="658"/>
      <c r="AU10" s="658"/>
      <c r="AV10" s="658"/>
      <c r="AW10" s="658"/>
      <c r="AX10" s="658"/>
      <c r="AY10" s="658"/>
      <c r="AZ10" s="658"/>
      <c r="BA10" s="658"/>
      <c r="BB10" s="658"/>
      <c r="BC10" s="658"/>
      <c r="BD10" s="658"/>
      <c r="BE10" s="658"/>
      <c r="BF10" s="659"/>
      <c r="BG10" s="660">
        <v>95947</v>
      </c>
      <c r="BH10" s="661"/>
      <c r="BI10" s="661"/>
      <c r="BJ10" s="661"/>
      <c r="BK10" s="661"/>
      <c r="BL10" s="661"/>
      <c r="BM10" s="661"/>
      <c r="BN10" s="662"/>
      <c r="BO10" s="686">
        <v>1.3</v>
      </c>
      <c r="BP10" s="686"/>
      <c r="BQ10" s="686"/>
      <c r="BR10" s="686"/>
      <c r="BS10" s="687" t="s">
        <v>127</v>
      </c>
      <c r="BT10" s="687"/>
      <c r="BU10" s="687"/>
      <c r="BV10" s="687"/>
      <c r="BW10" s="687"/>
      <c r="BX10" s="687"/>
      <c r="BY10" s="687"/>
      <c r="BZ10" s="687"/>
      <c r="CA10" s="687"/>
      <c r="CB10" s="732"/>
      <c r="CD10" s="657" t="s">
        <v>246</v>
      </c>
      <c r="CE10" s="658"/>
      <c r="CF10" s="658"/>
      <c r="CG10" s="658"/>
      <c r="CH10" s="658"/>
      <c r="CI10" s="658"/>
      <c r="CJ10" s="658"/>
      <c r="CK10" s="658"/>
      <c r="CL10" s="658"/>
      <c r="CM10" s="658"/>
      <c r="CN10" s="658"/>
      <c r="CO10" s="658"/>
      <c r="CP10" s="658"/>
      <c r="CQ10" s="659"/>
      <c r="CR10" s="660" t="s">
        <v>127</v>
      </c>
      <c r="CS10" s="661"/>
      <c r="CT10" s="661"/>
      <c r="CU10" s="661"/>
      <c r="CV10" s="661"/>
      <c r="CW10" s="661"/>
      <c r="CX10" s="661"/>
      <c r="CY10" s="662"/>
      <c r="CZ10" s="686" t="s">
        <v>127</v>
      </c>
      <c r="DA10" s="686"/>
      <c r="DB10" s="686"/>
      <c r="DC10" s="686"/>
      <c r="DD10" s="666" t="s">
        <v>127</v>
      </c>
      <c r="DE10" s="661"/>
      <c r="DF10" s="661"/>
      <c r="DG10" s="661"/>
      <c r="DH10" s="661"/>
      <c r="DI10" s="661"/>
      <c r="DJ10" s="661"/>
      <c r="DK10" s="661"/>
      <c r="DL10" s="661"/>
      <c r="DM10" s="661"/>
      <c r="DN10" s="661"/>
      <c r="DO10" s="661"/>
      <c r="DP10" s="662"/>
      <c r="DQ10" s="666" t="s">
        <v>127</v>
      </c>
      <c r="DR10" s="661"/>
      <c r="DS10" s="661"/>
      <c r="DT10" s="661"/>
      <c r="DU10" s="661"/>
      <c r="DV10" s="661"/>
      <c r="DW10" s="661"/>
      <c r="DX10" s="661"/>
      <c r="DY10" s="661"/>
      <c r="DZ10" s="661"/>
      <c r="EA10" s="661"/>
      <c r="EB10" s="661"/>
      <c r="EC10" s="696"/>
    </row>
    <row r="11" spans="2:143" ht="11.25" customHeight="1" x14ac:dyDescent="0.15">
      <c r="B11" s="657" t="s">
        <v>247</v>
      </c>
      <c r="C11" s="658"/>
      <c r="D11" s="658"/>
      <c r="E11" s="658"/>
      <c r="F11" s="658"/>
      <c r="G11" s="658"/>
      <c r="H11" s="658"/>
      <c r="I11" s="658"/>
      <c r="J11" s="658"/>
      <c r="K11" s="658"/>
      <c r="L11" s="658"/>
      <c r="M11" s="658"/>
      <c r="N11" s="658"/>
      <c r="O11" s="658"/>
      <c r="P11" s="658"/>
      <c r="Q11" s="659"/>
      <c r="R11" s="660">
        <v>310829</v>
      </c>
      <c r="S11" s="661"/>
      <c r="T11" s="661"/>
      <c r="U11" s="661"/>
      <c r="V11" s="661"/>
      <c r="W11" s="661"/>
      <c r="X11" s="661"/>
      <c r="Y11" s="662"/>
      <c r="Z11" s="663">
        <v>1.9</v>
      </c>
      <c r="AA11" s="664"/>
      <c r="AB11" s="664"/>
      <c r="AC11" s="665"/>
      <c r="AD11" s="666">
        <v>310829</v>
      </c>
      <c r="AE11" s="661"/>
      <c r="AF11" s="661"/>
      <c r="AG11" s="661"/>
      <c r="AH11" s="661"/>
      <c r="AI11" s="661"/>
      <c r="AJ11" s="661"/>
      <c r="AK11" s="662"/>
      <c r="AL11" s="663">
        <v>3.8</v>
      </c>
      <c r="AM11" s="664"/>
      <c r="AN11" s="664"/>
      <c r="AO11" s="688"/>
      <c r="AP11" s="657" t="s">
        <v>248</v>
      </c>
      <c r="AQ11" s="658"/>
      <c r="AR11" s="658"/>
      <c r="AS11" s="658"/>
      <c r="AT11" s="658"/>
      <c r="AU11" s="658"/>
      <c r="AV11" s="658"/>
      <c r="AW11" s="658"/>
      <c r="AX11" s="658"/>
      <c r="AY11" s="658"/>
      <c r="AZ11" s="658"/>
      <c r="BA11" s="658"/>
      <c r="BB11" s="658"/>
      <c r="BC11" s="658"/>
      <c r="BD11" s="658"/>
      <c r="BE11" s="658"/>
      <c r="BF11" s="659"/>
      <c r="BG11" s="660">
        <v>292996</v>
      </c>
      <c r="BH11" s="661"/>
      <c r="BI11" s="661"/>
      <c r="BJ11" s="661"/>
      <c r="BK11" s="661"/>
      <c r="BL11" s="661"/>
      <c r="BM11" s="661"/>
      <c r="BN11" s="662"/>
      <c r="BO11" s="686">
        <v>3.9</v>
      </c>
      <c r="BP11" s="686"/>
      <c r="BQ11" s="686"/>
      <c r="BR11" s="686"/>
      <c r="BS11" s="687" t="s">
        <v>127</v>
      </c>
      <c r="BT11" s="687"/>
      <c r="BU11" s="687"/>
      <c r="BV11" s="687"/>
      <c r="BW11" s="687"/>
      <c r="BX11" s="687"/>
      <c r="BY11" s="687"/>
      <c r="BZ11" s="687"/>
      <c r="CA11" s="687"/>
      <c r="CB11" s="732"/>
      <c r="CD11" s="657" t="s">
        <v>249</v>
      </c>
      <c r="CE11" s="658"/>
      <c r="CF11" s="658"/>
      <c r="CG11" s="658"/>
      <c r="CH11" s="658"/>
      <c r="CI11" s="658"/>
      <c r="CJ11" s="658"/>
      <c r="CK11" s="658"/>
      <c r="CL11" s="658"/>
      <c r="CM11" s="658"/>
      <c r="CN11" s="658"/>
      <c r="CO11" s="658"/>
      <c r="CP11" s="658"/>
      <c r="CQ11" s="659"/>
      <c r="CR11" s="660">
        <v>951555</v>
      </c>
      <c r="CS11" s="661"/>
      <c r="CT11" s="661"/>
      <c r="CU11" s="661"/>
      <c r="CV11" s="661"/>
      <c r="CW11" s="661"/>
      <c r="CX11" s="661"/>
      <c r="CY11" s="662"/>
      <c r="CZ11" s="686">
        <v>6</v>
      </c>
      <c r="DA11" s="686"/>
      <c r="DB11" s="686"/>
      <c r="DC11" s="686"/>
      <c r="DD11" s="666">
        <v>341468</v>
      </c>
      <c r="DE11" s="661"/>
      <c r="DF11" s="661"/>
      <c r="DG11" s="661"/>
      <c r="DH11" s="661"/>
      <c r="DI11" s="661"/>
      <c r="DJ11" s="661"/>
      <c r="DK11" s="661"/>
      <c r="DL11" s="661"/>
      <c r="DM11" s="661"/>
      <c r="DN11" s="661"/>
      <c r="DO11" s="661"/>
      <c r="DP11" s="662"/>
      <c r="DQ11" s="666">
        <v>757556</v>
      </c>
      <c r="DR11" s="661"/>
      <c r="DS11" s="661"/>
      <c r="DT11" s="661"/>
      <c r="DU11" s="661"/>
      <c r="DV11" s="661"/>
      <c r="DW11" s="661"/>
      <c r="DX11" s="661"/>
      <c r="DY11" s="661"/>
      <c r="DZ11" s="661"/>
      <c r="EA11" s="661"/>
      <c r="EB11" s="661"/>
      <c r="EC11" s="696"/>
    </row>
    <row r="12" spans="2:143" ht="11.25" customHeight="1" x14ac:dyDescent="0.15">
      <c r="B12" s="657" t="s">
        <v>250</v>
      </c>
      <c r="C12" s="658"/>
      <c r="D12" s="658"/>
      <c r="E12" s="658"/>
      <c r="F12" s="658"/>
      <c r="G12" s="658"/>
      <c r="H12" s="658"/>
      <c r="I12" s="658"/>
      <c r="J12" s="658"/>
      <c r="K12" s="658"/>
      <c r="L12" s="658"/>
      <c r="M12" s="658"/>
      <c r="N12" s="658"/>
      <c r="O12" s="658"/>
      <c r="P12" s="658"/>
      <c r="Q12" s="659"/>
      <c r="R12" s="660">
        <v>4098</v>
      </c>
      <c r="S12" s="661"/>
      <c r="T12" s="661"/>
      <c r="U12" s="661"/>
      <c r="V12" s="661"/>
      <c r="W12" s="661"/>
      <c r="X12" s="661"/>
      <c r="Y12" s="662"/>
      <c r="Z12" s="686">
        <v>0</v>
      </c>
      <c r="AA12" s="686"/>
      <c r="AB12" s="686"/>
      <c r="AC12" s="686"/>
      <c r="AD12" s="687">
        <v>4098</v>
      </c>
      <c r="AE12" s="687"/>
      <c r="AF12" s="687"/>
      <c r="AG12" s="687"/>
      <c r="AH12" s="687"/>
      <c r="AI12" s="687"/>
      <c r="AJ12" s="687"/>
      <c r="AK12" s="687"/>
      <c r="AL12" s="663">
        <v>0.1</v>
      </c>
      <c r="AM12" s="664"/>
      <c r="AN12" s="664"/>
      <c r="AO12" s="688"/>
      <c r="AP12" s="657" t="s">
        <v>251</v>
      </c>
      <c r="AQ12" s="658"/>
      <c r="AR12" s="658"/>
      <c r="AS12" s="658"/>
      <c r="AT12" s="658"/>
      <c r="AU12" s="658"/>
      <c r="AV12" s="658"/>
      <c r="AW12" s="658"/>
      <c r="AX12" s="658"/>
      <c r="AY12" s="658"/>
      <c r="AZ12" s="658"/>
      <c r="BA12" s="658"/>
      <c r="BB12" s="658"/>
      <c r="BC12" s="658"/>
      <c r="BD12" s="658"/>
      <c r="BE12" s="658"/>
      <c r="BF12" s="659"/>
      <c r="BG12" s="660">
        <v>6221682</v>
      </c>
      <c r="BH12" s="661"/>
      <c r="BI12" s="661"/>
      <c r="BJ12" s="661"/>
      <c r="BK12" s="661"/>
      <c r="BL12" s="661"/>
      <c r="BM12" s="661"/>
      <c r="BN12" s="662"/>
      <c r="BO12" s="686">
        <v>83.9</v>
      </c>
      <c r="BP12" s="686"/>
      <c r="BQ12" s="686"/>
      <c r="BR12" s="686"/>
      <c r="BS12" s="687" t="s">
        <v>127</v>
      </c>
      <c r="BT12" s="687"/>
      <c r="BU12" s="687"/>
      <c r="BV12" s="687"/>
      <c r="BW12" s="687"/>
      <c r="BX12" s="687"/>
      <c r="BY12" s="687"/>
      <c r="BZ12" s="687"/>
      <c r="CA12" s="687"/>
      <c r="CB12" s="732"/>
      <c r="CD12" s="657" t="s">
        <v>252</v>
      </c>
      <c r="CE12" s="658"/>
      <c r="CF12" s="658"/>
      <c r="CG12" s="658"/>
      <c r="CH12" s="658"/>
      <c r="CI12" s="658"/>
      <c r="CJ12" s="658"/>
      <c r="CK12" s="658"/>
      <c r="CL12" s="658"/>
      <c r="CM12" s="658"/>
      <c r="CN12" s="658"/>
      <c r="CO12" s="658"/>
      <c r="CP12" s="658"/>
      <c r="CQ12" s="659"/>
      <c r="CR12" s="660">
        <v>245301</v>
      </c>
      <c r="CS12" s="661"/>
      <c r="CT12" s="661"/>
      <c r="CU12" s="661"/>
      <c r="CV12" s="661"/>
      <c r="CW12" s="661"/>
      <c r="CX12" s="661"/>
      <c r="CY12" s="662"/>
      <c r="CZ12" s="686">
        <v>1.5</v>
      </c>
      <c r="DA12" s="686"/>
      <c r="DB12" s="686"/>
      <c r="DC12" s="686"/>
      <c r="DD12" s="666">
        <v>2156</v>
      </c>
      <c r="DE12" s="661"/>
      <c r="DF12" s="661"/>
      <c r="DG12" s="661"/>
      <c r="DH12" s="661"/>
      <c r="DI12" s="661"/>
      <c r="DJ12" s="661"/>
      <c r="DK12" s="661"/>
      <c r="DL12" s="661"/>
      <c r="DM12" s="661"/>
      <c r="DN12" s="661"/>
      <c r="DO12" s="661"/>
      <c r="DP12" s="662"/>
      <c r="DQ12" s="666">
        <v>236624</v>
      </c>
      <c r="DR12" s="661"/>
      <c r="DS12" s="661"/>
      <c r="DT12" s="661"/>
      <c r="DU12" s="661"/>
      <c r="DV12" s="661"/>
      <c r="DW12" s="661"/>
      <c r="DX12" s="661"/>
      <c r="DY12" s="661"/>
      <c r="DZ12" s="661"/>
      <c r="EA12" s="661"/>
      <c r="EB12" s="661"/>
      <c r="EC12" s="696"/>
    </row>
    <row r="13" spans="2:143" ht="11.25" customHeight="1" x14ac:dyDescent="0.15">
      <c r="B13" s="657" t="s">
        <v>253</v>
      </c>
      <c r="C13" s="658"/>
      <c r="D13" s="658"/>
      <c r="E13" s="658"/>
      <c r="F13" s="658"/>
      <c r="G13" s="658"/>
      <c r="H13" s="658"/>
      <c r="I13" s="658"/>
      <c r="J13" s="658"/>
      <c r="K13" s="658"/>
      <c r="L13" s="658"/>
      <c r="M13" s="658"/>
      <c r="N13" s="658"/>
      <c r="O13" s="658"/>
      <c r="P13" s="658"/>
      <c r="Q13" s="659"/>
      <c r="R13" s="660" t="s">
        <v>127</v>
      </c>
      <c r="S13" s="661"/>
      <c r="T13" s="661"/>
      <c r="U13" s="661"/>
      <c r="V13" s="661"/>
      <c r="W13" s="661"/>
      <c r="X13" s="661"/>
      <c r="Y13" s="662"/>
      <c r="Z13" s="686" t="s">
        <v>127</v>
      </c>
      <c r="AA13" s="686"/>
      <c r="AB13" s="686"/>
      <c r="AC13" s="686"/>
      <c r="AD13" s="687" t="s">
        <v>127</v>
      </c>
      <c r="AE13" s="687"/>
      <c r="AF13" s="687"/>
      <c r="AG13" s="687"/>
      <c r="AH13" s="687"/>
      <c r="AI13" s="687"/>
      <c r="AJ13" s="687"/>
      <c r="AK13" s="687"/>
      <c r="AL13" s="663" t="s">
        <v>127</v>
      </c>
      <c r="AM13" s="664"/>
      <c r="AN13" s="664"/>
      <c r="AO13" s="688"/>
      <c r="AP13" s="657" t="s">
        <v>254</v>
      </c>
      <c r="AQ13" s="658"/>
      <c r="AR13" s="658"/>
      <c r="AS13" s="658"/>
      <c r="AT13" s="658"/>
      <c r="AU13" s="658"/>
      <c r="AV13" s="658"/>
      <c r="AW13" s="658"/>
      <c r="AX13" s="658"/>
      <c r="AY13" s="658"/>
      <c r="AZ13" s="658"/>
      <c r="BA13" s="658"/>
      <c r="BB13" s="658"/>
      <c r="BC13" s="658"/>
      <c r="BD13" s="658"/>
      <c r="BE13" s="658"/>
      <c r="BF13" s="659"/>
      <c r="BG13" s="660">
        <v>6104628</v>
      </c>
      <c r="BH13" s="661"/>
      <c r="BI13" s="661"/>
      <c r="BJ13" s="661"/>
      <c r="BK13" s="661"/>
      <c r="BL13" s="661"/>
      <c r="BM13" s="661"/>
      <c r="BN13" s="662"/>
      <c r="BO13" s="686">
        <v>82.3</v>
      </c>
      <c r="BP13" s="686"/>
      <c r="BQ13" s="686"/>
      <c r="BR13" s="686"/>
      <c r="BS13" s="687" t="s">
        <v>127</v>
      </c>
      <c r="BT13" s="687"/>
      <c r="BU13" s="687"/>
      <c r="BV13" s="687"/>
      <c r="BW13" s="687"/>
      <c r="BX13" s="687"/>
      <c r="BY13" s="687"/>
      <c r="BZ13" s="687"/>
      <c r="CA13" s="687"/>
      <c r="CB13" s="732"/>
      <c r="CD13" s="657" t="s">
        <v>255</v>
      </c>
      <c r="CE13" s="658"/>
      <c r="CF13" s="658"/>
      <c r="CG13" s="658"/>
      <c r="CH13" s="658"/>
      <c r="CI13" s="658"/>
      <c r="CJ13" s="658"/>
      <c r="CK13" s="658"/>
      <c r="CL13" s="658"/>
      <c r="CM13" s="658"/>
      <c r="CN13" s="658"/>
      <c r="CO13" s="658"/>
      <c r="CP13" s="658"/>
      <c r="CQ13" s="659"/>
      <c r="CR13" s="660">
        <v>2444404</v>
      </c>
      <c r="CS13" s="661"/>
      <c r="CT13" s="661"/>
      <c r="CU13" s="661"/>
      <c r="CV13" s="661"/>
      <c r="CW13" s="661"/>
      <c r="CX13" s="661"/>
      <c r="CY13" s="662"/>
      <c r="CZ13" s="686">
        <v>15.4</v>
      </c>
      <c r="DA13" s="686"/>
      <c r="DB13" s="686"/>
      <c r="DC13" s="686"/>
      <c r="DD13" s="666">
        <v>1121973</v>
      </c>
      <c r="DE13" s="661"/>
      <c r="DF13" s="661"/>
      <c r="DG13" s="661"/>
      <c r="DH13" s="661"/>
      <c r="DI13" s="661"/>
      <c r="DJ13" s="661"/>
      <c r="DK13" s="661"/>
      <c r="DL13" s="661"/>
      <c r="DM13" s="661"/>
      <c r="DN13" s="661"/>
      <c r="DO13" s="661"/>
      <c r="DP13" s="662"/>
      <c r="DQ13" s="666">
        <v>2342155</v>
      </c>
      <c r="DR13" s="661"/>
      <c r="DS13" s="661"/>
      <c r="DT13" s="661"/>
      <c r="DU13" s="661"/>
      <c r="DV13" s="661"/>
      <c r="DW13" s="661"/>
      <c r="DX13" s="661"/>
      <c r="DY13" s="661"/>
      <c r="DZ13" s="661"/>
      <c r="EA13" s="661"/>
      <c r="EB13" s="661"/>
      <c r="EC13" s="696"/>
    </row>
    <row r="14" spans="2:143" ht="11.25" customHeight="1" x14ac:dyDescent="0.15">
      <c r="B14" s="657" t="s">
        <v>256</v>
      </c>
      <c r="C14" s="658"/>
      <c r="D14" s="658"/>
      <c r="E14" s="658"/>
      <c r="F14" s="658"/>
      <c r="G14" s="658"/>
      <c r="H14" s="658"/>
      <c r="I14" s="658"/>
      <c r="J14" s="658"/>
      <c r="K14" s="658"/>
      <c r="L14" s="658"/>
      <c r="M14" s="658"/>
      <c r="N14" s="658"/>
      <c r="O14" s="658"/>
      <c r="P14" s="658"/>
      <c r="Q14" s="659"/>
      <c r="R14" s="660" t="s">
        <v>127</v>
      </c>
      <c r="S14" s="661"/>
      <c r="T14" s="661"/>
      <c r="U14" s="661"/>
      <c r="V14" s="661"/>
      <c r="W14" s="661"/>
      <c r="X14" s="661"/>
      <c r="Y14" s="662"/>
      <c r="Z14" s="686" t="s">
        <v>127</v>
      </c>
      <c r="AA14" s="686"/>
      <c r="AB14" s="686"/>
      <c r="AC14" s="686"/>
      <c r="AD14" s="687" t="s">
        <v>127</v>
      </c>
      <c r="AE14" s="687"/>
      <c r="AF14" s="687"/>
      <c r="AG14" s="687"/>
      <c r="AH14" s="687"/>
      <c r="AI14" s="687"/>
      <c r="AJ14" s="687"/>
      <c r="AK14" s="687"/>
      <c r="AL14" s="663" t="s">
        <v>127</v>
      </c>
      <c r="AM14" s="664"/>
      <c r="AN14" s="664"/>
      <c r="AO14" s="688"/>
      <c r="AP14" s="657" t="s">
        <v>257</v>
      </c>
      <c r="AQ14" s="658"/>
      <c r="AR14" s="658"/>
      <c r="AS14" s="658"/>
      <c r="AT14" s="658"/>
      <c r="AU14" s="658"/>
      <c r="AV14" s="658"/>
      <c r="AW14" s="658"/>
      <c r="AX14" s="658"/>
      <c r="AY14" s="658"/>
      <c r="AZ14" s="658"/>
      <c r="BA14" s="658"/>
      <c r="BB14" s="658"/>
      <c r="BC14" s="658"/>
      <c r="BD14" s="658"/>
      <c r="BE14" s="658"/>
      <c r="BF14" s="659"/>
      <c r="BG14" s="660">
        <v>33930</v>
      </c>
      <c r="BH14" s="661"/>
      <c r="BI14" s="661"/>
      <c r="BJ14" s="661"/>
      <c r="BK14" s="661"/>
      <c r="BL14" s="661"/>
      <c r="BM14" s="661"/>
      <c r="BN14" s="662"/>
      <c r="BO14" s="686">
        <v>0.5</v>
      </c>
      <c r="BP14" s="686"/>
      <c r="BQ14" s="686"/>
      <c r="BR14" s="686"/>
      <c r="BS14" s="687" t="s">
        <v>127</v>
      </c>
      <c r="BT14" s="687"/>
      <c r="BU14" s="687"/>
      <c r="BV14" s="687"/>
      <c r="BW14" s="687"/>
      <c r="BX14" s="687"/>
      <c r="BY14" s="687"/>
      <c r="BZ14" s="687"/>
      <c r="CA14" s="687"/>
      <c r="CB14" s="732"/>
      <c r="CD14" s="657" t="s">
        <v>258</v>
      </c>
      <c r="CE14" s="658"/>
      <c r="CF14" s="658"/>
      <c r="CG14" s="658"/>
      <c r="CH14" s="658"/>
      <c r="CI14" s="658"/>
      <c r="CJ14" s="658"/>
      <c r="CK14" s="658"/>
      <c r="CL14" s="658"/>
      <c r="CM14" s="658"/>
      <c r="CN14" s="658"/>
      <c r="CO14" s="658"/>
      <c r="CP14" s="658"/>
      <c r="CQ14" s="659"/>
      <c r="CR14" s="660">
        <v>841026</v>
      </c>
      <c r="CS14" s="661"/>
      <c r="CT14" s="661"/>
      <c r="CU14" s="661"/>
      <c r="CV14" s="661"/>
      <c r="CW14" s="661"/>
      <c r="CX14" s="661"/>
      <c r="CY14" s="662"/>
      <c r="CZ14" s="686">
        <v>5.3</v>
      </c>
      <c r="DA14" s="686"/>
      <c r="DB14" s="686"/>
      <c r="DC14" s="686"/>
      <c r="DD14" s="666">
        <v>101902</v>
      </c>
      <c r="DE14" s="661"/>
      <c r="DF14" s="661"/>
      <c r="DG14" s="661"/>
      <c r="DH14" s="661"/>
      <c r="DI14" s="661"/>
      <c r="DJ14" s="661"/>
      <c r="DK14" s="661"/>
      <c r="DL14" s="661"/>
      <c r="DM14" s="661"/>
      <c r="DN14" s="661"/>
      <c r="DO14" s="661"/>
      <c r="DP14" s="662"/>
      <c r="DQ14" s="666">
        <v>841007</v>
      </c>
      <c r="DR14" s="661"/>
      <c r="DS14" s="661"/>
      <c r="DT14" s="661"/>
      <c r="DU14" s="661"/>
      <c r="DV14" s="661"/>
      <c r="DW14" s="661"/>
      <c r="DX14" s="661"/>
      <c r="DY14" s="661"/>
      <c r="DZ14" s="661"/>
      <c r="EA14" s="661"/>
      <c r="EB14" s="661"/>
      <c r="EC14" s="696"/>
    </row>
    <row r="15" spans="2:143" ht="11.25" customHeight="1" x14ac:dyDescent="0.15">
      <c r="B15" s="657" t="s">
        <v>259</v>
      </c>
      <c r="C15" s="658"/>
      <c r="D15" s="658"/>
      <c r="E15" s="658"/>
      <c r="F15" s="658"/>
      <c r="G15" s="658"/>
      <c r="H15" s="658"/>
      <c r="I15" s="658"/>
      <c r="J15" s="658"/>
      <c r="K15" s="658"/>
      <c r="L15" s="658"/>
      <c r="M15" s="658"/>
      <c r="N15" s="658"/>
      <c r="O15" s="658"/>
      <c r="P15" s="658"/>
      <c r="Q15" s="659"/>
      <c r="R15" s="660" t="s">
        <v>127</v>
      </c>
      <c r="S15" s="661"/>
      <c r="T15" s="661"/>
      <c r="U15" s="661"/>
      <c r="V15" s="661"/>
      <c r="W15" s="661"/>
      <c r="X15" s="661"/>
      <c r="Y15" s="662"/>
      <c r="Z15" s="686" t="s">
        <v>127</v>
      </c>
      <c r="AA15" s="686"/>
      <c r="AB15" s="686"/>
      <c r="AC15" s="686"/>
      <c r="AD15" s="687" t="s">
        <v>127</v>
      </c>
      <c r="AE15" s="687"/>
      <c r="AF15" s="687"/>
      <c r="AG15" s="687"/>
      <c r="AH15" s="687"/>
      <c r="AI15" s="687"/>
      <c r="AJ15" s="687"/>
      <c r="AK15" s="687"/>
      <c r="AL15" s="663" t="s">
        <v>127</v>
      </c>
      <c r="AM15" s="664"/>
      <c r="AN15" s="664"/>
      <c r="AO15" s="688"/>
      <c r="AP15" s="657" t="s">
        <v>260</v>
      </c>
      <c r="AQ15" s="658"/>
      <c r="AR15" s="658"/>
      <c r="AS15" s="658"/>
      <c r="AT15" s="658"/>
      <c r="AU15" s="658"/>
      <c r="AV15" s="658"/>
      <c r="AW15" s="658"/>
      <c r="AX15" s="658"/>
      <c r="AY15" s="658"/>
      <c r="AZ15" s="658"/>
      <c r="BA15" s="658"/>
      <c r="BB15" s="658"/>
      <c r="BC15" s="658"/>
      <c r="BD15" s="658"/>
      <c r="BE15" s="658"/>
      <c r="BF15" s="659"/>
      <c r="BG15" s="660">
        <v>140792</v>
      </c>
      <c r="BH15" s="661"/>
      <c r="BI15" s="661"/>
      <c r="BJ15" s="661"/>
      <c r="BK15" s="661"/>
      <c r="BL15" s="661"/>
      <c r="BM15" s="661"/>
      <c r="BN15" s="662"/>
      <c r="BO15" s="686">
        <v>1.9</v>
      </c>
      <c r="BP15" s="686"/>
      <c r="BQ15" s="686"/>
      <c r="BR15" s="686"/>
      <c r="BS15" s="687" t="s">
        <v>127</v>
      </c>
      <c r="BT15" s="687"/>
      <c r="BU15" s="687"/>
      <c r="BV15" s="687"/>
      <c r="BW15" s="687"/>
      <c r="BX15" s="687"/>
      <c r="BY15" s="687"/>
      <c r="BZ15" s="687"/>
      <c r="CA15" s="687"/>
      <c r="CB15" s="732"/>
      <c r="CD15" s="657" t="s">
        <v>261</v>
      </c>
      <c r="CE15" s="658"/>
      <c r="CF15" s="658"/>
      <c r="CG15" s="658"/>
      <c r="CH15" s="658"/>
      <c r="CI15" s="658"/>
      <c r="CJ15" s="658"/>
      <c r="CK15" s="658"/>
      <c r="CL15" s="658"/>
      <c r="CM15" s="658"/>
      <c r="CN15" s="658"/>
      <c r="CO15" s="658"/>
      <c r="CP15" s="658"/>
      <c r="CQ15" s="659"/>
      <c r="CR15" s="660">
        <v>3434411</v>
      </c>
      <c r="CS15" s="661"/>
      <c r="CT15" s="661"/>
      <c r="CU15" s="661"/>
      <c r="CV15" s="661"/>
      <c r="CW15" s="661"/>
      <c r="CX15" s="661"/>
      <c r="CY15" s="662"/>
      <c r="CZ15" s="686">
        <v>21.6</v>
      </c>
      <c r="DA15" s="686"/>
      <c r="DB15" s="686"/>
      <c r="DC15" s="686"/>
      <c r="DD15" s="666">
        <v>1903021</v>
      </c>
      <c r="DE15" s="661"/>
      <c r="DF15" s="661"/>
      <c r="DG15" s="661"/>
      <c r="DH15" s="661"/>
      <c r="DI15" s="661"/>
      <c r="DJ15" s="661"/>
      <c r="DK15" s="661"/>
      <c r="DL15" s="661"/>
      <c r="DM15" s="661"/>
      <c r="DN15" s="661"/>
      <c r="DO15" s="661"/>
      <c r="DP15" s="662"/>
      <c r="DQ15" s="666">
        <v>2813177</v>
      </c>
      <c r="DR15" s="661"/>
      <c r="DS15" s="661"/>
      <c r="DT15" s="661"/>
      <c r="DU15" s="661"/>
      <c r="DV15" s="661"/>
      <c r="DW15" s="661"/>
      <c r="DX15" s="661"/>
      <c r="DY15" s="661"/>
      <c r="DZ15" s="661"/>
      <c r="EA15" s="661"/>
      <c r="EB15" s="661"/>
      <c r="EC15" s="696"/>
    </row>
    <row r="16" spans="2:143" ht="11.25" customHeight="1" x14ac:dyDescent="0.15">
      <c r="B16" s="657" t="s">
        <v>262</v>
      </c>
      <c r="C16" s="658"/>
      <c r="D16" s="658"/>
      <c r="E16" s="658"/>
      <c r="F16" s="658"/>
      <c r="G16" s="658"/>
      <c r="H16" s="658"/>
      <c r="I16" s="658"/>
      <c r="J16" s="658"/>
      <c r="K16" s="658"/>
      <c r="L16" s="658"/>
      <c r="M16" s="658"/>
      <c r="N16" s="658"/>
      <c r="O16" s="658"/>
      <c r="P16" s="658"/>
      <c r="Q16" s="659"/>
      <c r="R16" s="660">
        <v>4958</v>
      </c>
      <c r="S16" s="661"/>
      <c r="T16" s="661"/>
      <c r="U16" s="661"/>
      <c r="V16" s="661"/>
      <c r="W16" s="661"/>
      <c r="X16" s="661"/>
      <c r="Y16" s="662"/>
      <c r="Z16" s="686">
        <v>0</v>
      </c>
      <c r="AA16" s="686"/>
      <c r="AB16" s="686"/>
      <c r="AC16" s="686"/>
      <c r="AD16" s="687">
        <v>4958</v>
      </c>
      <c r="AE16" s="687"/>
      <c r="AF16" s="687"/>
      <c r="AG16" s="687"/>
      <c r="AH16" s="687"/>
      <c r="AI16" s="687"/>
      <c r="AJ16" s="687"/>
      <c r="AK16" s="687"/>
      <c r="AL16" s="663">
        <v>0.1</v>
      </c>
      <c r="AM16" s="664"/>
      <c r="AN16" s="664"/>
      <c r="AO16" s="688"/>
      <c r="AP16" s="657" t="s">
        <v>263</v>
      </c>
      <c r="AQ16" s="658"/>
      <c r="AR16" s="658"/>
      <c r="AS16" s="658"/>
      <c r="AT16" s="658"/>
      <c r="AU16" s="658"/>
      <c r="AV16" s="658"/>
      <c r="AW16" s="658"/>
      <c r="AX16" s="658"/>
      <c r="AY16" s="658"/>
      <c r="AZ16" s="658"/>
      <c r="BA16" s="658"/>
      <c r="BB16" s="658"/>
      <c r="BC16" s="658"/>
      <c r="BD16" s="658"/>
      <c r="BE16" s="658"/>
      <c r="BF16" s="659"/>
      <c r="BG16" s="660" t="s">
        <v>127</v>
      </c>
      <c r="BH16" s="661"/>
      <c r="BI16" s="661"/>
      <c r="BJ16" s="661"/>
      <c r="BK16" s="661"/>
      <c r="BL16" s="661"/>
      <c r="BM16" s="661"/>
      <c r="BN16" s="662"/>
      <c r="BO16" s="686" t="s">
        <v>127</v>
      </c>
      <c r="BP16" s="686"/>
      <c r="BQ16" s="686"/>
      <c r="BR16" s="686"/>
      <c r="BS16" s="687" t="s">
        <v>127</v>
      </c>
      <c r="BT16" s="687"/>
      <c r="BU16" s="687"/>
      <c r="BV16" s="687"/>
      <c r="BW16" s="687"/>
      <c r="BX16" s="687"/>
      <c r="BY16" s="687"/>
      <c r="BZ16" s="687"/>
      <c r="CA16" s="687"/>
      <c r="CB16" s="732"/>
      <c r="CD16" s="657" t="s">
        <v>264</v>
      </c>
      <c r="CE16" s="658"/>
      <c r="CF16" s="658"/>
      <c r="CG16" s="658"/>
      <c r="CH16" s="658"/>
      <c r="CI16" s="658"/>
      <c r="CJ16" s="658"/>
      <c r="CK16" s="658"/>
      <c r="CL16" s="658"/>
      <c r="CM16" s="658"/>
      <c r="CN16" s="658"/>
      <c r="CO16" s="658"/>
      <c r="CP16" s="658"/>
      <c r="CQ16" s="659"/>
      <c r="CR16" s="660">
        <v>23060</v>
      </c>
      <c r="CS16" s="661"/>
      <c r="CT16" s="661"/>
      <c r="CU16" s="661"/>
      <c r="CV16" s="661"/>
      <c r="CW16" s="661"/>
      <c r="CX16" s="661"/>
      <c r="CY16" s="662"/>
      <c r="CZ16" s="686">
        <v>0.1</v>
      </c>
      <c r="DA16" s="686"/>
      <c r="DB16" s="686"/>
      <c r="DC16" s="686"/>
      <c r="DD16" s="666" t="s">
        <v>127</v>
      </c>
      <c r="DE16" s="661"/>
      <c r="DF16" s="661"/>
      <c r="DG16" s="661"/>
      <c r="DH16" s="661"/>
      <c r="DI16" s="661"/>
      <c r="DJ16" s="661"/>
      <c r="DK16" s="661"/>
      <c r="DL16" s="661"/>
      <c r="DM16" s="661"/>
      <c r="DN16" s="661"/>
      <c r="DO16" s="661"/>
      <c r="DP16" s="662"/>
      <c r="DQ16" s="666" t="s">
        <v>127</v>
      </c>
      <c r="DR16" s="661"/>
      <c r="DS16" s="661"/>
      <c r="DT16" s="661"/>
      <c r="DU16" s="661"/>
      <c r="DV16" s="661"/>
      <c r="DW16" s="661"/>
      <c r="DX16" s="661"/>
      <c r="DY16" s="661"/>
      <c r="DZ16" s="661"/>
      <c r="EA16" s="661"/>
      <c r="EB16" s="661"/>
      <c r="EC16" s="696"/>
    </row>
    <row r="17" spans="2:133" ht="11.25" customHeight="1" x14ac:dyDescent="0.15">
      <c r="B17" s="657" t="s">
        <v>265</v>
      </c>
      <c r="C17" s="658"/>
      <c r="D17" s="658"/>
      <c r="E17" s="658"/>
      <c r="F17" s="658"/>
      <c r="G17" s="658"/>
      <c r="H17" s="658"/>
      <c r="I17" s="658"/>
      <c r="J17" s="658"/>
      <c r="K17" s="658"/>
      <c r="L17" s="658"/>
      <c r="M17" s="658"/>
      <c r="N17" s="658"/>
      <c r="O17" s="658"/>
      <c r="P17" s="658"/>
      <c r="Q17" s="659"/>
      <c r="R17" s="660">
        <v>112417</v>
      </c>
      <c r="S17" s="661"/>
      <c r="T17" s="661"/>
      <c r="U17" s="661"/>
      <c r="V17" s="661"/>
      <c r="W17" s="661"/>
      <c r="X17" s="661"/>
      <c r="Y17" s="662"/>
      <c r="Z17" s="686">
        <v>0.7</v>
      </c>
      <c r="AA17" s="686"/>
      <c r="AB17" s="686"/>
      <c r="AC17" s="686"/>
      <c r="AD17" s="687">
        <v>112417</v>
      </c>
      <c r="AE17" s="687"/>
      <c r="AF17" s="687"/>
      <c r="AG17" s="687"/>
      <c r="AH17" s="687"/>
      <c r="AI17" s="687"/>
      <c r="AJ17" s="687"/>
      <c r="AK17" s="687"/>
      <c r="AL17" s="663">
        <v>1.4</v>
      </c>
      <c r="AM17" s="664"/>
      <c r="AN17" s="664"/>
      <c r="AO17" s="688"/>
      <c r="AP17" s="657" t="s">
        <v>266</v>
      </c>
      <c r="AQ17" s="658"/>
      <c r="AR17" s="658"/>
      <c r="AS17" s="658"/>
      <c r="AT17" s="658"/>
      <c r="AU17" s="658"/>
      <c r="AV17" s="658"/>
      <c r="AW17" s="658"/>
      <c r="AX17" s="658"/>
      <c r="AY17" s="658"/>
      <c r="AZ17" s="658"/>
      <c r="BA17" s="658"/>
      <c r="BB17" s="658"/>
      <c r="BC17" s="658"/>
      <c r="BD17" s="658"/>
      <c r="BE17" s="658"/>
      <c r="BF17" s="659"/>
      <c r="BG17" s="660" t="s">
        <v>127</v>
      </c>
      <c r="BH17" s="661"/>
      <c r="BI17" s="661"/>
      <c r="BJ17" s="661"/>
      <c r="BK17" s="661"/>
      <c r="BL17" s="661"/>
      <c r="BM17" s="661"/>
      <c r="BN17" s="662"/>
      <c r="BO17" s="686" t="s">
        <v>127</v>
      </c>
      <c r="BP17" s="686"/>
      <c r="BQ17" s="686"/>
      <c r="BR17" s="686"/>
      <c r="BS17" s="687" t="s">
        <v>127</v>
      </c>
      <c r="BT17" s="687"/>
      <c r="BU17" s="687"/>
      <c r="BV17" s="687"/>
      <c r="BW17" s="687"/>
      <c r="BX17" s="687"/>
      <c r="BY17" s="687"/>
      <c r="BZ17" s="687"/>
      <c r="CA17" s="687"/>
      <c r="CB17" s="732"/>
      <c r="CD17" s="657" t="s">
        <v>267</v>
      </c>
      <c r="CE17" s="658"/>
      <c r="CF17" s="658"/>
      <c r="CG17" s="658"/>
      <c r="CH17" s="658"/>
      <c r="CI17" s="658"/>
      <c r="CJ17" s="658"/>
      <c r="CK17" s="658"/>
      <c r="CL17" s="658"/>
      <c r="CM17" s="658"/>
      <c r="CN17" s="658"/>
      <c r="CO17" s="658"/>
      <c r="CP17" s="658"/>
      <c r="CQ17" s="659"/>
      <c r="CR17" s="660">
        <v>430762</v>
      </c>
      <c r="CS17" s="661"/>
      <c r="CT17" s="661"/>
      <c r="CU17" s="661"/>
      <c r="CV17" s="661"/>
      <c r="CW17" s="661"/>
      <c r="CX17" s="661"/>
      <c r="CY17" s="662"/>
      <c r="CZ17" s="686">
        <v>2.7</v>
      </c>
      <c r="DA17" s="686"/>
      <c r="DB17" s="686"/>
      <c r="DC17" s="686"/>
      <c r="DD17" s="666" t="s">
        <v>127</v>
      </c>
      <c r="DE17" s="661"/>
      <c r="DF17" s="661"/>
      <c r="DG17" s="661"/>
      <c r="DH17" s="661"/>
      <c r="DI17" s="661"/>
      <c r="DJ17" s="661"/>
      <c r="DK17" s="661"/>
      <c r="DL17" s="661"/>
      <c r="DM17" s="661"/>
      <c r="DN17" s="661"/>
      <c r="DO17" s="661"/>
      <c r="DP17" s="662"/>
      <c r="DQ17" s="666">
        <v>370854</v>
      </c>
      <c r="DR17" s="661"/>
      <c r="DS17" s="661"/>
      <c r="DT17" s="661"/>
      <c r="DU17" s="661"/>
      <c r="DV17" s="661"/>
      <c r="DW17" s="661"/>
      <c r="DX17" s="661"/>
      <c r="DY17" s="661"/>
      <c r="DZ17" s="661"/>
      <c r="EA17" s="661"/>
      <c r="EB17" s="661"/>
      <c r="EC17" s="696"/>
    </row>
    <row r="18" spans="2:133" ht="11.25" customHeight="1" x14ac:dyDescent="0.15">
      <c r="B18" s="657" t="s">
        <v>268</v>
      </c>
      <c r="C18" s="658"/>
      <c r="D18" s="658"/>
      <c r="E18" s="658"/>
      <c r="F18" s="658"/>
      <c r="G18" s="658"/>
      <c r="H18" s="658"/>
      <c r="I18" s="658"/>
      <c r="J18" s="658"/>
      <c r="K18" s="658"/>
      <c r="L18" s="658"/>
      <c r="M18" s="658"/>
      <c r="N18" s="658"/>
      <c r="O18" s="658"/>
      <c r="P18" s="658"/>
      <c r="Q18" s="659"/>
      <c r="R18" s="660">
        <v>15597</v>
      </c>
      <c r="S18" s="661"/>
      <c r="T18" s="661"/>
      <c r="U18" s="661"/>
      <c r="V18" s="661"/>
      <c r="W18" s="661"/>
      <c r="X18" s="661"/>
      <c r="Y18" s="662"/>
      <c r="Z18" s="686">
        <v>0.1</v>
      </c>
      <c r="AA18" s="686"/>
      <c r="AB18" s="686"/>
      <c r="AC18" s="686"/>
      <c r="AD18" s="687">
        <v>15597</v>
      </c>
      <c r="AE18" s="687"/>
      <c r="AF18" s="687"/>
      <c r="AG18" s="687"/>
      <c r="AH18" s="687"/>
      <c r="AI18" s="687"/>
      <c r="AJ18" s="687"/>
      <c r="AK18" s="687"/>
      <c r="AL18" s="663">
        <v>0.20000000298023224</v>
      </c>
      <c r="AM18" s="664"/>
      <c r="AN18" s="664"/>
      <c r="AO18" s="688"/>
      <c r="AP18" s="657" t="s">
        <v>269</v>
      </c>
      <c r="AQ18" s="658"/>
      <c r="AR18" s="658"/>
      <c r="AS18" s="658"/>
      <c r="AT18" s="658"/>
      <c r="AU18" s="658"/>
      <c r="AV18" s="658"/>
      <c r="AW18" s="658"/>
      <c r="AX18" s="658"/>
      <c r="AY18" s="658"/>
      <c r="AZ18" s="658"/>
      <c r="BA18" s="658"/>
      <c r="BB18" s="658"/>
      <c r="BC18" s="658"/>
      <c r="BD18" s="658"/>
      <c r="BE18" s="658"/>
      <c r="BF18" s="659"/>
      <c r="BG18" s="660" t="s">
        <v>127</v>
      </c>
      <c r="BH18" s="661"/>
      <c r="BI18" s="661"/>
      <c r="BJ18" s="661"/>
      <c r="BK18" s="661"/>
      <c r="BL18" s="661"/>
      <c r="BM18" s="661"/>
      <c r="BN18" s="662"/>
      <c r="BO18" s="686" t="s">
        <v>127</v>
      </c>
      <c r="BP18" s="686"/>
      <c r="BQ18" s="686"/>
      <c r="BR18" s="686"/>
      <c r="BS18" s="687" t="s">
        <v>127</v>
      </c>
      <c r="BT18" s="687"/>
      <c r="BU18" s="687"/>
      <c r="BV18" s="687"/>
      <c r="BW18" s="687"/>
      <c r="BX18" s="687"/>
      <c r="BY18" s="687"/>
      <c r="BZ18" s="687"/>
      <c r="CA18" s="687"/>
      <c r="CB18" s="732"/>
      <c r="CD18" s="657" t="s">
        <v>270</v>
      </c>
      <c r="CE18" s="658"/>
      <c r="CF18" s="658"/>
      <c r="CG18" s="658"/>
      <c r="CH18" s="658"/>
      <c r="CI18" s="658"/>
      <c r="CJ18" s="658"/>
      <c r="CK18" s="658"/>
      <c r="CL18" s="658"/>
      <c r="CM18" s="658"/>
      <c r="CN18" s="658"/>
      <c r="CO18" s="658"/>
      <c r="CP18" s="658"/>
      <c r="CQ18" s="659"/>
      <c r="CR18" s="660" t="s">
        <v>127</v>
      </c>
      <c r="CS18" s="661"/>
      <c r="CT18" s="661"/>
      <c r="CU18" s="661"/>
      <c r="CV18" s="661"/>
      <c r="CW18" s="661"/>
      <c r="CX18" s="661"/>
      <c r="CY18" s="662"/>
      <c r="CZ18" s="686" t="s">
        <v>127</v>
      </c>
      <c r="DA18" s="686"/>
      <c r="DB18" s="686"/>
      <c r="DC18" s="686"/>
      <c r="DD18" s="666" t="s">
        <v>127</v>
      </c>
      <c r="DE18" s="661"/>
      <c r="DF18" s="661"/>
      <c r="DG18" s="661"/>
      <c r="DH18" s="661"/>
      <c r="DI18" s="661"/>
      <c r="DJ18" s="661"/>
      <c r="DK18" s="661"/>
      <c r="DL18" s="661"/>
      <c r="DM18" s="661"/>
      <c r="DN18" s="661"/>
      <c r="DO18" s="661"/>
      <c r="DP18" s="662"/>
      <c r="DQ18" s="666" t="s">
        <v>127</v>
      </c>
      <c r="DR18" s="661"/>
      <c r="DS18" s="661"/>
      <c r="DT18" s="661"/>
      <c r="DU18" s="661"/>
      <c r="DV18" s="661"/>
      <c r="DW18" s="661"/>
      <c r="DX18" s="661"/>
      <c r="DY18" s="661"/>
      <c r="DZ18" s="661"/>
      <c r="EA18" s="661"/>
      <c r="EB18" s="661"/>
      <c r="EC18" s="696"/>
    </row>
    <row r="19" spans="2:133" ht="11.25" customHeight="1" x14ac:dyDescent="0.15">
      <c r="B19" s="657" t="s">
        <v>271</v>
      </c>
      <c r="C19" s="658"/>
      <c r="D19" s="658"/>
      <c r="E19" s="658"/>
      <c r="F19" s="658"/>
      <c r="G19" s="658"/>
      <c r="H19" s="658"/>
      <c r="I19" s="658"/>
      <c r="J19" s="658"/>
      <c r="K19" s="658"/>
      <c r="L19" s="658"/>
      <c r="M19" s="658"/>
      <c r="N19" s="658"/>
      <c r="O19" s="658"/>
      <c r="P19" s="658"/>
      <c r="Q19" s="659"/>
      <c r="R19" s="660">
        <v>5312</v>
      </c>
      <c r="S19" s="661"/>
      <c r="T19" s="661"/>
      <c r="U19" s="661"/>
      <c r="V19" s="661"/>
      <c r="W19" s="661"/>
      <c r="X19" s="661"/>
      <c r="Y19" s="662"/>
      <c r="Z19" s="686">
        <v>0</v>
      </c>
      <c r="AA19" s="686"/>
      <c r="AB19" s="686"/>
      <c r="AC19" s="686"/>
      <c r="AD19" s="687">
        <v>5312</v>
      </c>
      <c r="AE19" s="687"/>
      <c r="AF19" s="687"/>
      <c r="AG19" s="687"/>
      <c r="AH19" s="687"/>
      <c r="AI19" s="687"/>
      <c r="AJ19" s="687"/>
      <c r="AK19" s="687"/>
      <c r="AL19" s="663">
        <v>0.1</v>
      </c>
      <c r="AM19" s="664"/>
      <c r="AN19" s="664"/>
      <c r="AO19" s="688"/>
      <c r="AP19" s="657" t="s">
        <v>272</v>
      </c>
      <c r="AQ19" s="658"/>
      <c r="AR19" s="658"/>
      <c r="AS19" s="658"/>
      <c r="AT19" s="658"/>
      <c r="AU19" s="658"/>
      <c r="AV19" s="658"/>
      <c r="AW19" s="658"/>
      <c r="AX19" s="658"/>
      <c r="AY19" s="658"/>
      <c r="AZ19" s="658"/>
      <c r="BA19" s="658"/>
      <c r="BB19" s="658"/>
      <c r="BC19" s="658"/>
      <c r="BD19" s="658"/>
      <c r="BE19" s="658"/>
      <c r="BF19" s="659"/>
      <c r="BG19" s="660" t="s">
        <v>127</v>
      </c>
      <c r="BH19" s="661"/>
      <c r="BI19" s="661"/>
      <c r="BJ19" s="661"/>
      <c r="BK19" s="661"/>
      <c r="BL19" s="661"/>
      <c r="BM19" s="661"/>
      <c r="BN19" s="662"/>
      <c r="BO19" s="686" t="s">
        <v>127</v>
      </c>
      <c r="BP19" s="686"/>
      <c r="BQ19" s="686"/>
      <c r="BR19" s="686"/>
      <c r="BS19" s="687" t="s">
        <v>127</v>
      </c>
      <c r="BT19" s="687"/>
      <c r="BU19" s="687"/>
      <c r="BV19" s="687"/>
      <c r="BW19" s="687"/>
      <c r="BX19" s="687"/>
      <c r="BY19" s="687"/>
      <c r="BZ19" s="687"/>
      <c r="CA19" s="687"/>
      <c r="CB19" s="732"/>
      <c r="CD19" s="657" t="s">
        <v>273</v>
      </c>
      <c r="CE19" s="658"/>
      <c r="CF19" s="658"/>
      <c r="CG19" s="658"/>
      <c r="CH19" s="658"/>
      <c r="CI19" s="658"/>
      <c r="CJ19" s="658"/>
      <c r="CK19" s="658"/>
      <c r="CL19" s="658"/>
      <c r="CM19" s="658"/>
      <c r="CN19" s="658"/>
      <c r="CO19" s="658"/>
      <c r="CP19" s="658"/>
      <c r="CQ19" s="659"/>
      <c r="CR19" s="660" t="s">
        <v>127</v>
      </c>
      <c r="CS19" s="661"/>
      <c r="CT19" s="661"/>
      <c r="CU19" s="661"/>
      <c r="CV19" s="661"/>
      <c r="CW19" s="661"/>
      <c r="CX19" s="661"/>
      <c r="CY19" s="662"/>
      <c r="CZ19" s="686" t="s">
        <v>127</v>
      </c>
      <c r="DA19" s="686"/>
      <c r="DB19" s="686"/>
      <c r="DC19" s="686"/>
      <c r="DD19" s="666" t="s">
        <v>127</v>
      </c>
      <c r="DE19" s="661"/>
      <c r="DF19" s="661"/>
      <c r="DG19" s="661"/>
      <c r="DH19" s="661"/>
      <c r="DI19" s="661"/>
      <c r="DJ19" s="661"/>
      <c r="DK19" s="661"/>
      <c r="DL19" s="661"/>
      <c r="DM19" s="661"/>
      <c r="DN19" s="661"/>
      <c r="DO19" s="661"/>
      <c r="DP19" s="662"/>
      <c r="DQ19" s="666" t="s">
        <v>127</v>
      </c>
      <c r="DR19" s="661"/>
      <c r="DS19" s="661"/>
      <c r="DT19" s="661"/>
      <c r="DU19" s="661"/>
      <c r="DV19" s="661"/>
      <c r="DW19" s="661"/>
      <c r="DX19" s="661"/>
      <c r="DY19" s="661"/>
      <c r="DZ19" s="661"/>
      <c r="EA19" s="661"/>
      <c r="EB19" s="661"/>
      <c r="EC19" s="696"/>
    </row>
    <row r="20" spans="2:133" ht="11.25" customHeight="1" x14ac:dyDescent="0.15">
      <c r="B20" s="657" t="s">
        <v>274</v>
      </c>
      <c r="C20" s="658"/>
      <c r="D20" s="658"/>
      <c r="E20" s="658"/>
      <c r="F20" s="658"/>
      <c r="G20" s="658"/>
      <c r="H20" s="658"/>
      <c r="I20" s="658"/>
      <c r="J20" s="658"/>
      <c r="K20" s="658"/>
      <c r="L20" s="658"/>
      <c r="M20" s="658"/>
      <c r="N20" s="658"/>
      <c r="O20" s="658"/>
      <c r="P20" s="658"/>
      <c r="Q20" s="659"/>
      <c r="R20" s="660">
        <v>1348</v>
      </c>
      <c r="S20" s="661"/>
      <c r="T20" s="661"/>
      <c r="U20" s="661"/>
      <c r="V20" s="661"/>
      <c r="W20" s="661"/>
      <c r="X20" s="661"/>
      <c r="Y20" s="662"/>
      <c r="Z20" s="686">
        <v>0</v>
      </c>
      <c r="AA20" s="686"/>
      <c r="AB20" s="686"/>
      <c r="AC20" s="686"/>
      <c r="AD20" s="687">
        <v>1348</v>
      </c>
      <c r="AE20" s="687"/>
      <c r="AF20" s="687"/>
      <c r="AG20" s="687"/>
      <c r="AH20" s="687"/>
      <c r="AI20" s="687"/>
      <c r="AJ20" s="687"/>
      <c r="AK20" s="687"/>
      <c r="AL20" s="663">
        <v>0</v>
      </c>
      <c r="AM20" s="664"/>
      <c r="AN20" s="664"/>
      <c r="AO20" s="688"/>
      <c r="AP20" s="657" t="s">
        <v>275</v>
      </c>
      <c r="AQ20" s="658"/>
      <c r="AR20" s="658"/>
      <c r="AS20" s="658"/>
      <c r="AT20" s="658"/>
      <c r="AU20" s="658"/>
      <c r="AV20" s="658"/>
      <c r="AW20" s="658"/>
      <c r="AX20" s="658"/>
      <c r="AY20" s="658"/>
      <c r="AZ20" s="658"/>
      <c r="BA20" s="658"/>
      <c r="BB20" s="658"/>
      <c r="BC20" s="658"/>
      <c r="BD20" s="658"/>
      <c r="BE20" s="658"/>
      <c r="BF20" s="659"/>
      <c r="BG20" s="660" t="s">
        <v>127</v>
      </c>
      <c r="BH20" s="661"/>
      <c r="BI20" s="661"/>
      <c r="BJ20" s="661"/>
      <c r="BK20" s="661"/>
      <c r="BL20" s="661"/>
      <c r="BM20" s="661"/>
      <c r="BN20" s="662"/>
      <c r="BO20" s="686" t="s">
        <v>127</v>
      </c>
      <c r="BP20" s="686"/>
      <c r="BQ20" s="686"/>
      <c r="BR20" s="686"/>
      <c r="BS20" s="687" t="s">
        <v>127</v>
      </c>
      <c r="BT20" s="687"/>
      <c r="BU20" s="687"/>
      <c r="BV20" s="687"/>
      <c r="BW20" s="687"/>
      <c r="BX20" s="687"/>
      <c r="BY20" s="687"/>
      <c r="BZ20" s="687"/>
      <c r="CA20" s="687"/>
      <c r="CB20" s="732"/>
      <c r="CD20" s="657" t="s">
        <v>276</v>
      </c>
      <c r="CE20" s="658"/>
      <c r="CF20" s="658"/>
      <c r="CG20" s="658"/>
      <c r="CH20" s="658"/>
      <c r="CI20" s="658"/>
      <c r="CJ20" s="658"/>
      <c r="CK20" s="658"/>
      <c r="CL20" s="658"/>
      <c r="CM20" s="658"/>
      <c r="CN20" s="658"/>
      <c r="CO20" s="658"/>
      <c r="CP20" s="658"/>
      <c r="CQ20" s="659"/>
      <c r="CR20" s="660">
        <v>15895885</v>
      </c>
      <c r="CS20" s="661"/>
      <c r="CT20" s="661"/>
      <c r="CU20" s="661"/>
      <c r="CV20" s="661"/>
      <c r="CW20" s="661"/>
      <c r="CX20" s="661"/>
      <c r="CY20" s="662"/>
      <c r="CZ20" s="686">
        <v>100</v>
      </c>
      <c r="DA20" s="686"/>
      <c r="DB20" s="686"/>
      <c r="DC20" s="686"/>
      <c r="DD20" s="666">
        <v>5009305</v>
      </c>
      <c r="DE20" s="661"/>
      <c r="DF20" s="661"/>
      <c r="DG20" s="661"/>
      <c r="DH20" s="661"/>
      <c r="DI20" s="661"/>
      <c r="DJ20" s="661"/>
      <c r="DK20" s="661"/>
      <c r="DL20" s="661"/>
      <c r="DM20" s="661"/>
      <c r="DN20" s="661"/>
      <c r="DO20" s="661"/>
      <c r="DP20" s="662"/>
      <c r="DQ20" s="666">
        <v>13683764</v>
      </c>
      <c r="DR20" s="661"/>
      <c r="DS20" s="661"/>
      <c r="DT20" s="661"/>
      <c r="DU20" s="661"/>
      <c r="DV20" s="661"/>
      <c r="DW20" s="661"/>
      <c r="DX20" s="661"/>
      <c r="DY20" s="661"/>
      <c r="DZ20" s="661"/>
      <c r="EA20" s="661"/>
      <c r="EB20" s="661"/>
      <c r="EC20" s="696"/>
    </row>
    <row r="21" spans="2:133" ht="11.25" customHeight="1" x14ac:dyDescent="0.15">
      <c r="B21" s="657" t="s">
        <v>277</v>
      </c>
      <c r="C21" s="658"/>
      <c r="D21" s="658"/>
      <c r="E21" s="658"/>
      <c r="F21" s="658"/>
      <c r="G21" s="658"/>
      <c r="H21" s="658"/>
      <c r="I21" s="658"/>
      <c r="J21" s="658"/>
      <c r="K21" s="658"/>
      <c r="L21" s="658"/>
      <c r="M21" s="658"/>
      <c r="N21" s="658"/>
      <c r="O21" s="658"/>
      <c r="P21" s="658"/>
      <c r="Q21" s="659"/>
      <c r="R21" s="660">
        <v>738</v>
      </c>
      <c r="S21" s="661"/>
      <c r="T21" s="661"/>
      <c r="U21" s="661"/>
      <c r="V21" s="661"/>
      <c r="W21" s="661"/>
      <c r="X21" s="661"/>
      <c r="Y21" s="662"/>
      <c r="Z21" s="686">
        <v>0</v>
      </c>
      <c r="AA21" s="686"/>
      <c r="AB21" s="686"/>
      <c r="AC21" s="686"/>
      <c r="AD21" s="687">
        <v>738</v>
      </c>
      <c r="AE21" s="687"/>
      <c r="AF21" s="687"/>
      <c r="AG21" s="687"/>
      <c r="AH21" s="687"/>
      <c r="AI21" s="687"/>
      <c r="AJ21" s="687"/>
      <c r="AK21" s="687"/>
      <c r="AL21" s="663">
        <v>0</v>
      </c>
      <c r="AM21" s="664"/>
      <c r="AN21" s="664"/>
      <c r="AO21" s="688"/>
      <c r="AP21" s="657" t="s">
        <v>278</v>
      </c>
      <c r="AQ21" s="733"/>
      <c r="AR21" s="733"/>
      <c r="AS21" s="733"/>
      <c r="AT21" s="733"/>
      <c r="AU21" s="733"/>
      <c r="AV21" s="733"/>
      <c r="AW21" s="733"/>
      <c r="AX21" s="733"/>
      <c r="AY21" s="733"/>
      <c r="AZ21" s="733"/>
      <c r="BA21" s="733"/>
      <c r="BB21" s="733"/>
      <c r="BC21" s="733"/>
      <c r="BD21" s="733"/>
      <c r="BE21" s="733"/>
      <c r="BF21" s="734"/>
      <c r="BG21" s="660" t="s">
        <v>127</v>
      </c>
      <c r="BH21" s="661"/>
      <c r="BI21" s="661"/>
      <c r="BJ21" s="661"/>
      <c r="BK21" s="661"/>
      <c r="BL21" s="661"/>
      <c r="BM21" s="661"/>
      <c r="BN21" s="662"/>
      <c r="BO21" s="686" t="s">
        <v>127</v>
      </c>
      <c r="BP21" s="686"/>
      <c r="BQ21" s="686"/>
      <c r="BR21" s="686"/>
      <c r="BS21" s="687" t="s">
        <v>127</v>
      </c>
      <c r="BT21" s="687"/>
      <c r="BU21" s="687"/>
      <c r="BV21" s="687"/>
      <c r="BW21" s="687"/>
      <c r="BX21" s="687"/>
      <c r="BY21" s="687"/>
      <c r="BZ21" s="687"/>
      <c r="CA21" s="687"/>
      <c r="CB21" s="732"/>
      <c r="CD21" s="637"/>
      <c r="CE21" s="638"/>
      <c r="CF21" s="638"/>
      <c r="CG21" s="638"/>
      <c r="CH21" s="638"/>
      <c r="CI21" s="638"/>
      <c r="CJ21" s="638"/>
      <c r="CK21" s="638"/>
      <c r="CL21" s="638"/>
      <c r="CM21" s="638"/>
      <c r="CN21" s="638"/>
      <c r="CO21" s="638"/>
      <c r="CP21" s="638"/>
      <c r="CQ21" s="639"/>
      <c r="CR21" s="740"/>
      <c r="CS21" s="741"/>
      <c r="CT21" s="741"/>
      <c r="CU21" s="741"/>
      <c r="CV21" s="741"/>
      <c r="CW21" s="741"/>
      <c r="CX21" s="741"/>
      <c r="CY21" s="742"/>
      <c r="CZ21" s="743"/>
      <c r="DA21" s="743"/>
      <c r="DB21" s="743"/>
      <c r="DC21" s="743"/>
      <c r="DD21" s="744"/>
      <c r="DE21" s="741"/>
      <c r="DF21" s="741"/>
      <c r="DG21" s="741"/>
      <c r="DH21" s="741"/>
      <c r="DI21" s="741"/>
      <c r="DJ21" s="741"/>
      <c r="DK21" s="741"/>
      <c r="DL21" s="741"/>
      <c r="DM21" s="741"/>
      <c r="DN21" s="741"/>
      <c r="DO21" s="741"/>
      <c r="DP21" s="742"/>
      <c r="DQ21" s="744"/>
      <c r="DR21" s="741"/>
      <c r="DS21" s="741"/>
      <c r="DT21" s="741"/>
      <c r="DU21" s="741"/>
      <c r="DV21" s="741"/>
      <c r="DW21" s="741"/>
      <c r="DX21" s="741"/>
      <c r="DY21" s="741"/>
      <c r="DZ21" s="741"/>
      <c r="EA21" s="741"/>
      <c r="EB21" s="741"/>
      <c r="EC21" s="748"/>
    </row>
    <row r="22" spans="2:133" ht="11.25" customHeight="1" x14ac:dyDescent="0.15">
      <c r="B22" s="717" t="s">
        <v>279</v>
      </c>
      <c r="C22" s="718"/>
      <c r="D22" s="718"/>
      <c r="E22" s="718"/>
      <c r="F22" s="718"/>
      <c r="G22" s="718"/>
      <c r="H22" s="718"/>
      <c r="I22" s="718"/>
      <c r="J22" s="718"/>
      <c r="K22" s="718"/>
      <c r="L22" s="718"/>
      <c r="M22" s="718"/>
      <c r="N22" s="718"/>
      <c r="O22" s="718"/>
      <c r="P22" s="718"/>
      <c r="Q22" s="719"/>
      <c r="R22" s="660">
        <v>8199</v>
      </c>
      <c r="S22" s="661"/>
      <c r="T22" s="661"/>
      <c r="U22" s="661"/>
      <c r="V22" s="661"/>
      <c r="W22" s="661"/>
      <c r="X22" s="661"/>
      <c r="Y22" s="662"/>
      <c r="Z22" s="686">
        <v>0.1</v>
      </c>
      <c r="AA22" s="686"/>
      <c r="AB22" s="686"/>
      <c r="AC22" s="686"/>
      <c r="AD22" s="687">
        <v>8199</v>
      </c>
      <c r="AE22" s="687"/>
      <c r="AF22" s="687"/>
      <c r="AG22" s="687"/>
      <c r="AH22" s="687"/>
      <c r="AI22" s="687"/>
      <c r="AJ22" s="687"/>
      <c r="AK22" s="687"/>
      <c r="AL22" s="663">
        <v>0.10000000149011612</v>
      </c>
      <c r="AM22" s="664"/>
      <c r="AN22" s="664"/>
      <c r="AO22" s="688"/>
      <c r="AP22" s="657" t="s">
        <v>280</v>
      </c>
      <c r="AQ22" s="733"/>
      <c r="AR22" s="733"/>
      <c r="AS22" s="733"/>
      <c r="AT22" s="733"/>
      <c r="AU22" s="733"/>
      <c r="AV22" s="733"/>
      <c r="AW22" s="733"/>
      <c r="AX22" s="733"/>
      <c r="AY22" s="733"/>
      <c r="AZ22" s="733"/>
      <c r="BA22" s="733"/>
      <c r="BB22" s="733"/>
      <c r="BC22" s="733"/>
      <c r="BD22" s="733"/>
      <c r="BE22" s="733"/>
      <c r="BF22" s="734"/>
      <c r="BG22" s="660" t="s">
        <v>127</v>
      </c>
      <c r="BH22" s="661"/>
      <c r="BI22" s="661"/>
      <c r="BJ22" s="661"/>
      <c r="BK22" s="661"/>
      <c r="BL22" s="661"/>
      <c r="BM22" s="661"/>
      <c r="BN22" s="662"/>
      <c r="BO22" s="686" t="s">
        <v>127</v>
      </c>
      <c r="BP22" s="686"/>
      <c r="BQ22" s="686"/>
      <c r="BR22" s="686"/>
      <c r="BS22" s="687" t="s">
        <v>127</v>
      </c>
      <c r="BT22" s="687"/>
      <c r="BU22" s="687"/>
      <c r="BV22" s="687"/>
      <c r="BW22" s="687"/>
      <c r="BX22" s="687"/>
      <c r="BY22" s="687"/>
      <c r="BZ22" s="687"/>
      <c r="CA22" s="687"/>
      <c r="CB22" s="732"/>
      <c r="CD22" s="713" t="s">
        <v>281</v>
      </c>
      <c r="CE22" s="714"/>
      <c r="CF22" s="714"/>
      <c r="CG22" s="714"/>
      <c r="CH22" s="714"/>
      <c r="CI22" s="714"/>
      <c r="CJ22" s="714"/>
      <c r="CK22" s="714"/>
      <c r="CL22" s="714"/>
      <c r="CM22" s="714"/>
      <c r="CN22" s="714"/>
      <c r="CO22" s="714"/>
      <c r="CP22" s="714"/>
      <c r="CQ22" s="714"/>
      <c r="CR22" s="714"/>
      <c r="CS22" s="714"/>
      <c r="CT22" s="714"/>
      <c r="CU22" s="714"/>
      <c r="CV22" s="714"/>
      <c r="CW22" s="714"/>
      <c r="CX22" s="714"/>
      <c r="CY22" s="714"/>
      <c r="CZ22" s="714"/>
      <c r="DA22" s="714"/>
      <c r="DB22" s="714"/>
      <c r="DC22" s="714"/>
      <c r="DD22" s="714"/>
      <c r="DE22" s="714"/>
      <c r="DF22" s="714"/>
      <c r="DG22" s="714"/>
      <c r="DH22" s="714"/>
      <c r="DI22" s="714"/>
      <c r="DJ22" s="714"/>
      <c r="DK22" s="714"/>
      <c r="DL22" s="714"/>
      <c r="DM22" s="714"/>
      <c r="DN22" s="714"/>
      <c r="DO22" s="714"/>
      <c r="DP22" s="714"/>
      <c r="DQ22" s="714"/>
      <c r="DR22" s="714"/>
      <c r="DS22" s="714"/>
      <c r="DT22" s="714"/>
      <c r="DU22" s="714"/>
      <c r="DV22" s="714"/>
      <c r="DW22" s="714"/>
      <c r="DX22" s="714"/>
      <c r="DY22" s="714"/>
      <c r="DZ22" s="714"/>
      <c r="EA22" s="714"/>
      <c r="EB22" s="714"/>
      <c r="EC22" s="715"/>
    </row>
    <row r="23" spans="2:133" ht="11.25" customHeight="1" x14ac:dyDescent="0.15">
      <c r="B23" s="657" t="s">
        <v>282</v>
      </c>
      <c r="C23" s="658"/>
      <c r="D23" s="658"/>
      <c r="E23" s="658"/>
      <c r="F23" s="658"/>
      <c r="G23" s="658"/>
      <c r="H23" s="658"/>
      <c r="I23" s="658"/>
      <c r="J23" s="658"/>
      <c r="K23" s="658"/>
      <c r="L23" s="658"/>
      <c r="M23" s="658"/>
      <c r="N23" s="658"/>
      <c r="O23" s="658"/>
      <c r="P23" s="658"/>
      <c r="Q23" s="659"/>
      <c r="R23" s="660">
        <v>28572</v>
      </c>
      <c r="S23" s="661"/>
      <c r="T23" s="661"/>
      <c r="U23" s="661"/>
      <c r="V23" s="661"/>
      <c r="W23" s="661"/>
      <c r="X23" s="661"/>
      <c r="Y23" s="662"/>
      <c r="Z23" s="686">
        <v>0.2</v>
      </c>
      <c r="AA23" s="686"/>
      <c r="AB23" s="686"/>
      <c r="AC23" s="686"/>
      <c r="AD23" s="687" t="s">
        <v>127</v>
      </c>
      <c r="AE23" s="687"/>
      <c r="AF23" s="687"/>
      <c r="AG23" s="687"/>
      <c r="AH23" s="687"/>
      <c r="AI23" s="687"/>
      <c r="AJ23" s="687"/>
      <c r="AK23" s="687"/>
      <c r="AL23" s="663" t="s">
        <v>127</v>
      </c>
      <c r="AM23" s="664"/>
      <c r="AN23" s="664"/>
      <c r="AO23" s="688"/>
      <c r="AP23" s="657" t="s">
        <v>283</v>
      </c>
      <c r="AQ23" s="733"/>
      <c r="AR23" s="733"/>
      <c r="AS23" s="733"/>
      <c r="AT23" s="733"/>
      <c r="AU23" s="733"/>
      <c r="AV23" s="733"/>
      <c r="AW23" s="733"/>
      <c r="AX23" s="733"/>
      <c r="AY23" s="733"/>
      <c r="AZ23" s="733"/>
      <c r="BA23" s="733"/>
      <c r="BB23" s="733"/>
      <c r="BC23" s="733"/>
      <c r="BD23" s="733"/>
      <c r="BE23" s="733"/>
      <c r="BF23" s="734"/>
      <c r="BG23" s="660" t="s">
        <v>127</v>
      </c>
      <c r="BH23" s="661"/>
      <c r="BI23" s="661"/>
      <c r="BJ23" s="661"/>
      <c r="BK23" s="661"/>
      <c r="BL23" s="661"/>
      <c r="BM23" s="661"/>
      <c r="BN23" s="662"/>
      <c r="BO23" s="686" t="s">
        <v>127</v>
      </c>
      <c r="BP23" s="686"/>
      <c r="BQ23" s="686"/>
      <c r="BR23" s="686"/>
      <c r="BS23" s="687" t="s">
        <v>127</v>
      </c>
      <c r="BT23" s="687"/>
      <c r="BU23" s="687"/>
      <c r="BV23" s="687"/>
      <c r="BW23" s="687"/>
      <c r="BX23" s="687"/>
      <c r="BY23" s="687"/>
      <c r="BZ23" s="687"/>
      <c r="CA23" s="687"/>
      <c r="CB23" s="732"/>
      <c r="CD23" s="713" t="s">
        <v>223</v>
      </c>
      <c r="CE23" s="714"/>
      <c r="CF23" s="714"/>
      <c r="CG23" s="714"/>
      <c r="CH23" s="714"/>
      <c r="CI23" s="714"/>
      <c r="CJ23" s="714"/>
      <c r="CK23" s="714"/>
      <c r="CL23" s="714"/>
      <c r="CM23" s="714"/>
      <c r="CN23" s="714"/>
      <c r="CO23" s="714"/>
      <c r="CP23" s="714"/>
      <c r="CQ23" s="715"/>
      <c r="CR23" s="713" t="s">
        <v>284</v>
      </c>
      <c r="CS23" s="714"/>
      <c r="CT23" s="714"/>
      <c r="CU23" s="714"/>
      <c r="CV23" s="714"/>
      <c r="CW23" s="714"/>
      <c r="CX23" s="714"/>
      <c r="CY23" s="715"/>
      <c r="CZ23" s="713" t="s">
        <v>285</v>
      </c>
      <c r="DA23" s="714"/>
      <c r="DB23" s="714"/>
      <c r="DC23" s="715"/>
      <c r="DD23" s="713" t="s">
        <v>286</v>
      </c>
      <c r="DE23" s="714"/>
      <c r="DF23" s="714"/>
      <c r="DG23" s="714"/>
      <c r="DH23" s="714"/>
      <c r="DI23" s="714"/>
      <c r="DJ23" s="714"/>
      <c r="DK23" s="715"/>
      <c r="DL23" s="745" t="s">
        <v>287</v>
      </c>
      <c r="DM23" s="746"/>
      <c r="DN23" s="746"/>
      <c r="DO23" s="746"/>
      <c r="DP23" s="746"/>
      <c r="DQ23" s="746"/>
      <c r="DR23" s="746"/>
      <c r="DS23" s="746"/>
      <c r="DT23" s="746"/>
      <c r="DU23" s="746"/>
      <c r="DV23" s="747"/>
      <c r="DW23" s="713" t="s">
        <v>288</v>
      </c>
      <c r="DX23" s="714"/>
      <c r="DY23" s="714"/>
      <c r="DZ23" s="714"/>
      <c r="EA23" s="714"/>
      <c r="EB23" s="714"/>
      <c r="EC23" s="715"/>
    </row>
    <row r="24" spans="2:133" ht="11.25" customHeight="1" x14ac:dyDescent="0.15">
      <c r="B24" s="657" t="s">
        <v>289</v>
      </c>
      <c r="C24" s="658"/>
      <c r="D24" s="658"/>
      <c r="E24" s="658"/>
      <c r="F24" s="658"/>
      <c r="G24" s="658"/>
      <c r="H24" s="658"/>
      <c r="I24" s="658"/>
      <c r="J24" s="658"/>
      <c r="K24" s="658"/>
      <c r="L24" s="658"/>
      <c r="M24" s="658"/>
      <c r="N24" s="658"/>
      <c r="O24" s="658"/>
      <c r="P24" s="658"/>
      <c r="Q24" s="659"/>
      <c r="R24" s="660" t="s">
        <v>127</v>
      </c>
      <c r="S24" s="661"/>
      <c r="T24" s="661"/>
      <c r="U24" s="661"/>
      <c r="V24" s="661"/>
      <c r="W24" s="661"/>
      <c r="X24" s="661"/>
      <c r="Y24" s="662"/>
      <c r="Z24" s="686" t="s">
        <v>127</v>
      </c>
      <c r="AA24" s="686"/>
      <c r="AB24" s="686"/>
      <c r="AC24" s="686"/>
      <c r="AD24" s="687" t="s">
        <v>127</v>
      </c>
      <c r="AE24" s="687"/>
      <c r="AF24" s="687"/>
      <c r="AG24" s="687"/>
      <c r="AH24" s="687"/>
      <c r="AI24" s="687"/>
      <c r="AJ24" s="687"/>
      <c r="AK24" s="687"/>
      <c r="AL24" s="663" t="s">
        <v>127</v>
      </c>
      <c r="AM24" s="664"/>
      <c r="AN24" s="664"/>
      <c r="AO24" s="688"/>
      <c r="AP24" s="657" t="s">
        <v>290</v>
      </c>
      <c r="AQ24" s="733"/>
      <c r="AR24" s="733"/>
      <c r="AS24" s="733"/>
      <c r="AT24" s="733"/>
      <c r="AU24" s="733"/>
      <c r="AV24" s="733"/>
      <c r="AW24" s="733"/>
      <c r="AX24" s="733"/>
      <c r="AY24" s="733"/>
      <c r="AZ24" s="733"/>
      <c r="BA24" s="733"/>
      <c r="BB24" s="733"/>
      <c r="BC24" s="733"/>
      <c r="BD24" s="733"/>
      <c r="BE24" s="733"/>
      <c r="BF24" s="734"/>
      <c r="BG24" s="660" t="s">
        <v>127</v>
      </c>
      <c r="BH24" s="661"/>
      <c r="BI24" s="661"/>
      <c r="BJ24" s="661"/>
      <c r="BK24" s="661"/>
      <c r="BL24" s="661"/>
      <c r="BM24" s="661"/>
      <c r="BN24" s="662"/>
      <c r="BO24" s="686" t="s">
        <v>127</v>
      </c>
      <c r="BP24" s="686"/>
      <c r="BQ24" s="686"/>
      <c r="BR24" s="686"/>
      <c r="BS24" s="687" t="s">
        <v>127</v>
      </c>
      <c r="BT24" s="687"/>
      <c r="BU24" s="687"/>
      <c r="BV24" s="687"/>
      <c r="BW24" s="687"/>
      <c r="BX24" s="687"/>
      <c r="BY24" s="687"/>
      <c r="BZ24" s="687"/>
      <c r="CA24" s="687"/>
      <c r="CB24" s="732"/>
      <c r="CD24" s="710" t="s">
        <v>291</v>
      </c>
      <c r="CE24" s="711"/>
      <c r="CF24" s="711"/>
      <c r="CG24" s="711"/>
      <c r="CH24" s="711"/>
      <c r="CI24" s="711"/>
      <c r="CJ24" s="711"/>
      <c r="CK24" s="711"/>
      <c r="CL24" s="711"/>
      <c r="CM24" s="711"/>
      <c r="CN24" s="711"/>
      <c r="CO24" s="711"/>
      <c r="CP24" s="711"/>
      <c r="CQ24" s="712"/>
      <c r="CR24" s="707">
        <v>2957432</v>
      </c>
      <c r="CS24" s="708"/>
      <c r="CT24" s="708"/>
      <c r="CU24" s="708"/>
      <c r="CV24" s="708"/>
      <c r="CW24" s="708"/>
      <c r="CX24" s="708"/>
      <c r="CY24" s="736"/>
      <c r="CZ24" s="737">
        <v>18.600000000000001</v>
      </c>
      <c r="DA24" s="722"/>
      <c r="DB24" s="722"/>
      <c r="DC24" s="739"/>
      <c r="DD24" s="735">
        <v>2306260</v>
      </c>
      <c r="DE24" s="708"/>
      <c r="DF24" s="708"/>
      <c r="DG24" s="708"/>
      <c r="DH24" s="708"/>
      <c r="DI24" s="708"/>
      <c r="DJ24" s="708"/>
      <c r="DK24" s="736"/>
      <c r="DL24" s="735">
        <v>2303667</v>
      </c>
      <c r="DM24" s="708"/>
      <c r="DN24" s="708"/>
      <c r="DO24" s="708"/>
      <c r="DP24" s="708"/>
      <c r="DQ24" s="708"/>
      <c r="DR24" s="708"/>
      <c r="DS24" s="708"/>
      <c r="DT24" s="708"/>
      <c r="DU24" s="708"/>
      <c r="DV24" s="736"/>
      <c r="DW24" s="737">
        <v>28.3</v>
      </c>
      <c r="DX24" s="722"/>
      <c r="DY24" s="722"/>
      <c r="DZ24" s="722"/>
      <c r="EA24" s="722"/>
      <c r="EB24" s="722"/>
      <c r="EC24" s="738"/>
    </row>
    <row r="25" spans="2:133" ht="11.25" customHeight="1" x14ac:dyDescent="0.15">
      <c r="B25" s="657" t="s">
        <v>292</v>
      </c>
      <c r="C25" s="658"/>
      <c r="D25" s="658"/>
      <c r="E25" s="658"/>
      <c r="F25" s="658"/>
      <c r="G25" s="658"/>
      <c r="H25" s="658"/>
      <c r="I25" s="658"/>
      <c r="J25" s="658"/>
      <c r="K25" s="658"/>
      <c r="L25" s="658"/>
      <c r="M25" s="658"/>
      <c r="N25" s="658"/>
      <c r="O25" s="658"/>
      <c r="P25" s="658"/>
      <c r="Q25" s="659"/>
      <c r="R25" s="660">
        <v>28147</v>
      </c>
      <c r="S25" s="661"/>
      <c r="T25" s="661"/>
      <c r="U25" s="661"/>
      <c r="V25" s="661"/>
      <c r="W25" s="661"/>
      <c r="X25" s="661"/>
      <c r="Y25" s="662"/>
      <c r="Z25" s="686">
        <v>0.2</v>
      </c>
      <c r="AA25" s="686"/>
      <c r="AB25" s="686"/>
      <c r="AC25" s="686"/>
      <c r="AD25" s="687" t="s">
        <v>127</v>
      </c>
      <c r="AE25" s="687"/>
      <c r="AF25" s="687"/>
      <c r="AG25" s="687"/>
      <c r="AH25" s="687"/>
      <c r="AI25" s="687"/>
      <c r="AJ25" s="687"/>
      <c r="AK25" s="687"/>
      <c r="AL25" s="663" t="s">
        <v>127</v>
      </c>
      <c r="AM25" s="664"/>
      <c r="AN25" s="664"/>
      <c r="AO25" s="688"/>
      <c r="AP25" s="657" t="s">
        <v>293</v>
      </c>
      <c r="AQ25" s="733"/>
      <c r="AR25" s="733"/>
      <c r="AS25" s="733"/>
      <c r="AT25" s="733"/>
      <c r="AU25" s="733"/>
      <c r="AV25" s="733"/>
      <c r="AW25" s="733"/>
      <c r="AX25" s="733"/>
      <c r="AY25" s="733"/>
      <c r="AZ25" s="733"/>
      <c r="BA25" s="733"/>
      <c r="BB25" s="733"/>
      <c r="BC25" s="733"/>
      <c r="BD25" s="733"/>
      <c r="BE25" s="733"/>
      <c r="BF25" s="734"/>
      <c r="BG25" s="660" t="s">
        <v>127</v>
      </c>
      <c r="BH25" s="661"/>
      <c r="BI25" s="661"/>
      <c r="BJ25" s="661"/>
      <c r="BK25" s="661"/>
      <c r="BL25" s="661"/>
      <c r="BM25" s="661"/>
      <c r="BN25" s="662"/>
      <c r="BO25" s="686" t="s">
        <v>127</v>
      </c>
      <c r="BP25" s="686"/>
      <c r="BQ25" s="686"/>
      <c r="BR25" s="686"/>
      <c r="BS25" s="687" t="s">
        <v>127</v>
      </c>
      <c r="BT25" s="687"/>
      <c r="BU25" s="687"/>
      <c r="BV25" s="687"/>
      <c r="BW25" s="687"/>
      <c r="BX25" s="687"/>
      <c r="BY25" s="687"/>
      <c r="BZ25" s="687"/>
      <c r="CA25" s="687"/>
      <c r="CB25" s="732"/>
      <c r="CD25" s="657" t="s">
        <v>294</v>
      </c>
      <c r="CE25" s="658"/>
      <c r="CF25" s="658"/>
      <c r="CG25" s="658"/>
      <c r="CH25" s="658"/>
      <c r="CI25" s="658"/>
      <c r="CJ25" s="658"/>
      <c r="CK25" s="658"/>
      <c r="CL25" s="658"/>
      <c r="CM25" s="658"/>
      <c r="CN25" s="658"/>
      <c r="CO25" s="658"/>
      <c r="CP25" s="658"/>
      <c r="CQ25" s="659"/>
      <c r="CR25" s="660">
        <v>1788518</v>
      </c>
      <c r="CS25" s="670"/>
      <c r="CT25" s="670"/>
      <c r="CU25" s="670"/>
      <c r="CV25" s="670"/>
      <c r="CW25" s="670"/>
      <c r="CX25" s="670"/>
      <c r="CY25" s="671"/>
      <c r="CZ25" s="663">
        <v>11.3</v>
      </c>
      <c r="DA25" s="672"/>
      <c r="DB25" s="672"/>
      <c r="DC25" s="673"/>
      <c r="DD25" s="666">
        <v>1746706</v>
      </c>
      <c r="DE25" s="670"/>
      <c r="DF25" s="670"/>
      <c r="DG25" s="670"/>
      <c r="DH25" s="670"/>
      <c r="DI25" s="670"/>
      <c r="DJ25" s="670"/>
      <c r="DK25" s="671"/>
      <c r="DL25" s="666">
        <v>1744452</v>
      </c>
      <c r="DM25" s="670"/>
      <c r="DN25" s="670"/>
      <c r="DO25" s="670"/>
      <c r="DP25" s="670"/>
      <c r="DQ25" s="670"/>
      <c r="DR25" s="670"/>
      <c r="DS25" s="670"/>
      <c r="DT25" s="670"/>
      <c r="DU25" s="670"/>
      <c r="DV25" s="671"/>
      <c r="DW25" s="663">
        <v>21.4</v>
      </c>
      <c r="DX25" s="672"/>
      <c r="DY25" s="672"/>
      <c r="DZ25" s="672"/>
      <c r="EA25" s="672"/>
      <c r="EB25" s="672"/>
      <c r="EC25" s="691"/>
    </row>
    <row r="26" spans="2:133" ht="11.25" customHeight="1" x14ac:dyDescent="0.15">
      <c r="B26" s="657" t="s">
        <v>295</v>
      </c>
      <c r="C26" s="658"/>
      <c r="D26" s="658"/>
      <c r="E26" s="658"/>
      <c r="F26" s="658"/>
      <c r="G26" s="658"/>
      <c r="H26" s="658"/>
      <c r="I26" s="658"/>
      <c r="J26" s="658"/>
      <c r="K26" s="658"/>
      <c r="L26" s="658"/>
      <c r="M26" s="658"/>
      <c r="N26" s="658"/>
      <c r="O26" s="658"/>
      <c r="P26" s="658"/>
      <c r="Q26" s="659"/>
      <c r="R26" s="660">
        <v>425</v>
      </c>
      <c r="S26" s="661"/>
      <c r="T26" s="661"/>
      <c r="U26" s="661"/>
      <c r="V26" s="661"/>
      <c r="W26" s="661"/>
      <c r="X26" s="661"/>
      <c r="Y26" s="662"/>
      <c r="Z26" s="686">
        <v>0</v>
      </c>
      <c r="AA26" s="686"/>
      <c r="AB26" s="686"/>
      <c r="AC26" s="686"/>
      <c r="AD26" s="687" t="s">
        <v>127</v>
      </c>
      <c r="AE26" s="687"/>
      <c r="AF26" s="687"/>
      <c r="AG26" s="687"/>
      <c r="AH26" s="687"/>
      <c r="AI26" s="687"/>
      <c r="AJ26" s="687"/>
      <c r="AK26" s="687"/>
      <c r="AL26" s="663" t="s">
        <v>127</v>
      </c>
      <c r="AM26" s="664"/>
      <c r="AN26" s="664"/>
      <c r="AO26" s="688"/>
      <c r="AP26" s="657" t="s">
        <v>296</v>
      </c>
      <c r="AQ26" s="733"/>
      <c r="AR26" s="733"/>
      <c r="AS26" s="733"/>
      <c r="AT26" s="733"/>
      <c r="AU26" s="733"/>
      <c r="AV26" s="733"/>
      <c r="AW26" s="733"/>
      <c r="AX26" s="733"/>
      <c r="AY26" s="733"/>
      <c r="AZ26" s="733"/>
      <c r="BA26" s="733"/>
      <c r="BB26" s="733"/>
      <c r="BC26" s="733"/>
      <c r="BD26" s="733"/>
      <c r="BE26" s="733"/>
      <c r="BF26" s="734"/>
      <c r="BG26" s="660" t="s">
        <v>127</v>
      </c>
      <c r="BH26" s="661"/>
      <c r="BI26" s="661"/>
      <c r="BJ26" s="661"/>
      <c r="BK26" s="661"/>
      <c r="BL26" s="661"/>
      <c r="BM26" s="661"/>
      <c r="BN26" s="662"/>
      <c r="BO26" s="686" t="s">
        <v>127</v>
      </c>
      <c r="BP26" s="686"/>
      <c r="BQ26" s="686"/>
      <c r="BR26" s="686"/>
      <c r="BS26" s="687" t="s">
        <v>127</v>
      </c>
      <c r="BT26" s="687"/>
      <c r="BU26" s="687"/>
      <c r="BV26" s="687"/>
      <c r="BW26" s="687"/>
      <c r="BX26" s="687"/>
      <c r="BY26" s="687"/>
      <c r="BZ26" s="687"/>
      <c r="CA26" s="687"/>
      <c r="CB26" s="732"/>
      <c r="CD26" s="657" t="s">
        <v>297</v>
      </c>
      <c r="CE26" s="658"/>
      <c r="CF26" s="658"/>
      <c r="CG26" s="658"/>
      <c r="CH26" s="658"/>
      <c r="CI26" s="658"/>
      <c r="CJ26" s="658"/>
      <c r="CK26" s="658"/>
      <c r="CL26" s="658"/>
      <c r="CM26" s="658"/>
      <c r="CN26" s="658"/>
      <c r="CO26" s="658"/>
      <c r="CP26" s="658"/>
      <c r="CQ26" s="659"/>
      <c r="CR26" s="660">
        <v>1127886</v>
      </c>
      <c r="CS26" s="661"/>
      <c r="CT26" s="661"/>
      <c r="CU26" s="661"/>
      <c r="CV26" s="661"/>
      <c r="CW26" s="661"/>
      <c r="CX26" s="661"/>
      <c r="CY26" s="662"/>
      <c r="CZ26" s="663">
        <v>7.1</v>
      </c>
      <c r="DA26" s="672"/>
      <c r="DB26" s="672"/>
      <c r="DC26" s="673"/>
      <c r="DD26" s="666">
        <v>1103966</v>
      </c>
      <c r="DE26" s="661"/>
      <c r="DF26" s="661"/>
      <c r="DG26" s="661"/>
      <c r="DH26" s="661"/>
      <c r="DI26" s="661"/>
      <c r="DJ26" s="661"/>
      <c r="DK26" s="662"/>
      <c r="DL26" s="666" t="s">
        <v>127</v>
      </c>
      <c r="DM26" s="661"/>
      <c r="DN26" s="661"/>
      <c r="DO26" s="661"/>
      <c r="DP26" s="661"/>
      <c r="DQ26" s="661"/>
      <c r="DR26" s="661"/>
      <c r="DS26" s="661"/>
      <c r="DT26" s="661"/>
      <c r="DU26" s="661"/>
      <c r="DV26" s="662"/>
      <c r="DW26" s="663" t="s">
        <v>127</v>
      </c>
      <c r="DX26" s="672"/>
      <c r="DY26" s="672"/>
      <c r="DZ26" s="672"/>
      <c r="EA26" s="672"/>
      <c r="EB26" s="672"/>
      <c r="EC26" s="691"/>
    </row>
    <row r="27" spans="2:133" ht="11.25" customHeight="1" x14ac:dyDescent="0.15">
      <c r="B27" s="657" t="s">
        <v>298</v>
      </c>
      <c r="C27" s="658"/>
      <c r="D27" s="658"/>
      <c r="E27" s="658"/>
      <c r="F27" s="658"/>
      <c r="G27" s="658"/>
      <c r="H27" s="658"/>
      <c r="I27" s="658"/>
      <c r="J27" s="658"/>
      <c r="K27" s="658"/>
      <c r="L27" s="658"/>
      <c r="M27" s="658"/>
      <c r="N27" s="658"/>
      <c r="O27" s="658"/>
      <c r="P27" s="658"/>
      <c r="Q27" s="659"/>
      <c r="R27" s="660">
        <v>7973603</v>
      </c>
      <c r="S27" s="661"/>
      <c r="T27" s="661"/>
      <c r="U27" s="661"/>
      <c r="V27" s="661"/>
      <c r="W27" s="661"/>
      <c r="X27" s="661"/>
      <c r="Y27" s="662"/>
      <c r="Z27" s="686">
        <v>49.1</v>
      </c>
      <c r="AA27" s="686"/>
      <c r="AB27" s="686"/>
      <c r="AC27" s="686"/>
      <c r="AD27" s="687">
        <v>7945031</v>
      </c>
      <c r="AE27" s="687"/>
      <c r="AF27" s="687"/>
      <c r="AG27" s="687"/>
      <c r="AH27" s="687"/>
      <c r="AI27" s="687"/>
      <c r="AJ27" s="687"/>
      <c r="AK27" s="687"/>
      <c r="AL27" s="663">
        <v>97.599998474121094</v>
      </c>
      <c r="AM27" s="664"/>
      <c r="AN27" s="664"/>
      <c r="AO27" s="688"/>
      <c r="AP27" s="657" t="s">
        <v>299</v>
      </c>
      <c r="AQ27" s="658"/>
      <c r="AR27" s="658"/>
      <c r="AS27" s="658"/>
      <c r="AT27" s="658"/>
      <c r="AU27" s="658"/>
      <c r="AV27" s="658"/>
      <c r="AW27" s="658"/>
      <c r="AX27" s="658"/>
      <c r="AY27" s="658"/>
      <c r="AZ27" s="658"/>
      <c r="BA27" s="658"/>
      <c r="BB27" s="658"/>
      <c r="BC27" s="658"/>
      <c r="BD27" s="658"/>
      <c r="BE27" s="658"/>
      <c r="BF27" s="659"/>
      <c r="BG27" s="660">
        <v>7417940</v>
      </c>
      <c r="BH27" s="661"/>
      <c r="BI27" s="661"/>
      <c r="BJ27" s="661"/>
      <c r="BK27" s="661"/>
      <c r="BL27" s="661"/>
      <c r="BM27" s="661"/>
      <c r="BN27" s="662"/>
      <c r="BO27" s="686">
        <v>100</v>
      </c>
      <c r="BP27" s="686"/>
      <c r="BQ27" s="686"/>
      <c r="BR27" s="686"/>
      <c r="BS27" s="687" t="s">
        <v>127</v>
      </c>
      <c r="BT27" s="687"/>
      <c r="BU27" s="687"/>
      <c r="BV27" s="687"/>
      <c r="BW27" s="687"/>
      <c r="BX27" s="687"/>
      <c r="BY27" s="687"/>
      <c r="BZ27" s="687"/>
      <c r="CA27" s="687"/>
      <c r="CB27" s="732"/>
      <c r="CD27" s="657" t="s">
        <v>300</v>
      </c>
      <c r="CE27" s="658"/>
      <c r="CF27" s="658"/>
      <c r="CG27" s="658"/>
      <c r="CH27" s="658"/>
      <c r="CI27" s="658"/>
      <c r="CJ27" s="658"/>
      <c r="CK27" s="658"/>
      <c r="CL27" s="658"/>
      <c r="CM27" s="658"/>
      <c r="CN27" s="658"/>
      <c r="CO27" s="658"/>
      <c r="CP27" s="658"/>
      <c r="CQ27" s="659"/>
      <c r="CR27" s="660">
        <v>738152</v>
      </c>
      <c r="CS27" s="670"/>
      <c r="CT27" s="670"/>
      <c r="CU27" s="670"/>
      <c r="CV27" s="670"/>
      <c r="CW27" s="670"/>
      <c r="CX27" s="670"/>
      <c r="CY27" s="671"/>
      <c r="CZ27" s="663">
        <v>4.5999999999999996</v>
      </c>
      <c r="DA27" s="672"/>
      <c r="DB27" s="672"/>
      <c r="DC27" s="673"/>
      <c r="DD27" s="666">
        <v>188700</v>
      </c>
      <c r="DE27" s="670"/>
      <c r="DF27" s="670"/>
      <c r="DG27" s="670"/>
      <c r="DH27" s="670"/>
      <c r="DI27" s="670"/>
      <c r="DJ27" s="670"/>
      <c r="DK27" s="671"/>
      <c r="DL27" s="666">
        <v>188361</v>
      </c>
      <c r="DM27" s="670"/>
      <c r="DN27" s="670"/>
      <c r="DO27" s="670"/>
      <c r="DP27" s="670"/>
      <c r="DQ27" s="670"/>
      <c r="DR27" s="670"/>
      <c r="DS27" s="670"/>
      <c r="DT27" s="670"/>
      <c r="DU27" s="670"/>
      <c r="DV27" s="671"/>
      <c r="DW27" s="663">
        <v>2.2999999999999998</v>
      </c>
      <c r="DX27" s="672"/>
      <c r="DY27" s="672"/>
      <c r="DZ27" s="672"/>
      <c r="EA27" s="672"/>
      <c r="EB27" s="672"/>
      <c r="EC27" s="691"/>
    </row>
    <row r="28" spans="2:133" ht="11.25" customHeight="1" x14ac:dyDescent="0.15">
      <c r="B28" s="657" t="s">
        <v>301</v>
      </c>
      <c r="C28" s="658"/>
      <c r="D28" s="658"/>
      <c r="E28" s="658"/>
      <c r="F28" s="658"/>
      <c r="G28" s="658"/>
      <c r="H28" s="658"/>
      <c r="I28" s="658"/>
      <c r="J28" s="658"/>
      <c r="K28" s="658"/>
      <c r="L28" s="658"/>
      <c r="M28" s="658"/>
      <c r="N28" s="658"/>
      <c r="O28" s="658"/>
      <c r="P28" s="658"/>
      <c r="Q28" s="659"/>
      <c r="R28" s="660">
        <v>905</v>
      </c>
      <c r="S28" s="661"/>
      <c r="T28" s="661"/>
      <c r="U28" s="661"/>
      <c r="V28" s="661"/>
      <c r="W28" s="661"/>
      <c r="X28" s="661"/>
      <c r="Y28" s="662"/>
      <c r="Z28" s="686">
        <v>0</v>
      </c>
      <c r="AA28" s="686"/>
      <c r="AB28" s="686"/>
      <c r="AC28" s="686"/>
      <c r="AD28" s="687">
        <v>905</v>
      </c>
      <c r="AE28" s="687"/>
      <c r="AF28" s="687"/>
      <c r="AG28" s="687"/>
      <c r="AH28" s="687"/>
      <c r="AI28" s="687"/>
      <c r="AJ28" s="687"/>
      <c r="AK28" s="687"/>
      <c r="AL28" s="663">
        <v>0</v>
      </c>
      <c r="AM28" s="664"/>
      <c r="AN28" s="664"/>
      <c r="AO28" s="688"/>
      <c r="AP28" s="657"/>
      <c r="AQ28" s="658"/>
      <c r="AR28" s="658"/>
      <c r="AS28" s="658"/>
      <c r="AT28" s="658"/>
      <c r="AU28" s="658"/>
      <c r="AV28" s="658"/>
      <c r="AW28" s="658"/>
      <c r="AX28" s="658"/>
      <c r="AY28" s="658"/>
      <c r="AZ28" s="658"/>
      <c r="BA28" s="658"/>
      <c r="BB28" s="658"/>
      <c r="BC28" s="658"/>
      <c r="BD28" s="658"/>
      <c r="BE28" s="658"/>
      <c r="BF28" s="659"/>
      <c r="BG28" s="660"/>
      <c r="BH28" s="661"/>
      <c r="BI28" s="661"/>
      <c r="BJ28" s="661"/>
      <c r="BK28" s="661"/>
      <c r="BL28" s="661"/>
      <c r="BM28" s="661"/>
      <c r="BN28" s="662"/>
      <c r="BO28" s="686"/>
      <c r="BP28" s="686"/>
      <c r="BQ28" s="686"/>
      <c r="BR28" s="686"/>
      <c r="BS28" s="666"/>
      <c r="BT28" s="661"/>
      <c r="BU28" s="661"/>
      <c r="BV28" s="661"/>
      <c r="BW28" s="661"/>
      <c r="BX28" s="661"/>
      <c r="BY28" s="661"/>
      <c r="BZ28" s="661"/>
      <c r="CA28" s="661"/>
      <c r="CB28" s="696"/>
      <c r="CD28" s="657" t="s">
        <v>302</v>
      </c>
      <c r="CE28" s="658"/>
      <c r="CF28" s="658"/>
      <c r="CG28" s="658"/>
      <c r="CH28" s="658"/>
      <c r="CI28" s="658"/>
      <c r="CJ28" s="658"/>
      <c r="CK28" s="658"/>
      <c r="CL28" s="658"/>
      <c r="CM28" s="658"/>
      <c r="CN28" s="658"/>
      <c r="CO28" s="658"/>
      <c r="CP28" s="658"/>
      <c r="CQ28" s="659"/>
      <c r="CR28" s="660">
        <v>430762</v>
      </c>
      <c r="CS28" s="661"/>
      <c r="CT28" s="661"/>
      <c r="CU28" s="661"/>
      <c r="CV28" s="661"/>
      <c r="CW28" s="661"/>
      <c r="CX28" s="661"/>
      <c r="CY28" s="662"/>
      <c r="CZ28" s="663">
        <v>2.7</v>
      </c>
      <c r="DA28" s="672"/>
      <c r="DB28" s="672"/>
      <c r="DC28" s="673"/>
      <c r="DD28" s="666">
        <v>370854</v>
      </c>
      <c r="DE28" s="661"/>
      <c r="DF28" s="661"/>
      <c r="DG28" s="661"/>
      <c r="DH28" s="661"/>
      <c r="DI28" s="661"/>
      <c r="DJ28" s="661"/>
      <c r="DK28" s="662"/>
      <c r="DL28" s="666">
        <v>370854</v>
      </c>
      <c r="DM28" s="661"/>
      <c r="DN28" s="661"/>
      <c r="DO28" s="661"/>
      <c r="DP28" s="661"/>
      <c r="DQ28" s="661"/>
      <c r="DR28" s="661"/>
      <c r="DS28" s="661"/>
      <c r="DT28" s="661"/>
      <c r="DU28" s="661"/>
      <c r="DV28" s="662"/>
      <c r="DW28" s="663">
        <v>4.5999999999999996</v>
      </c>
      <c r="DX28" s="672"/>
      <c r="DY28" s="672"/>
      <c r="DZ28" s="672"/>
      <c r="EA28" s="672"/>
      <c r="EB28" s="672"/>
      <c r="EC28" s="691"/>
    </row>
    <row r="29" spans="2:133" ht="11.25" customHeight="1" x14ac:dyDescent="0.15">
      <c r="B29" s="657" t="s">
        <v>303</v>
      </c>
      <c r="C29" s="658"/>
      <c r="D29" s="658"/>
      <c r="E29" s="658"/>
      <c r="F29" s="658"/>
      <c r="G29" s="658"/>
      <c r="H29" s="658"/>
      <c r="I29" s="658"/>
      <c r="J29" s="658"/>
      <c r="K29" s="658"/>
      <c r="L29" s="658"/>
      <c r="M29" s="658"/>
      <c r="N29" s="658"/>
      <c r="O29" s="658"/>
      <c r="P29" s="658"/>
      <c r="Q29" s="659"/>
      <c r="R29" s="660">
        <v>16752</v>
      </c>
      <c r="S29" s="661"/>
      <c r="T29" s="661"/>
      <c r="U29" s="661"/>
      <c r="V29" s="661"/>
      <c r="W29" s="661"/>
      <c r="X29" s="661"/>
      <c r="Y29" s="662"/>
      <c r="Z29" s="686">
        <v>0.1</v>
      </c>
      <c r="AA29" s="686"/>
      <c r="AB29" s="686"/>
      <c r="AC29" s="686"/>
      <c r="AD29" s="687" t="s">
        <v>127</v>
      </c>
      <c r="AE29" s="687"/>
      <c r="AF29" s="687"/>
      <c r="AG29" s="687"/>
      <c r="AH29" s="687"/>
      <c r="AI29" s="687"/>
      <c r="AJ29" s="687"/>
      <c r="AK29" s="687"/>
      <c r="AL29" s="663" t="s">
        <v>127</v>
      </c>
      <c r="AM29" s="664"/>
      <c r="AN29" s="664"/>
      <c r="AO29" s="688"/>
      <c r="AP29" s="637"/>
      <c r="AQ29" s="638"/>
      <c r="AR29" s="638"/>
      <c r="AS29" s="638"/>
      <c r="AT29" s="638"/>
      <c r="AU29" s="638"/>
      <c r="AV29" s="638"/>
      <c r="AW29" s="638"/>
      <c r="AX29" s="638"/>
      <c r="AY29" s="638"/>
      <c r="AZ29" s="638"/>
      <c r="BA29" s="638"/>
      <c r="BB29" s="638"/>
      <c r="BC29" s="638"/>
      <c r="BD29" s="638"/>
      <c r="BE29" s="638"/>
      <c r="BF29" s="639"/>
      <c r="BG29" s="660"/>
      <c r="BH29" s="661"/>
      <c r="BI29" s="661"/>
      <c r="BJ29" s="661"/>
      <c r="BK29" s="661"/>
      <c r="BL29" s="661"/>
      <c r="BM29" s="661"/>
      <c r="BN29" s="662"/>
      <c r="BO29" s="686"/>
      <c r="BP29" s="686"/>
      <c r="BQ29" s="686"/>
      <c r="BR29" s="686"/>
      <c r="BS29" s="687"/>
      <c r="BT29" s="687"/>
      <c r="BU29" s="687"/>
      <c r="BV29" s="687"/>
      <c r="BW29" s="687"/>
      <c r="BX29" s="687"/>
      <c r="BY29" s="687"/>
      <c r="BZ29" s="687"/>
      <c r="CA29" s="687"/>
      <c r="CB29" s="732"/>
      <c r="CD29" s="680" t="s">
        <v>304</v>
      </c>
      <c r="CE29" s="681"/>
      <c r="CF29" s="657" t="s">
        <v>70</v>
      </c>
      <c r="CG29" s="658"/>
      <c r="CH29" s="658"/>
      <c r="CI29" s="658"/>
      <c r="CJ29" s="658"/>
      <c r="CK29" s="658"/>
      <c r="CL29" s="658"/>
      <c r="CM29" s="658"/>
      <c r="CN29" s="658"/>
      <c r="CO29" s="658"/>
      <c r="CP29" s="658"/>
      <c r="CQ29" s="659"/>
      <c r="CR29" s="660">
        <v>430698</v>
      </c>
      <c r="CS29" s="670"/>
      <c r="CT29" s="670"/>
      <c r="CU29" s="670"/>
      <c r="CV29" s="670"/>
      <c r="CW29" s="670"/>
      <c r="CX29" s="670"/>
      <c r="CY29" s="671"/>
      <c r="CZ29" s="663">
        <v>2.7</v>
      </c>
      <c r="DA29" s="672"/>
      <c r="DB29" s="672"/>
      <c r="DC29" s="673"/>
      <c r="DD29" s="666">
        <v>370790</v>
      </c>
      <c r="DE29" s="670"/>
      <c r="DF29" s="670"/>
      <c r="DG29" s="670"/>
      <c r="DH29" s="670"/>
      <c r="DI29" s="670"/>
      <c r="DJ29" s="670"/>
      <c r="DK29" s="671"/>
      <c r="DL29" s="666">
        <v>370790</v>
      </c>
      <c r="DM29" s="670"/>
      <c r="DN29" s="670"/>
      <c r="DO29" s="670"/>
      <c r="DP29" s="670"/>
      <c r="DQ29" s="670"/>
      <c r="DR29" s="670"/>
      <c r="DS29" s="670"/>
      <c r="DT29" s="670"/>
      <c r="DU29" s="670"/>
      <c r="DV29" s="671"/>
      <c r="DW29" s="663">
        <v>4.5999999999999996</v>
      </c>
      <c r="DX29" s="672"/>
      <c r="DY29" s="672"/>
      <c r="DZ29" s="672"/>
      <c r="EA29" s="672"/>
      <c r="EB29" s="672"/>
      <c r="EC29" s="691"/>
    </row>
    <row r="30" spans="2:133" ht="11.25" customHeight="1" x14ac:dyDescent="0.15">
      <c r="B30" s="657" t="s">
        <v>305</v>
      </c>
      <c r="C30" s="658"/>
      <c r="D30" s="658"/>
      <c r="E30" s="658"/>
      <c r="F30" s="658"/>
      <c r="G30" s="658"/>
      <c r="H30" s="658"/>
      <c r="I30" s="658"/>
      <c r="J30" s="658"/>
      <c r="K30" s="658"/>
      <c r="L30" s="658"/>
      <c r="M30" s="658"/>
      <c r="N30" s="658"/>
      <c r="O30" s="658"/>
      <c r="P30" s="658"/>
      <c r="Q30" s="659"/>
      <c r="R30" s="660">
        <v>154519</v>
      </c>
      <c r="S30" s="661"/>
      <c r="T30" s="661"/>
      <c r="U30" s="661"/>
      <c r="V30" s="661"/>
      <c r="W30" s="661"/>
      <c r="X30" s="661"/>
      <c r="Y30" s="662"/>
      <c r="Z30" s="686">
        <v>1</v>
      </c>
      <c r="AA30" s="686"/>
      <c r="AB30" s="686"/>
      <c r="AC30" s="686"/>
      <c r="AD30" s="687">
        <v>68201</v>
      </c>
      <c r="AE30" s="687"/>
      <c r="AF30" s="687"/>
      <c r="AG30" s="687"/>
      <c r="AH30" s="687"/>
      <c r="AI30" s="687"/>
      <c r="AJ30" s="687"/>
      <c r="AK30" s="687"/>
      <c r="AL30" s="663">
        <v>0.8</v>
      </c>
      <c r="AM30" s="664"/>
      <c r="AN30" s="664"/>
      <c r="AO30" s="688"/>
      <c r="AP30" s="713" t="s">
        <v>223</v>
      </c>
      <c r="AQ30" s="714"/>
      <c r="AR30" s="714"/>
      <c r="AS30" s="714"/>
      <c r="AT30" s="714"/>
      <c r="AU30" s="714"/>
      <c r="AV30" s="714"/>
      <c r="AW30" s="714"/>
      <c r="AX30" s="714"/>
      <c r="AY30" s="714"/>
      <c r="AZ30" s="714"/>
      <c r="BA30" s="714"/>
      <c r="BB30" s="714"/>
      <c r="BC30" s="714"/>
      <c r="BD30" s="714"/>
      <c r="BE30" s="714"/>
      <c r="BF30" s="715"/>
      <c r="BG30" s="713" t="s">
        <v>306</v>
      </c>
      <c r="BH30" s="730"/>
      <c r="BI30" s="730"/>
      <c r="BJ30" s="730"/>
      <c r="BK30" s="730"/>
      <c r="BL30" s="730"/>
      <c r="BM30" s="730"/>
      <c r="BN30" s="730"/>
      <c r="BO30" s="730"/>
      <c r="BP30" s="730"/>
      <c r="BQ30" s="731"/>
      <c r="BR30" s="713" t="s">
        <v>307</v>
      </c>
      <c r="BS30" s="730"/>
      <c r="BT30" s="730"/>
      <c r="BU30" s="730"/>
      <c r="BV30" s="730"/>
      <c r="BW30" s="730"/>
      <c r="BX30" s="730"/>
      <c r="BY30" s="730"/>
      <c r="BZ30" s="730"/>
      <c r="CA30" s="730"/>
      <c r="CB30" s="731"/>
      <c r="CD30" s="682"/>
      <c r="CE30" s="683"/>
      <c r="CF30" s="657" t="s">
        <v>308</v>
      </c>
      <c r="CG30" s="658"/>
      <c r="CH30" s="658"/>
      <c r="CI30" s="658"/>
      <c r="CJ30" s="658"/>
      <c r="CK30" s="658"/>
      <c r="CL30" s="658"/>
      <c r="CM30" s="658"/>
      <c r="CN30" s="658"/>
      <c r="CO30" s="658"/>
      <c r="CP30" s="658"/>
      <c r="CQ30" s="659"/>
      <c r="CR30" s="660">
        <v>392853</v>
      </c>
      <c r="CS30" s="661"/>
      <c r="CT30" s="661"/>
      <c r="CU30" s="661"/>
      <c r="CV30" s="661"/>
      <c r="CW30" s="661"/>
      <c r="CX30" s="661"/>
      <c r="CY30" s="662"/>
      <c r="CZ30" s="663">
        <v>2.5</v>
      </c>
      <c r="DA30" s="672"/>
      <c r="DB30" s="672"/>
      <c r="DC30" s="673"/>
      <c r="DD30" s="666">
        <v>352934</v>
      </c>
      <c r="DE30" s="661"/>
      <c r="DF30" s="661"/>
      <c r="DG30" s="661"/>
      <c r="DH30" s="661"/>
      <c r="DI30" s="661"/>
      <c r="DJ30" s="661"/>
      <c r="DK30" s="662"/>
      <c r="DL30" s="666">
        <v>352934</v>
      </c>
      <c r="DM30" s="661"/>
      <c r="DN30" s="661"/>
      <c r="DO30" s="661"/>
      <c r="DP30" s="661"/>
      <c r="DQ30" s="661"/>
      <c r="DR30" s="661"/>
      <c r="DS30" s="661"/>
      <c r="DT30" s="661"/>
      <c r="DU30" s="661"/>
      <c r="DV30" s="662"/>
      <c r="DW30" s="663">
        <v>4.3</v>
      </c>
      <c r="DX30" s="672"/>
      <c r="DY30" s="672"/>
      <c r="DZ30" s="672"/>
      <c r="EA30" s="672"/>
      <c r="EB30" s="672"/>
      <c r="EC30" s="691"/>
    </row>
    <row r="31" spans="2:133" ht="11.25" customHeight="1" x14ac:dyDescent="0.15">
      <c r="B31" s="657" t="s">
        <v>309</v>
      </c>
      <c r="C31" s="658"/>
      <c r="D31" s="658"/>
      <c r="E31" s="658"/>
      <c r="F31" s="658"/>
      <c r="G31" s="658"/>
      <c r="H31" s="658"/>
      <c r="I31" s="658"/>
      <c r="J31" s="658"/>
      <c r="K31" s="658"/>
      <c r="L31" s="658"/>
      <c r="M31" s="658"/>
      <c r="N31" s="658"/>
      <c r="O31" s="658"/>
      <c r="P31" s="658"/>
      <c r="Q31" s="659"/>
      <c r="R31" s="660">
        <v>6139</v>
      </c>
      <c r="S31" s="661"/>
      <c r="T31" s="661"/>
      <c r="U31" s="661"/>
      <c r="V31" s="661"/>
      <c r="W31" s="661"/>
      <c r="X31" s="661"/>
      <c r="Y31" s="662"/>
      <c r="Z31" s="686">
        <v>0</v>
      </c>
      <c r="AA31" s="686"/>
      <c r="AB31" s="686"/>
      <c r="AC31" s="686"/>
      <c r="AD31" s="687" t="s">
        <v>127</v>
      </c>
      <c r="AE31" s="687"/>
      <c r="AF31" s="687"/>
      <c r="AG31" s="687"/>
      <c r="AH31" s="687"/>
      <c r="AI31" s="687"/>
      <c r="AJ31" s="687"/>
      <c r="AK31" s="687"/>
      <c r="AL31" s="663" t="s">
        <v>127</v>
      </c>
      <c r="AM31" s="664"/>
      <c r="AN31" s="664"/>
      <c r="AO31" s="688"/>
      <c r="AP31" s="724" t="s">
        <v>310</v>
      </c>
      <c r="AQ31" s="725"/>
      <c r="AR31" s="725"/>
      <c r="AS31" s="725"/>
      <c r="AT31" s="726" t="s">
        <v>311</v>
      </c>
      <c r="AU31" s="355"/>
      <c r="AV31" s="355"/>
      <c r="AW31" s="355"/>
      <c r="AX31" s="710" t="s">
        <v>188</v>
      </c>
      <c r="AY31" s="711"/>
      <c r="AZ31" s="711"/>
      <c r="BA31" s="711"/>
      <c r="BB31" s="711"/>
      <c r="BC31" s="711"/>
      <c r="BD31" s="711"/>
      <c r="BE31" s="711"/>
      <c r="BF31" s="712"/>
      <c r="BG31" s="720">
        <v>99.9</v>
      </c>
      <c r="BH31" s="721"/>
      <c r="BI31" s="721"/>
      <c r="BJ31" s="721"/>
      <c r="BK31" s="721"/>
      <c r="BL31" s="721"/>
      <c r="BM31" s="722">
        <v>99.4</v>
      </c>
      <c r="BN31" s="721"/>
      <c r="BO31" s="721"/>
      <c r="BP31" s="721"/>
      <c r="BQ31" s="723"/>
      <c r="BR31" s="720">
        <v>99.9</v>
      </c>
      <c r="BS31" s="721"/>
      <c r="BT31" s="721"/>
      <c r="BU31" s="721"/>
      <c r="BV31" s="721"/>
      <c r="BW31" s="721"/>
      <c r="BX31" s="722">
        <v>99.4</v>
      </c>
      <c r="BY31" s="721"/>
      <c r="BZ31" s="721"/>
      <c r="CA31" s="721"/>
      <c r="CB31" s="723"/>
      <c r="CD31" s="682"/>
      <c r="CE31" s="683"/>
      <c r="CF31" s="657" t="s">
        <v>312</v>
      </c>
      <c r="CG31" s="658"/>
      <c r="CH31" s="658"/>
      <c r="CI31" s="658"/>
      <c r="CJ31" s="658"/>
      <c r="CK31" s="658"/>
      <c r="CL31" s="658"/>
      <c r="CM31" s="658"/>
      <c r="CN31" s="658"/>
      <c r="CO31" s="658"/>
      <c r="CP31" s="658"/>
      <c r="CQ31" s="659"/>
      <c r="CR31" s="660">
        <v>37845</v>
      </c>
      <c r="CS31" s="670"/>
      <c r="CT31" s="670"/>
      <c r="CU31" s="670"/>
      <c r="CV31" s="670"/>
      <c r="CW31" s="670"/>
      <c r="CX31" s="670"/>
      <c r="CY31" s="671"/>
      <c r="CZ31" s="663">
        <v>0.2</v>
      </c>
      <c r="DA31" s="672"/>
      <c r="DB31" s="672"/>
      <c r="DC31" s="673"/>
      <c r="DD31" s="666">
        <v>17856</v>
      </c>
      <c r="DE31" s="670"/>
      <c r="DF31" s="670"/>
      <c r="DG31" s="670"/>
      <c r="DH31" s="670"/>
      <c r="DI31" s="670"/>
      <c r="DJ31" s="670"/>
      <c r="DK31" s="671"/>
      <c r="DL31" s="666">
        <v>17856</v>
      </c>
      <c r="DM31" s="670"/>
      <c r="DN31" s="670"/>
      <c r="DO31" s="670"/>
      <c r="DP31" s="670"/>
      <c r="DQ31" s="670"/>
      <c r="DR31" s="670"/>
      <c r="DS31" s="670"/>
      <c r="DT31" s="670"/>
      <c r="DU31" s="670"/>
      <c r="DV31" s="671"/>
      <c r="DW31" s="663">
        <v>0.2</v>
      </c>
      <c r="DX31" s="672"/>
      <c r="DY31" s="672"/>
      <c r="DZ31" s="672"/>
      <c r="EA31" s="672"/>
      <c r="EB31" s="672"/>
      <c r="EC31" s="691"/>
    </row>
    <row r="32" spans="2:133" ht="11.25" customHeight="1" x14ac:dyDescent="0.15">
      <c r="B32" s="657" t="s">
        <v>313</v>
      </c>
      <c r="C32" s="658"/>
      <c r="D32" s="658"/>
      <c r="E32" s="658"/>
      <c r="F32" s="658"/>
      <c r="G32" s="658"/>
      <c r="H32" s="658"/>
      <c r="I32" s="658"/>
      <c r="J32" s="658"/>
      <c r="K32" s="658"/>
      <c r="L32" s="658"/>
      <c r="M32" s="658"/>
      <c r="N32" s="658"/>
      <c r="O32" s="658"/>
      <c r="P32" s="658"/>
      <c r="Q32" s="659"/>
      <c r="R32" s="660">
        <v>3864097</v>
      </c>
      <c r="S32" s="661"/>
      <c r="T32" s="661"/>
      <c r="U32" s="661"/>
      <c r="V32" s="661"/>
      <c r="W32" s="661"/>
      <c r="X32" s="661"/>
      <c r="Y32" s="662"/>
      <c r="Z32" s="686">
        <v>23.8</v>
      </c>
      <c r="AA32" s="686"/>
      <c r="AB32" s="686"/>
      <c r="AC32" s="686"/>
      <c r="AD32" s="687" t="s">
        <v>127</v>
      </c>
      <c r="AE32" s="687"/>
      <c r="AF32" s="687"/>
      <c r="AG32" s="687"/>
      <c r="AH32" s="687"/>
      <c r="AI32" s="687"/>
      <c r="AJ32" s="687"/>
      <c r="AK32" s="687"/>
      <c r="AL32" s="663" t="s">
        <v>127</v>
      </c>
      <c r="AM32" s="664"/>
      <c r="AN32" s="664"/>
      <c r="AO32" s="688"/>
      <c r="AP32" s="697"/>
      <c r="AQ32" s="698"/>
      <c r="AR32" s="698"/>
      <c r="AS32" s="698"/>
      <c r="AT32" s="727"/>
      <c r="AU32" s="211" t="s">
        <v>314</v>
      </c>
      <c r="AX32" s="657" t="s">
        <v>315</v>
      </c>
      <c r="AY32" s="658"/>
      <c r="AZ32" s="658"/>
      <c r="BA32" s="658"/>
      <c r="BB32" s="658"/>
      <c r="BC32" s="658"/>
      <c r="BD32" s="658"/>
      <c r="BE32" s="658"/>
      <c r="BF32" s="659"/>
      <c r="BG32" s="729">
        <v>99.7</v>
      </c>
      <c r="BH32" s="670"/>
      <c r="BI32" s="670"/>
      <c r="BJ32" s="670"/>
      <c r="BK32" s="670"/>
      <c r="BL32" s="670"/>
      <c r="BM32" s="664">
        <v>98.5</v>
      </c>
      <c r="BN32" s="670"/>
      <c r="BO32" s="670"/>
      <c r="BP32" s="670"/>
      <c r="BQ32" s="695"/>
      <c r="BR32" s="729">
        <v>99.7</v>
      </c>
      <c r="BS32" s="670"/>
      <c r="BT32" s="670"/>
      <c r="BU32" s="670"/>
      <c r="BV32" s="670"/>
      <c r="BW32" s="670"/>
      <c r="BX32" s="664">
        <v>98.5</v>
      </c>
      <c r="BY32" s="670"/>
      <c r="BZ32" s="670"/>
      <c r="CA32" s="670"/>
      <c r="CB32" s="695"/>
      <c r="CD32" s="684"/>
      <c r="CE32" s="685"/>
      <c r="CF32" s="657" t="s">
        <v>316</v>
      </c>
      <c r="CG32" s="658"/>
      <c r="CH32" s="658"/>
      <c r="CI32" s="658"/>
      <c r="CJ32" s="658"/>
      <c r="CK32" s="658"/>
      <c r="CL32" s="658"/>
      <c r="CM32" s="658"/>
      <c r="CN32" s="658"/>
      <c r="CO32" s="658"/>
      <c r="CP32" s="658"/>
      <c r="CQ32" s="659"/>
      <c r="CR32" s="660">
        <v>64</v>
      </c>
      <c r="CS32" s="661"/>
      <c r="CT32" s="661"/>
      <c r="CU32" s="661"/>
      <c r="CV32" s="661"/>
      <c r="CW32" s="661"/>
      <c r="CX32" s="661"/>
      <c r="CY32" s="662"/>
      <c r="CZ32" s="663">
        <v>0</v>
      </c>
      <c r="DA32" s="672"/>
      <c r="DB32" s="672"/>
      <c r="DC32" s="673"/>
      <c r="DD32" s="666">
        <v>64</v>
      </c>
      <c r="DE32" s="661"/>
      <c r="DF32" s="661"/>
      <c r="DG32" s="661"/>
      <c r="DH32" s="661"/>
      <c r="DI32" s="661"/>
      <c r="DJ32" s="661"/>
      <c r="DK32" s="662"/>
      <c r="DL32" s="666">
        <v>64</v>
      </c>
      <c r="DM32" s="661"/>
      <c r="DN32" s="661"/>
      <c r="DO32" s="661"/>
      <c r="DP32" s="661"/>
      <c r="DQ32" s="661"/>
      <c r="DR32" s="661"/>
      <c r="DS32" s="661"/>
      <c r="DT32" s="661"/>
      <c r="DU32" s="661"/>
      <c r="DV32" s="662"/>
      <c r="DW32" s="663">
        <v>0</v>
      </c>
      <c r="DX32" s="672"/>
      <c r="DY32" s="672"/>
      <c r="DZ32" s="672"/>
      <c r="EA32" s="672"/>
      <c r="EB32" s="672"/>
      <c r="EC32" s="691"/>
    </row>
    <row r="33" spans="2:133" ht="11.25" customHeight="1" x14ac:dyDescent="0.15">
      <c r="B33" s="717" t="s">
        <v>317</v>
      </c>
      <c r="C33" s="718"/>
      <c r="D33" s="718"/>
      <c r="E33" s="718"/>
      <c r="F33" s="718"/>
      <c r="G33" s="718"/>
      <c r="H33" s="718"/>
      <c r="I33" s="718"/>
      <c r="J33" s="718"/>
      <c r="K33" s="718"/>
      <c r="L33" s="718"/>
      <c r="M33" s="718"/>
      <c r="N33" s="718"/>
      <c r="O33" s="718"/>
      <c r="P33" s="718"/>
      <c r="Q33" s="719"/>
      <c r="R33" s="660">
        <v>8686</v>
      </c>
      <c r="S33" s="661"/>
      <c r="T33" s="661"/>
      <c r="U33" s="661"/>
      <c r="V33" s="661"/>
      <c r="W33" s="661"/>
      <c r="X33" s="661"/>
      <c r="Y33" s="662"/>
      <c r="Z33" s="686">
        <v>0.1</v>
      </c>
      <c r="AA33" s="686"/>
      <c r="AB33" s="686"/>
      <c r="AC33" s="686"/>
      <c r="AD33" s="687">
        <v>8686</v>
      </c>
      <c r="AE33" s="687"/>
      <c r="AF33" s="687"/>
      <c r="AG33" s="687"/>
      <c r="AH33" s="687"/>
      <c r="AI33" s="687"/>
      <c r="AJ33" s="687"/>
      <c r="AK33" s="687"/>
      <c r="AL33" s="663">
        <v>0.1</v>
      </c>
      <c r="AM33" s="664"/>
      <c r="AN33" s="664"/>
      <c r="AO33" s="688"/>
      <c r="AP33" s="699"/>
      <c r="AQ33" s="700"/>
      <c r="AR33" s="700"/>
      <c r="AS33" s="700"/>
      <c r="AT33" s="728"/>
      <c r="AU33" s="356"/>
      <c r="AV33" s="356"/>
      <c r="AW33" s="356"/>
      <c r="AX33" s="637" t="s">
        <v>318</v>
      </c>
      <c r="AY33" s="638"/>
      <c r="AZ33" s="638"/>
      <c r="BA33" s="638"/>
      <c r="BB33" s="638"/>
      <c r="BC33" s="638"/>
      <c r="BD33" s="638"/>
      <c r="BE33" s="638"/>
      <c r="BF33" s="639"/>
      <c r="BG33" s="716">
        <v>99.9</v>
      </c>
      <c r="BH33" s="641"/>
      <c r="BI33" s="641"/>
      <c r="BJ33" s="641"/>
      <c r="BK33" s="641"/>
      <c r="BL33" s="641"/>
      <c r="BM33" s="678">
        <v>99.5</v>
      </c>
      <c r="BN33" s="641"/>
      <c r="BO33" s="641"/>
      <c r="BP33" s="641"/>
      <c r="BQ33" s="689"/>
      <c r="BR33" s="716">
        <v>99.9</v>
      </c>
      <c r="BS33" s="641"/>
      <c r="BT33" s="641"/>
      <c r="BU33" s="641"/>
      <c r="BV33" s="641"/>
      <c r="BW33" s="641"/>
      <c r="BX33" s="678">
        <v>99.5</v>
      </c>
      <c r="BY33" s="641"/>
      <c r="BZ33" s="641"/>
      <c r="CA33" s="641"/>
      <c r="CB33" s="689"/>
      <c r="CD33" s="657" t="s">
        <v>319</v>
      </c>
      <c r="CE33" s="658"/>
      <c r="CF33" s="658"/>
      <c r="CG33" s="658"/>
      <c r="CH33" s="658"/>
      <c r="CI33" s="658"/>
      <c r="CJ33" s="658"/>
      <c r="CK33" s="658"/>
      <c r="CL33" s="658"/>
      <c r="CM33" s="658"/>
      <c r="CN33" s="658"/>
      <c r="CO33" s="658"/>
      <c r="CP33" s="658"/>
      <c r="CQ33" s="659"/>
      <c r="CR33" s="660">
        <v>7906088</v>
      </c>
      <c r="CS33" s="670"/>
      <c r="CT33" s="670"/>
      <c r="CU33" s="670"/>
      <c r="CV33" s="670"/>
      <c r="CW33" s="670"/>
      <c r="CX33" s="670"/>
      <c r="CY33" s="671"/>
      <c r="CZ33" s="663">
        <v>49.7</v>
      </c>
      <c r="DA33" s="672"/>
      <c r="DB33" s="672"/>
      <c r="DC33" s="673"/>
      <c r="DD33" s="666">
        <v>7333072</v>
      </c>
      <c r="DE33" s="670"/>
      <c r="DF33" s="670"/>
      <c r="DG33" s="670"/>
      <c r="DH33" s="670"/>
      <c r="DI33" s="670"/>
      <c r="DJ33" s="670"/>
      <c r="DK33" s="671"/>
      <c r="DL33" s="666">
        <v>5020105</v>
      </c>
      <c r="DM33" s="670"/>
      <c r="DN33" s="670"/>
      <c r="DO33" s="670"/>
      <c r="DP33" s="670"/>
      <c r="DQ33" s="670"/>
      <c r="DR33" s="670"/>
      <c r="DS33" s="670"/>
      <c r="DT33" s="670"/>
      <c r="DU33" s="670"/>
      <c r="DV33" s="671"/>
      <c r="DW33" s="663">
        <v>61.6</v>
      </c>
      <c r="DX33" s="672"/>
      <c r="DY33" s="672"/>
      <c r="DZ33" s="672"/>
      <c r="EA33" s="672"/>
      <c r="EB33" s="672"/>
      <c r="EC33" s="691"/>
    </row>
    <row r="34" spans="2:133" ht="11.25" customHeight="1" x14ac:dyDescent="0.15">
      <c r="B34" s="657" t="s">
        <v>320</v>
      </c>
      <c r="C34" s="658"/>
      <c r="D34" s="658"/>
      <c r="E34" s="658"/>
      <c r="F34" s="658"/>
      <c r="G34" s="658"/>
      <c r="H34" s="658"/>
      <c r="I34" s="658"/>
      <c r="J34" s="658"/>
      <c r="K34" s="658"/>
      <c r="L34" s="658"/>
      <c r="M34" s="658"/>
      <c r="N34" s="658"/>
      <c r="O34" s="658"/>
      <c r="P34" s="658"/>
      <c r="Q34" s="659"/>
      <c r="R34" s="660">
        <v>1098062</v>
      </c>
      <c r="S34" s="661"/>
      <c r="T34" s="661"/>
      <c r="U34" s="661"/>
      <c r="V34" s="661"/>
      <c r="W34" s="661"/>
      <c r="X34" s="661"/>
      <c r="Y34" s="662"/>
      <c r="Z34" s="686">
        <v>6.8</v>
      </c>
      <c r="AA34" s="686"/>
      <c r="AB34" s="686"/>
      <c r="AC34" s="686"/>
      <c r="AD34" s="687" t="s">
        <v>127</v>
      </c>
      <c r="AE34" s="687"/>
      <c r="AF34" s="687"/>
      <c r="AG34" s="687"/>
      <c r="AH34" s="687"/>
      <c r="AI34" s="687"/>
      <c r="AJ34" s="687"/>
      <c r="AK34" s="687"/>
      <c r="AL34" s="663" t="s">
        <v>127</v>
      </c>
      <c r="AM34" s="664"/>
      <c r="AN34" s="664"/>
      <c r="AO34" s="688"/>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7" t="s">
        <v>321</v>
      </c>
      <c r="CE34" s="658"/>
      <c r="CF34" s="658"/>
      <c r="CG34" s="658"/>
      <c r="CH34" s="658"/>
      <c r="CI34" s="658"/>
      <c r="CJ34" s="658"/>
      <c r="CK34" s="658"/>
      <c r="CL34" s="658"/>
      <c r="CM34" s="658"/>
      <c r="CN34" s="658"/>
      <c r="CO34" s="658"/>
      <c r="CP34" s="658"/>
      <c r="CQ34" s="659"/>
      <c r="CR34" s="660">
        <v>2939757</v>
      </c>
      <c r="CS34" s="661"/>
      <c r="CT34" s="661"/>
      <c r="CU34" s="661"/>
      <c r="CV34" s="661"/>
      <c r="CW34" s="661"/>
      <c r="CX34" s="661"/>
      <c r="CY34" s="662"/>
      <c r="CZ34" s="663">
        <v>18.5</v>
      </c>
      <c r="DA34" s="672"/>
      <c r="DB34" s="672"/>
      <c r="DC34" s="673"/>
      <c r="DD34" s="666">
        <v>2727811</v>
      </c>
      <c r="DE34" s="661"/>
      <c r="DF34" s="661"/>
      <c r="DG34" s="661"/>
      <c r="DH34" s="661"/>
      <c r="DI34" s="661"/>
      <c r="DJ34" s="661"/>
      <c r="DK34" s="662"/>
      <c r="DL34" s="666">
        <v>2335012</v>
      </c>
      <c r="DM34" s="661"/>
      <c r="DN34" s="661"/>
      <c r="DO34" s="661"/>
      <c r="DP34" s="661"/>
      <c r="DQ34" s="661"/>
      <c r="DR34" s="661"/>
      <c r="DS34" s="661"/>
      <c r="DT34" s="661"/>
      <c r="DU34" s="661"/>
      <c r="DV34" s="662"/>
      <c r="DW34" s="663">
        <v>28.7</v>
      </c>
      <c r="DX34" s="672"/>
      <c r="DY34" s="672"/>
      <c r="DZ34" s="672"/>
      <c r="EA34" s="672"/>
      <c r="EB34" s="672"/>
      <c r="EC34" s="691"/>
    </row>
    <row r="35" spans="2:133" ht="11.25" customHeight="1" x14ac:dyDescent="0.15">
      <c r="B35" s="657" t="s">
        <v>322</v>
      </c>
      <c r="C35" s="658"/>
      <c r="D35" s="658"/>
      <c r="E35" s="658"/>
      <c r="F35" s="658"/>
      <c r="G35" s="658"/>
      <c r="H35" s="658"/>
      <c r="I35" s="658"/>
      <c r="J35" s="658"/>
      <c r="K35" s="658"/>
      <c r="L35" s="658"/>
      <c r="M35" s="658"/>
      <c r="N35" s="658"/>
      <c r="O35" s="658"/>
      <c r="P35" s="658"/>
      <c r="Q35" s="659"/>
      <c r="R35" s="660">
        <v>93449</v>
      </c>
      <c r="S35" s="661"/>
      <c r="T35" s="661"/>
      <c r="U35" s="661"/>
      <c r="V35" s="661"/>
      <c r="W35" s="661"/>
      <c r="X35" s="661"/>
      <c r="Y35" s="662"/>
      <c r="Z35" s="686">
        <v>0.6</v>
      </c>
      <c r="AA35" s="686"/>
      <c r="AB35" s="686"/>
      <c r="AC35" s="686"/>
      <c r="AD35" s="687">
        <v>5061</v>
      </c>
      <c r="AE35" s="687"/>
      <c r="AF35" s="687"/>
      <c r="AG35" s="687"/>
      <c r="AH35" s="687"/>
      <c r="AI35" s="687"/>
      <c r="AJ35" s="687"/>
      <c r="AK35" s="687"/>
      <c r="AL35" s="663">
        <v>0.1</v>
      </c>
      <c r="AM35" s="664"/>
      <c r="AN35" s="664"/>
      <c r="AO35" s="688"/>
      <c r="AP35" s="216"/>
      <c r="AQ35" s="713" t="s">
        <v>323</v>
      </c>
      <c r="AR35" s="714"/>
      <c r="AS35" s="714"/>
      <c r="AT35" s="714"/>
      <c r="AU35" s="714"/>
      <c r="AV35" s="714"/>
      <c r="AW35" s="714"/>
      <c r="AX35" s="714"/>
      <c r="AY35" s="714"/>
      <c r="AZ35" s="714"/>
      <c r="BA35" s="714"/>
      <c r="BB35" s="714"/>
      <c r="BC35" s="714"/>
      <c r="BD35" s="714"/>
      <c r="BE35" s="714"/>
      <c r="BF35" s="715"/>
      <c r="BG35" s="713" t="s">
        <v>324</v>
      </c>
      <c r="BH35" s="714"/>
      <c r="BI35" s="714"/>
      <c r="BJ35" s="714"/>
      <c r="BK35" s="714"/>
      <c r="BL35" s="714"/>
      <c r="BM35" s="714"/>
      <c r="BN35" s="714"/>
      <c r="BO35" s="714"/>
      <c r="BP35" s="714"/>
      <c r="BQ35" s="714"/>
      <c r="BR35" s="714"/>
      <c r="BS35" s="714"/>
      <c r="BT35" s="714"/>
      <c r="BU35" s="714"/>
      <c r="BV35" s="714"/>
      <c r="BW35" s="714"/>
      <c r="BX35" s="714"/>
      <c r="BY35" s="714"/>
      <c r="BZ35" s="714"/>
      <c r="CA35" s="714"/>
      <c r="CB35" s="715"/>
      <c r="CD35" s="657" t="s">
        <v>325</v>
      </c>
      <c r="CE35" s="658"/>
      <c r="CF35" s="658"/>
      <c r="CG35" s="658"/>
      <c r="CH35" s="658"/>
      <c r="CI35" s="658"/>
      <c r="CJ35" s="658"/>
      <c r="CK35" s="658"/>
      <c r="CL35" s="658"/>
      <c r="CM35" s="658"/>
      <c r="CN35" s="658"/>
      <c r="CO35" s="658"/>
      <c r="CP35" s="658"/>
      <c r="CQ35" s="659"/>
      <c r="CR35" s="660">
        <v>640651</v>
      </c>
      <c r="CS35" s="670"/>
      <c r="CT35" s="670"/>
      <c r="CU35" s="670"/>
      <c r="CV35" s="670"/>
      <c r="CW35" s="670"/>
      <c r="CX35" s="670"/>
      <c r="CY35" s="671"/>
      <c r="CZ35" s="663">
        <v>4</v>
      </c>
      <c r="DA35" s="672"/>
      <c r="DB35" s="672"/>
      <c r="DC35" s="673"/>
      <c r="DD35" s="666">
        <v>639319</v>
      </c>
      <c r="DE35" s="670"/>
      <c r="DF35" s="670"/>
      <c r="DG35" s="670"/>
      <c r="DH35" s="670"/>
      <c r="DI35" s="670"/>
      <c r="DJ35" s="670"/>
      <c r="DK35" s="671"/>
      <c r="DL35" s="666">
        <v>639319</v>
      </c>
      <c r="DM35" s="670"/>
      <c r="DN35" s="670"/>
      <c r="DO35" s="670"/>
      <c r="DP35" s="670"/>
      <c r="DQ35" s="670"/>
      <c r="DR35" s="670"/>
      <c r="DS35" s="670"/>
      <c r="DT35" s="670"/>
      <c r="DU35" s="670"/>
      <c r="DV35" s="671"/>
      <c r="DW35" s="663">
        <v>7.8</v>
      </c>
      <c r="DX35" s="672"/>
      <c r="DY35" s="672"/>
      <c r="DZ35" s="672"/>
      <c r="EA35" s="672"/>
      <c r="EB35" s="672"/>
      <c r="EC35" s="691"/>
    </row>
    <row r="36" spans="2:133" ht="11.25" customHeight="1" x14ac:dyDescent="0.15">
      <c r="B36" s="657" t="s">
        <v>326</v>
      </c>
      <c r="C36" s="658"/>
      <c r="D36" s="658"/>
      <c r="E36" s="658"/>
      <c r="F36" s="658"/>
      <c r="G36" s="658"/>
      <c r="H36" s="658"/>
      <c r="I36" s="658"/>
      <c r="J36" s="658"/>
      <c r="K36" s="658"/>
      <c r="L36" s="658"/>
      <c r="M36" s="658"/>
      <c r="N36" s="658"/>
      <c r="O36" s="658"/>
      <c r="P36" s="658"/>
      <c r="Q36" s="659"/>
      <c r="R36" s="660">
        <v>33855</v>
      </c>
      <c r="S36" s="661"/>
      <c r="T36" s="661"/>
      <c r="U36" s="661"/>
      <c r="V36" s="661"/>
      <c r="W36" s="661"/>
      <c r="X36" s="661"/>
      <c r="Y36" s="662"/>
      <c r="Z36" s="686">
        <v>0.2</v>
      </c>
      <c r="AA36" s="686"/>
      <c r="AB36" s="686"/>
      <c r="AC36" s="686"/>
      <c r="AD36" s="687" t="s">
        <v>127</v>
      </c>
      <c r="AE36" s="687"/>
      <c r="AF36" s="687"/>
      <c r="AG36" s="687"/>
      <c r="AH36" s="687"/>
      <c r="AI36" s="687"/>
      <c r="AJ36" s="687"/>
      <c r="AK36" s="687"/>
      <c r="AL36" s="663" t="s">
        <v>127</v>
      </c>
      <c r="AM36" s="664"/>
      <c r="AN36" s="664"/>
      <c r="AO36" s="688"/>
      <c r="AP36" s="216"/>
      <c r="AQ36" s="704" t="s">
        <v>327</v>
      </c>
      <c r="AR36" s="705"/>
      <c r="AS36" s="705"/>
      <c r="AT36" s="705"/>
      <c r="AU36" s="705"/>
      <c r="AV36" s="705"/>
      <c r="AW36" s="705"/>
      <c r="AX36" s="705"/>
      <c r="AY36" s="706"/>
      <c r="AZ36" s="707">
        <v>1104540</v>
      </c>
      <c r="BA36" s="708"/>
      <c r="BB36" s="708"/>
      <c r="BC36" s="708"/>
      <c r="BD36" s="708"/>
      <c r="BE36" s="708"/>
      <c r="BF36" s="709"/>
      <c r="BG36" s="710" t="s">
        <v>328</v>
      </c>
      <c r="BH36" s="711"/>
      <c r="BI36" s="711"/>
      <c r="BJ36" s="711"/>
      <c r="BK36" s="711"/>
      <c r="BL36" s="711"/>
      <c r="BM36" s="711"/>
      <c r="BN36" s="711"/>
      <c r="BO36" s="711"/>
      <c r="BP36" s="711"/>
      <c r="BQ36" s="711"/>
      <c r="BR36" s="711"/>
      <c r="BS36" s="711"/>
      <c r="BT36" s="711"/>
      <c r="BU36" s="712"/>
      <c r="BV36" s="707">
        <v>10660</v>
      </c>
      <c r="BW36" s="708"/>
      <c r="BX36" s="708"/>
      <c r="BY36" s="708"/>
      <c r="BZ36" s="708"/>
      <c r="CA36" s="708"/>
      <c r="CB36" s="709"/>
      <c r="CD36" s="657" t="s">
        <v>329</v>
      </c>
      <c r="CE36" s="658"/>
      <c r="CF36" s="658"/>
      <c r="CG36" s="658"/>
      <c r="CH36" s="658"/>
      <c r="CI36" s="658"/>
      <c r="CJ36" s="658"/>
      <c r="CK36" s="658"/>
      <c r="CL36" s="658"/>
      <c r="CM36" s="658"/>
      <c r="CN36" s="658"/>
      <c r="CO36" s="658"/>
      <c r="CP36" s="658"/>
      <c r="CQ36" s="659"/>
      <c r="CR36" s="660">
        <v>2818189</v>
      </c>
      <c r="CS36" s="661"/>
      <c r="CT36" s="661"/>
      <c r="CU36" s="661"/>
      <c r="CV36" s="661"/>
      <c r="CW36" s="661"/>
      <c r="CX36" s="661"/>
      <c r="CY36" s="662"/>
      <c r="CZ36" s="663">
        <v>17.7</v>
      </c>
      <c r="DA36" s="672"/>
      <c r="DB36" s="672"/>
      <c r="DC36" s="673"/>
      <c r="DD36" s="666">
        <v>2581425</v>
      </c>
      <c r="DE36" s="661"/>
      <c r="DF36" s="661"/>
      <c r="DG36" s="661"/>
      <c r="DH36" s="661"/>
      <c r="DI36" s="661"/>
      <c r="DJ36" s="661"/>
      <c r="DK36" s="662"/>
      <c r="DL36" s="666">
        <v>1654324</v>
      </c>
      <c r="DM36" s="661"/>
      <c r="DN36" s="661"/>
      <c r="DO36" s="661"/>
      <c r="DP36" s="661"/>
      <c r="DQ36" s="661"/>
      <c r="DR36" s="661"/>
      <c r="DS36" s="661"/>
      <c r="DT36" s="661"/>
      <c r="DU36" s="661"/>
      <c r="DV36" s="662"/>
      <c r="DW36" s="663">
        <v>20.3</v>
      </c>
      <c r="DX36" s="672"/>
      <c r="DY36" s="672"/>
      <c r="DZ36" s="672"/>
      <c r="EA36" s="672"/>
      <c r="EB36" s="672"/>
      <c r="EC36" s="691"/>
    </row>
    <row r="37" spans="2:133" ht="11.25" customHeight="1" x14ac:dyDescent="0.15">
      <c r="B37" s="657" t="s">
        <v>330</v>
      </c>
      <c r="C37" s="658"/>
      <c r="D37" s="658"/>
      <c r="E37" s="658"/>
      <c r="F37" s="658"/>
      <c r="G37" s="658"/>
      <c r="H37" s="658"/>
      <c r="I37" s="658"/>
      <c r="J37" s="658"/>
      <c r="K37" s="658"/>
      <c r="L37" s="658"/>
      <c r="M37" s="658"/>
      <c r="N37" s="658"/>
      <c r="O37" s="658"/>
      <c r="P37" s="658"/>
      <c r="Q37" s="659"/>
      <c r="R37" s="660">
        <v>2448493</v>
      </c>
      <c r="S37" s="661"/>
      <c r="T37" s="661"/>
      <c r="U37" s="661"/>
      <c r="V37" s="661"/>
      <c r="W37" s="661"/>
      <c r="X37" s="661"/>
      <c r="Y37" s="662"/>
      <c r="Z37" s="686">
        <v>15.1</v>
      </c>
      <c r="AA37" s="686"/>
      <c r="AB37" s="686"/>
      <c r="AC37" s="686"/>
      <c r="AD37" s="687" t="s">
        <v>127</v>
      </c>
      <c r="AE37" s="687"/>
      <c r="AF37" s="687"/>
      <c r="AG37" s="687"/>
      <c r="AH37" s="687"/>
      <c r="AI37" s="687"/>
      <c r="AJ37" s="687"/>
      <c r="AK37" s="687"/>
      <c r="AL37" s="663" t="s">
        <v>127</v>
      </c>
      <c r="AM37" s="664"/>
      <c r="AN37" s="664"/>
      <c r="AO37" s="688"/>
      <c r="AQ37" s="692" t="s">
        <v>331</v>
      </c>
      <c r="AR37" s="693"/>
      <c r="AS37" s="693"/>
      <c r="AT37" s="693"/>
      <c r="AU37" s="693"/>
      <c r="AV37" s="693"/>
      <c r="AW37" s="693"/>
      <c r="AX37" s="693"/>
      <c r="AY37" s="694"/>
      <c r="AZ37" s="660">
        <v>569280</v>
      </c>
      <c r="BA37" s="661"/>
      <c r="BB37" s="661"/>
      <c r="BC37" s="661"/>
      <c r="BD37" s="670"/>
      <c r="BE37" s="670"/>
      <c r="BF37" s="695"/>
      <c r="BG37" s="657" t="s">
        <v>332</v>
      </c>
      <c r="BH37" s="658"/>
      <c r="BI37" s="658"/>
      <c r="BJ37" s="658"/>
      <c r="BK37" s="658"/>
      <c r="BL37" s="658"/>
      <c r="BM37" s="658"/>
      <c r="BN37" s="658"/>
      <c r="BO37" s="658"/>
      <c r="BP37" s="658"/>
      <c r="BQ37" s="658"/>
      <c r="BR37" s="658"/>
      <c r="BS37" s="658"/>
      <c r="BT37" s="658"/>
      <c r="BU37" s="659"/>
      <c r="BV37" s="660">
        <v>127262</v>
      </c>
      <c r="BW37" s="661"/>
      <c r="BX37" s="661"/>
      <c r="BY37" s="661"/>
      <c r="BZ37" s="661"/>
      <c r="CA37" s="661"/>
      <c r="CB37" s="696"/>
      <c r="CD37" s="657" t="s">
        <v>333</v>
      </c>
      <c r="CE37" s="658"/>
      <c r="CF37" s="658"/>
      <c r="CG37" s="658"/>
      <c r="CH37" s="658"/>
      <c r="CI37" s="658"/>
      <c r="CJ37" s="658"/>
      <c r="CK37" s="658"/>
      <c r="CL37" s="658"/>
      <c r="CM37" s="658"/>
      <c r="CN37" s="658"/>
      <c r="CO37" s="658"/>
      <c r="CP37" s="658"/>
      <c r="CQ37" s="659"/>
      <c r="CR37" s="660">
        <v>949232</v>
      </c>
      <c r="CS37" s="670"/>
      <c r="CT37" s="670"/>
      <c r="CU37" s="670"/>
      <c r="CV37" s="670"/>
      <c r="CW37" s="670"/>
      <c r="CX37" s="670"/>
      <c r="CY37" s="671"/>
      <c r="CZ37" s="663">
        <v>6</v>
      </c>
      <c r="DA37" s="672"/>
      <c r="DB37" s="672"/>
      <c r="DC37" s="673"/>
      <c r="DD37" s="666">
        <v>949213</v>
      </c>
      <c r="DE37" s="670"/>
      <c r="DF37" s="670"/>
      <c r="DG37" s="670"/>
      <c r="DH37" s="670"/>
      <c r="DI37" s="670"/>
      <c r="DJ37" s="670"/>
      <c r="DK37" s="671"/>
      <c r="DL37" s="666">
        <v>900002</v>
      </c>
      <c r="DM37" s="670"/>
      <c r="DN37" s="670"/>
      <c r="DO37" s="670"/>
      <c r="DP37" s="670"/>
      <c r="DQ37" s="670"/>
      <c r="DR37" s="670"/>
      <c r="DS37" s="670"/>
      <c r="DT37" s="670"/>
      <c r="DU37" s="670"/>
      <c r="DV37" s="671"/>
      <c r="DW37" s="663">
        <v>11.1</v>
      </c>
      <c r="DX37" s="672"/>
      <c r="DY37" s="672"/>
      <c r="DZ37" s="672"/>
      <c r="EA37" s="672"/>
      <c r="EB37" s="672"/>
      <c r="EC37" s="691"/>
    </row>
    <row r="38" spans="2:133" ht="11.25" customHeight="1" x14ac:dyDescent="0.15">
      <c r="B38" s="657" t="s">
        <v>334</v>
      </c>
      <c r="C38" s="658"/>
      <c r="D38" s="658"/>
      <c r="E38" s="658"/>
      <c r="F38" s="658"/>
      <c r="G38" s="658"/>
      <c r="H38" s="658"/>
      <c r="I38" s="658"/>
      <c r="J38" s="658"/>
      <c r="K38" s="658"/>
      <c r="L38" s="658"/>
      <c r="M38" s="658"/>
      <c r="N38" s="658"/>
      <c r="O38" s="658"/>
      <c r="P38" s="658"/>
      <c r="Q38" s="659"/>
      <c r="R38" s="660">
        <v>236261</v>
      </c>
      <c r="S38" s="661"/>
      <c r="T38" s="661"/>
      <c r="U38" s="661"/>
      <c r="V38" s="661"/>
      <c r="W38" s="661"/>
      <c r="X38" s="661"/>
      <c r="Y38" s="662"/>
      <c r="Z38" s="686">
        <v>1.5</v>
      </c>
      <c r="AA38" s="686"/>
      <c r="AB38" s="686"/>
      <c r="AC38" s="686"/>
      <c r="AD38" s="687" t="s">
        <v>127</v>
      </c>
      <c r="AE38" s="687"/>
      <c r="AF38" s="687"/>
      <c r="AG38" s="687"/>
      <c r="AH38" s="687"/>
      <c r="AI38" s="687"/>
      <c r="AJ38" s="687"/>
      <c r="AK38" s="687"/>
      <c r="AL38" s="663" t="s">
        <v>127</v>
      </c>
      <c r="AM38" s="664"/>
      <c r="AN38" s="664"/>
      <c r="AO38" s="688"/>
      <c r="AQ38" s="692" t="s">
        <v>335</v>
      </c>
      <c r="AR38" s="693"/>
      <c r="AS38" s="693"/>
      <c r="AT38" s="693"/>
      <c r="AU38" s="693"/>
      <c r="AV38" s="693"/>
      <c r="AW38" s="693"/>
      <c r="AX38" s="693"/>
      <c r="AY38" s="694"/>
      <c r="AZ38" s="660">
        <v>72983</v>
      </c>
      <c r="BA38" s="661"/>
      <c r="BB38" s="661"/>
      <c r="BC38" s="661"/>
      <c r="BD38" s="670"/>
      <c r="BE38" s="670"/>
      <c r="BF38" s="695"/>
      <c r="BG38" s="657" t="s">
        <v>336</v>
      </c>
      <c r="BH38" s="658"/>
      <c r="BI38" s="658"/>
      <c r="BJ38" s="658"/>
      <c r="BK38" s="658"/>
      <c r="BL38" s="658"/>
      <c r="BM38" s="658"/>
      <c r="BN38" s="658"/>
      <c r="BO38" s="658"/>
      <c r="BP38" s="658"/>
      <c r="BQ38" s="658"/>
      <c r="BR38" s="658"/>
      <c r="BS38" s="658"/>
      <c r="BT38" s="658"/>
      <c r="BU38" s="659"/>
      <c r="BV38" s="660">
        <v>1104</v>
      </c>
      <c r="BW38" s="661"/>
      <c r="BX38" s="661"/>
      <c r="BY38" s="661"/>
      <c r="BZ38" s="661"/>
      <c r="CA38" s="661"/>
      <c r="CB38" s="696"/>
      <c r="CD38" s="657" t="s">
        <v>337</v>
      </c>
      <c r="CE38" s="658"/>
      <c r="CF38" s="658"/>
      <c r="CG38" s="658"/>
      <c r="CH38" s="658"/>
      <c r="CI38" s="658"/>
      <c r="CJ38" s="658"/>
      <c r="CK38" s="658"/>
      <c r="CL38" s="658"/>
      <c r="CM38" s="658"/>
      <c r="CN38" s="658"/>
      <c r="CO38" s="658"/>
      <c r="CP38" s="658"/>
      <c r="CQ38" s="659"/>
      <c r="CR38" s="660">
        <v>462277</v>
      </c>
      <c r="CS38" s="661"/>
      <c r="CT38" s="661"/>
      <c r="CU38" s="661"/>
      <c r="CV38" s="661"/>
      <c r="CW38" s="661"/>
      <c r="CX38" s="661"/>
      <c r="CY38" s="662"/>
      <c r="CZ38" s="663">
        <v>2.9</v>
      </c>
      <c r="DA38" s="672"/>
      <c r="DB38" s="672"/>
      <c r="DC38" s="673"/>
      <c r="DD38" s="666">
        <v>391200</v>
      </c>
      <c r="DE38" s="661"/>
      <c r="DF38" s="661"/>
      <c r="DG38" s="661"/>
      <c r="DH38" s="661"/>
      <c r="DI38" s="661"/>
      <c r="DJ38" s="661"/>
      <c r="DK38" s="662"/>
      <c r="DL38" s="666">
        <v>391200</v>
      </c>
      <c r="DM38" s="661"/>
      <c r="DN38" s="661"/>
      <c r="DO38" s="661"/>
      <c r="DP38" s="661"/>
      <c r="DQ38" s="661"/>
      <c r="DR38" s="661"/>
      <c r="DS38" s="661"/>
      <c r="DT38" s="661"/>
      <c r="DU38" s="661"/>
      <c r="DV38" s="662"/>
      <c r="DW38" s="663">
        <v>4.8</v>
      </c>
      <c r="DX38" s="672"/>
      <c r="DY38" s="672"/>
      <c r="DZ38" s="672"/>
      <c r="EA38" s="672"/>
      <c r="EB38" s="672"/>
      <c r="EC38" s="691"/>
    </row>
    <row r="39" spans="2:133" ht="11.25" customHeight="1" x14ac:dyDescent="0.15">
      <c r="B39" s="657" t="s">
        <v>338</v>
      </c>
      <c r="C39" s="658"/>
      <c r="D39" s="658"/>
      <c r="E39" s="658"/>
      <c r="F39" s="658"/>
      <c r="G39" s="658"/>
      <c r="H39" s="658"/>
      <c r="I39" s="658"/>
      <c r="J39" s="658"/>
      <c r="K39" s="658"/>
      <c r="L39" s="658"/>
      <c r="M39" s="658"/>
      <c r="N39" s="658"/>
      <c r="O39" s="658"/>
      <c r="P39" s="658"/>
      <c r="Q39" s="659"/>
      <c r="R39" s="660">
        <v>302103</v>
      </c>
      <c r="S39" s="661"/>
      <c r="T39" s="661"/>
      <c r="U39" s="661"/>
      <c r="V39" s="661"/>
      <c r="W39" s="661"/>
      <c r="X39" s="661"/>
      <c r="Y39" s="662"/>
      <c r="Z39" s="686">
        <v>1.9</v>
      </c>
      <c r="AA39" s="686"/>
      <c r="AB39" s="686"/>
      <c r="AC39" s="686"/>
      <c r="AD39" s="687">
        <v>116432</v>
      </c>
      <c r="AE39" s="687"/>
      <c r="AF39" s="687"/>
      <c r="AG39" s="687"/>
      <c r="AH39" s="687"/>
      <c r="AI39" s="687"/>
      <c r="AJ39" s="687"/>
      <c r="AK39" s="687"/>
      <c r="AL39" s="663">
        <v>1.4</v>
      </c>
      <c r="AM39" s="664"/>
      <c r="AN39" s="664"/>
      <c r="AO39" s="688"/>
      <c r="AQ39" s="692" t="s">
        <v>339</v>
      </c>
      <c r="AR39" s="693"/>
      <c r="AS39" s="693"/>
      <c r="AT39" s="693"/>
      <c r="AU39" s="693"/>
      <c r="AV39" s="693"/>
      <c r="AW39" s="693"/>
      <c r="AX39" s="693"/>
      <c r="AY39" s="694"/>
      <c r="AZ39" s="660" t="s">
        <v>127</v>
      </c>
      <c r="BA39" s="661"/>
      <c r="BB39" s="661"/>
      <c r="BC39" s="661"/>
      <c r="BD39" s="670"/>
      <c r="BE39" s="670"/>
      <c r="BF39" s="695"/>
      <c r="BG39" s="657" t="s">
        <v>340</v>
      </c>
      <c r="BH39" s="658"/>
      <c r="BI39" s="658"/>
      <c r="BJ39" s="658"/>
      <c r="BK39" s="658"/>
      <c r="BL39" s="658"/>
      <c r="BM39" s="658"/>
      <c r="BN39" s="658"/>
      <c r="BO39" s="658"/>
      <c r="BP39" s="658"/>
      <c r="BQ39" s="658"/>
      <c r="BR39" s="658"/>
      <c r="BS39" s="658"/>
      <c r="BT39" s="658"/>
      <c r="BU39" s="659"/>
      <c r="BV39" s="660">
        <v>1717</v>
      </c>
      <c r="BW39" s="661"/>
      <c r="BX39" s="661"/>
      <c r="BY39" s="661"/>
      <c r="BZ39" s="661"/>
      <c r="CA39" s="661"/>
      <c r="CB39" s="696"/>
      <c r="CD39" s="657" t="s">
        <v>341</v>
      </c>
      <c r="CE39" s="658"/>
      <c r="CF39" s="658"/>
      <c r="CG39" s="658"/>
      <c r="CH39" s="658"/>
      <c r="CI39" s="658"/>
      <c r="CJ39" s="658"/>
      <c r="CK39" s="658"/>
      <c r="CL39" s="658"/>
      <c r="CM39" s="658"/>
      <c r="CN39" s="658"/>
      <c r="CO39" s="658"/>
      <c r="CP39" s="658"/>
      <c r="CQ39" s="659"/>
      <c r="CR39" s="660">
        <v>777868</v>
      </c>
      <c r="CS39" s="670"/>
      <c r="CT39" s="670"/>
      <c r="CU39" s="670"/>
      <c r="CV39" s="670"/>
      <c r="CW39" s="670"/>
      <c r="CX39" s="670"/>
      <c r="CY39" s="671"/>
      <c r="CZ39" s="663">
        <v>4.9000000000000004</v>
      </c>
      <c r="DA39" s="672"/>
      <c r="DB39" s="672"/>
      <c r="DC39" s="673"/>
      <c r="DD39" s="666">
        <v>756481</v>
      </c>
      <c r="DE39" s="670"/>
      <c r="DF39" s="670"/>
      <c r="DG39" s="670"/>
      <c r="DH39" s="670"/>
      <c r="DI39" s="670"/>
      <c r="DJ39" s="670"/>
      <c r="DK39" s="671"/>
      <c r="DL39" s="666" t="s">
        <v>127</v>
      </c>
      <c r="DM39" s="670"/>
      <c r="DN39" s="670"/>
      <c r="DO39" s="670"/>
      <c r="DP39" s="670"/>
      <c r="DQ39" s="670"/>
      <c r="DR39" s="670"/>
      <c r="DS39" s="670"/>
      <c r="DT39" s="670"/>
      <c r="DU39" s="670"/>
      <c r="DV39" s="671"/>
      <c r="DW39" s="663" t="s">
        <v>127</v>
      </c>
      <c r="DX39" s="672"/>
      <c r="DY39" s="672"/>
      <c r="DZ39" s="672"/>
      <c r="EA39" s="672"/>
      <c r="EB39" s="672"/>
      <c r="EC39" s="691"/>
    </row>
    <row r="40" spans="2:133" ht="11.25" customHeight="1" x14ac:dyDescent="0.15">
      <c r="B40" s="657" t="s">
        <v>342</v>
      </c>
      <c r="C40" s="658"/>
      <c r="D40" s="658"/>
      <c r="E40" s="658"/>
      <c r="F40" s="658"/>
      <c r="G40" s="658"/>
      <c r="H40" s="658"/>
      <c r="I40" s="658"/>
      <c r="J40" s="658"/>
      <c r="K40" s="658"/>
      <c r="L40" s="658"/>
      <c r="M40" s="658"/>
      <c r="N40" s="658"/>
      <c r="O40" s="658"/>
      <c r="P40" s="658"/>
      <c r="Q40" s="659"/>
      <c r="R40" s="660" t="s">
        <v>127</v>
      </c>
      <c r="S40" s="661"/>
      <c r="T40" s="661"/>
      <c r="U40" s="661"/>
      <c r="V40" s="661"/>
      <c r="W40" s="661"/>
      <c r="X40" s="661"/>
      <c r="Y40" s="662"/>
      <c r="Z40" s="686" t="s">
        <v>127</v>
      </c>
      <c r="AA40" s="686"/>
      <c r="AB40" s="686"/>
      <c r="AC40" s="686"/>
      <c r="AD40" s="687" t="s">
        <v>127</v>
      </c>
      <c r="AE40" s="687"/>
      <c r="AF40" s="687"/>
      <c r="AG40" s="687"/>
      <c r="AH40" s="687"/>
      <c r="AI40" s="687"/>
      <c r="AJ40" s="687"/>
      <c r="AK40" s="687"/>
      <c r="AL40" s="663" t="s">
        <v>127</v>
      </c>
      <c r="AM40" s="664"/>
      <c r="AN40" s="664"/>
      <c r="AO40" s="688"/>
      <c r="AQ40" s="692" t="s">
        <v>343</v>
      </c>
      <c r="AR40" s="693"/>
      <c r="AS40" s="693"/>
      <c r="AT40" s="693"/>
      <c r="AU40" s="693"/>
      <c r="AV40" s="693"/>
      <c r="AW40" s="693"/>
      <c r="AX40" s="693"/>
      <c r="AY40" s="694"/>
      <c r="AZ40" s="660" t="s">
        <v>127</v>
      </c>
      <c r="BA40" s="661"/>
      <c r="BB40" s="661"/>
      <c r="BC40" s="661"/>
      <c r="BD40" s="670"/>
      <c r="BE40" s="670"/>
      <c r="BF40" s="695"/>
      <c r="BG40" s="697" t="s">
        <v>344</v>
      </c>
      <c r="BH40" s="698"/>
      <c r="BI40" s="698"/>
      <c r="BJ40" s="698"/>
      <c r="BK40" s="698"/>
      <c r="BL40" s="360"/>
      <c r="BM40" s="658" t="s">
        <v>345</v>
      </c>
      <c r="BN40" s="658"/>
      <c r="BO40" s="658"/>
      <c r="BP40" s="658"/>
      <c r="BQ40" s="658"/>
      <c r="BR40" s="658"/>
      <c r="BS40" s="658"/>
      <c r="BT40" s="658"/>
      <c r="BU40" s="659"/>
      <c r="BV40" s="660">
        <v>112</v>
      </c>
      <c r="BW40" s="661"/>
      <c r="BX40" s="661"/>
      <c r="BY40" s="661"/>
      <c r="BZ40" s="661"/>
      <c r="CA40" s="661"/>
      <c r="CB40" s="696"/>
      <c r="CD40" s="657" t="s">
        <v>346</v>
      </c>
      <c r="CE40" s="658"/>
      <c r="CF40" s="658"/>
      <c r="CG40" s="658"/>
      <c r="CH40" s="658"/>
      <c r="CI40" s="658"/>
      <c r="CJ40" s="658"/>
      <c r="CK40" s="658"/>
      <c r="CL40" s="658"/>
      <c r="CM40" s="658"/>
      <c r="CN40" s="658"/>
      <c r="CO40" s="658"/>
      <c r="CP40" s="658"/>
      <c r="CQ40" s="659"/>
      <c r="CR40" s="660">
        <v>267346</v>
      </c>
      <c r="CS40" s="661"/>
      <c r="CT40" s="661"/>
      <c r="CU40" s="661"/>
      <c r="CV40" s="661"/>
      <c r="CW40" s="661"/>
      <c r="CX40" s="661"/>
      <c r="CY40" s="662"/>
      <c r="CZ40" s="663">
        <v>1.7</v>
      </c>
      <c r="DA40" s="672"/>
      <c r="DB40" s="672"/>
      <c r="DC40" s="673"/>
      <c r="DD40" s="666">
        <v>236836</v>
      </c>
      <c r="DE40" s="661"/>
      <c r="DF40" s="661"/>
      <c r="DG40" s="661"/>
      <c r="DH40" s="661"/>
      <c r="DI40" s="661"/>
      <c r="DJ40" s="661"/>
      <c r="DK40" s="662"/>
      <c r="DL40" s="666">
        <v>250</v>
      </c>
      <c r="DM40" s="661"/>
      <c r="DN40" s="661"/>
      <c r="DO40" s="661"/>
      <c r="DP40" s="661"/>
      <c r="DQ40" s="661"/>
      <c r="DR40" s="661"/>
      <c r="DS40" s="661"/>
      <c r="DT40" s="661"/>
      <c r="DU40" s="661"/>
      <c r="DV40" s="662"/>
      <c r="DW40" s="663">
        <v>0</v>
      </c>
      <c r="DX40" s="672"/>
      <c r="DY40" s="672"/>
      <c r="DZ40" s="672"/>
      <c r="EA40" s="672"/>
      <c r="EB40" s="672"/>
      <c r="EC40" s="691"/>
    </row>
    <row r="41" spans="2:133" ht="11.25" customHeight="1" x14ac:dyDescent="0.15">
      <c r="B41" s="657" t="s">
        <v>347</v>
      </c>
      <c r="C41" s="658"/>
      <c r="D41" s="658"/>
      <c r="E41" s="658"/>
      <c r="F41" s="658"/>
      <c r="G41" s="658"/>
      <c r="H41" s="658"/>
      <c r="I41" s="658"/>
      <c r="J41" s="658"/>
      <c r="K41" s="658"/>
      <c r="L41" s="658"/>
      <c r="M41" s="658"/>
      <c r="N41" s="658"/>
      <c r="O41" s="658"/>
      <c r="P41" s="658"/>
      <c r="Q41" s="659"/>
      <c r="R41" s="660" t="s">
        <v>127</v>
      </c>
      <c r="S41" s="661"/>
      <c r="T41" s="661"/>
      <c r="U41" s="661"/>
      <c r="V41" s="661"/>
      <c r="W41" s="661"/>
      <c r="X41" s="661"/>
      <c r="Y41" s="662"/>
      <c r="Z41" s="686" t="s">
        <v>127</v>
      </c>
      <c r="AA41" s="686"/>
      <c r="AB41" s="686"/>
      <c r="AC41" s="686"/>
      <c r="AD41" s="687" t="s">
        <v>127</v>
      </c>
      <c r="AE41" s="687"/>
      <c r="AF41" s="687"/>
      <c r="AG41" s="687"/>
      <c r="AH41" s="687"/>
      <c r="AI41" s="687"/>
      <c r="AJ41" s="687"/>
      <c r="AK41" s="687"/>
      <c r="AL41" s="663" t="s">
        <v>127</v>
      </c>
      <c r="AM41" s="664"/>
      <c r="AN41" s="664"/>
      <c r="AO41" s="688"/>
      <c r="AQ41" s="692" t="s">
        <v>348</v>
      </c>
      <c r="AR41" s="693"/>
      <c r="AS41" s="693"/>
      <c r="AT41" s="693"/>
      <c r="AU41" s="693"/>
      <c r="AV41" s="693"/>
      <c r="AW41" s="693"/>
      <c r="AX41" s="693"/>
      <c r="AY41" s="694"/>
      <c r="AZ41" s="660">
        <v>142753</v>
      </c>
      <c r="BA41" s="661"/>
      <c r="BB41" s="661"/>
      <c r="BC41" s="661"/>
      <c r="BD41" s="670"/>
      <c r="BE41" s="670"/>
      <c r="BF41" s="695"/>
      <c r="BG41" s="697"/>
      <c r="BH41" s="698"/>
      <c r="BI41" s="698"/>
      <c r="BJ41" s="698"/>
      <c r="BK41" s="698"/>
      <c r="BL41" s="360"/>
      <c r="BM41" s="658" t="s">
        <v>349</v>
      </c>
      <c r="BN41" s="658"/>
      <c r="BO41" s="658"/>
      <c r="BP41" s="658"/>
      <c r="BQ41" s="658"/>
      <c r="BR41" s="658"/>
      <c r="BS41" s="658"/>
      <c r="BT41" s="658"/>
      <c r="BU41" s="659"/>
      <c r="BV41" s="660" t="s">
        <v>127</v>
      </c>
      <c r="BW41" s="661"/>
      <c r="BX41" s="661"/>
      <c r="BY41" s="661"/>
      <c r="BZ41" s="661"/>
      <c r="CA41" s="661"/>
      <c r="CB41" s="696"/>
      <c r="CD41" s="657" t="s">
        <v>350</v>
      </c>
      <c r="CE41" s="658"/>
      <c r="CF41" s="658"/>
      <c r="CG41" s="658"/>
      <c r="CH41" s="658"/>
      <c r="CI41" s="658"/>
      <c r="CJ41" s="658"/>
      <c r="CK41" s="658"/>
      <c r="CL41" s="658"/>
      <c r="CM41" s="658"/>
      <c r="CN41" s="658"/>
      <c r="CO41" s="658"/>
      <c r="CP41" s="658"/>
      <c r="CQ41" s="659"/>
      <c r="CR41" s="660" t="s">
        <v>127</v>
      </c>
      <c r="CS41" s="670"/>
      <c r="CT41" s="670"/>
      <c r="CU41" s="670"/>
      <c r="CV41" s="670"/>
      <c r="CW41" s="670"/>
      <c r="CX41" s="670"/>
      <c r="CY41" s="671"/>
      <c r="CZ41" s="663" t="s">
        <v>127</v>
      </c>
      <c r="DA41" s="672"/>
      <c r="DB41" s="672"/>
      <c r="DC41" s="673"/>
      <c r="DD41" s="666" t="s">
        <v>127</v>
      </c>
      <c r="DE41" s="670"/>
      <c r="DF41" s="670"/>
      <c r="DG41" s="670"/>
      <c r="DH41" s="670"/>
      <c r="DI41" s="670"/>
      <c r="DJ41" s="670"/>
      <c r="DK41" s="671"/>
      <c r="DL41" s="667"/>
      <c r="DM41" s="668"/>
      <c r="DN41" s="668"/>
      <c r="DO41" s="668"/>
      <c r="DP41" s="668"/>
      <c r="DQ41" s="668"/>
      <c r="DR41" s="668"/>
      <c r="DS41" s="668"/>
      <c r="DT41" s="668"/>
      <c r="DU41" s="668"/>
      <c r="DV41" s="669"/>
      <c r="DW41" s="653"/>
      <c r="DX41" s="654"/>
      <c r="DY41" s="654"/>
      <c r="DZ41" s="654"/>
      <c r="EA41" s="654"/>
      <c r="EB41" s="654"/>
      <c r="EC41" s="655"/>
    </row>
    <row r="42" spans="2:133" ht="11.25" customHeight="1" x14ac:dyDescent="0.15">
      <c r="B42" s="657" t="s">
        <v>351</v>
      </c>
      <c r="C42" s="658"/>
      <c r="D42" s="658"/>
      <c r="E42" s="658"/>
      <c r="F42" s="658"/>
      <c r="G42" s="658"/>
      <c r="H42" s="658"/>
      <c r="I42" s="658"/>
      <c r="J42" s="658"/>
      <c r="K42" s="658"/>
      <c r="L42" s="658"/>
      <c r="M42" s="658"/>
      <c r="N42" s="658"/>
      <c r="O42" s="658"/>
      <c r="P42" s="658"/>
      <c r="Q42" s="659"/>
      <c r="R42" s="660" t="s">
        <v>127</v>
      </c>
      <c r="S42" s="661"/>
      <c r="T42" s="661"/>
      <c r="U42" s="661"/>
      <c r="V42" s="661"/>
      <c r="W42" s="661"/>
      <c r="X42" s="661"/>
      <c r="Y42" s="662"/>
      <c r="Z42" s="686" t="s">
        <v>127</v>
      </c>
      <c r="AA42" s="686"/>
      <c r="AB42" s="686"/>
      <c r="AC42" s="686"/>
      <c r="AD42" s="687" t="s">
        <v>127</v>
      </c>
      <c r="AE42" s="687"/>
      <c r="AF42" s="687"/>
      <c r="AG42" s="687"/>
      <c r="AH42" s="687"/>
      <c r="AI42" s="687"/>
      <c r="AJ42" s="687"/>
      <c r="AK42" s="687"/>
      <c r="AL42" s="663" t="s">
        <v>127</v>
      </c>
      <c r="AM42" s="664"/>
      <c r="AN42" s="664"/>
      <c r="AO42" s="688"/>
      <c r="AQ42" s="701" t="s">
        <v>352</v>
      </c>
      <c r="AR42" s="702"/>
      <c r="AS42" s="702"/>
      <c r="AT42" s="702"/>
      <c r="AU42" s="702"/>
      <c r="AV42" s="702"/>
      <c r="AW42" s="702"/>
      <c r="AX42" s="702"/>
      <c r="AY42" s="703"/>
      <c r="AZ42" s="640">
        <v>319524</v>
      </c>
      <c r="BA42" s="674"/>
      <c r="BB42" s="674"/>
      <c r="BC42" s="674"/>
      <c r="BD42" s="641"/>
      <c r="BE42" s="641"/>
      <c r="BF42" s="689"/>
      <c r="BG42" s="699"/>
      <c r="BH42" s="700"/>
      <c r="BI42" s="700"/>
      <c r="BJ42" s="700"/>
      <c r="BK42" s="700"/>
      <c r="BL42" s="357"/>
      <c r="BM42" s="638" t="s">
        <v>353</v>
      </c>
      <c r="BN42" s="638"/>
      <c r="BO42" s="638"/>
      <c r="BP42" s="638"/>
      <c r="BQ42" s="638"/>
      <c r="BR42" s="638"/>
      <c r="BS42" s="638"/>
      <c r="BT42" s="638"/>
      <c r="BU42" s="639"/>
      <c r="BV42" s="640">
        <v>302</v>
      </c>
      <c r="BW42" s="674"/>
      <c r="BX42" s="674"/>
      <c r="BY42" s="674"/>
      <c r="BZ42" s="674"/>
      <c r="CA42" s="674"/>
      <c r="CB42" s="690"/>
      <c r="CD42" s="657" t="s">
        <v>354</v>
      </c>
      <c r="CE42" s="658"/>
      <c r="CF42" s="658"/>
      <c r="CG42" s="658"/>
      <c r="CH42" s="658"/>
      <c r="CI42" s="658"/>
      <c r="CJ42" s="658"/>
      <c r="CK42" s="658"/>
      <c r="CL42" s="658"/>
      <c r="CM42" s="658"/>
      <c r="CN42" s="658"/>
      <c r="CO42" s="658"/>
      <c r="CP42" s="658"/>
      <c r="CQ42" s="659"/>
      <c r="CR42" s="660">
        <v>5032365</v>
      </c>
      <c r="CS42" s="670"/>
      <c r="CT42" s="670"/>
      <c r="CU42" s="670"/>
      <c r="CV42" s="670"/>
      <c r="CW42" s="670"/>
      <c r="CX42" s="670"/>
      <c r="CY42" s="671"/>
      <c r="CZ42" s="663">
        <v>31.7</v>
      </c>
      <c r="DA42" s="672"/>
      <c r="DB42" s="672"/>
      <c r="DC42" s="673"/>
      <c r="DD42" s="666">
        <v>4044432</v>
      </c>
      <c r="DE42" s="670"/>
      <c r="DF42" s="670"/>
      <c r="DG42" s="670"/>
      <c r="DH42" s="670"/>
      <c r="DI42" s="670"/>
      <c r="DJ42" s="670"/>
      <c r="DK42" s="671"/>
      <c r="DL42" s="667"/>
      <c r="DM42" s="668"/>
      <c r="DN42" s="668"/>
      <c r="DO42" s="668"/>
      <c r="DP42" s="668"/>
      <c r="DQ42" s="668"/>
      <c r="DR42" s="668"/>
      <c r="DS42" s="668"/>
      <c r="DT42" s="668"/>
      <c r="DU42" s="668"/>
      <c r="DV42" s="669"/>
      <c r="DW42" s="653"/>
      <c r="DX42" s="654"/>
      <c r="DY42" s="654"/>
      <c r="DZ42" s="654"/>
      <c r="EA42" s="654"/>
      <c r="EB42" s="654"/>
      <c r="EC42" s="655"/>
    </row>
    <row r="43" spans="2:133" ht="11.25" customHeight="1" x14ac:dyDescent="0.15">
      <c r="B43" s="657" t="s">
        <v>355</v>
      </c>
      <c r="C43" s="658"/>
      <c r="D43" s="658"/>
      <c r="E43" s="658"/>
      <c r="F43" s="658"/>
      <c r="G43" s="658"/>
      <c r="H43" s="658"/>
      <c r="I43" s="658"/>
      <c r="J43" s="658"/>
      <c r="K43" s="658"/>
      <c r="L43" s="658"/>
      <c r="M43" s="658"/>
      <c r="N43" s="658"/>
      <c r="O43" s="658"/>
      <c r="P43" s="658"/>
      <c r="Q43" s="659"/>
      <c r="R43" s="660" t="s">
        <v>127</v>
      </c>
      <c r="S43" s="661"/>
      <c r="T43" s="661"/>
      <c r="U43" s="661"/>
      <c r="V43" s="661"/>
      <c r="W43" s="661"/>
      <c r="X43" s="661"/>
      <c r="Y43" s="662"/>
      <c r="Z43" s="686" t="s">
        <v>127</v>
      </c>
      <c r="AA43" s="686"/>
      <c r="AB43" s="686"/>
      <c r="AC43" s="686"/>
      <c r="AD43" s="687" t="s">
        <v>127</v>
      </c>
      <c r="AE43" s="687"/>
      <c r="AF43" s="687"/>
      <c r="AG43" s="687"/>
      <c r="AH43" s="687"/>
      <c r="AI43" s="687"/>
      <c r="AJ43" s="687"/>
      <c r="AK43" s="687"/>
      <c r="AL43" s="663" t="s">
        <v>127</v>
      </c>
      <c r="AM43" s="664"/>
      <c r="AN43" s="664"/>
      <c r="AO43" s="688"/>
      <c r="CD43" s="657" t="s">
        <v>356</v>
      </c>
      <c r="CE43" s="658"/>
      <c r="CF43" s="658"/>
      <c r="CG43" s="658"/>
      <c r="CH43" s="658"/>
      <c r="CI43" s="658"/>
      <c r="CJ43" s="658"/>
      <c r="CK43" s="658"/>
      <c r="CL43" s="658"/>
      <c r="CM43" s="658"/>
      <c r="CN43" s="658"/>
      <c r="CO43" s="658"/>
      <c r="CP43" s="658"/>
      <c r="CQ43" s="659"/>
      <c r="CR43" s="660">
        <v>50000</v>
      </c>
      <c r="CS43" s="670"/>
      <c r="CT43" s="670"/>
      <c r="CU43" s="670"/>
      <c r="CV43" s="670"/>
      <c r="CW43" s="670"/>
      <c r="CX43" s="670"/>
      <c r="CY43" s="671"/>
      <c r="CZ43" s="663">
        <v>0.3</v>
      </c>
      <c r="DA43" s="672"/>
      <c r="DB43" s="672"/>
      <c r="DC43" s="673"/>
      <c r="DD43" s="666">
        <v>50000</v>
      </c>
      <c r="DE43" s="670"/>
      <c r="DF43" s="670"/>
      <c r="DG43" s="670"/>
      <c r="DH43" s="670"/>
      <c r="DI43" s="670"/>
      <c r="DJ43" s="670"/>
      <c r="DK43" s="671"/>
      <c r="DL43" s="667"/>
      <c r="DM43" s="668"/>
      <c r="DN43" s="668"/>
      <c r="DO43" s="668"/>
      <c r="DP43" s="668"/>
      <c r="DQ43" s="668"/>
      <c r="DR43" s="668"/>
      <c r="DS43" s="668"/>
      <c r="DT43" s="668"/>
      <c r="DU43" s="668"/>
      <c r="DV43" s="669"/>
      <c r="DW43" s="653"/>
      <c r="DX43" s="654"/>
      <c r="DY43" s="654"/>
      <c r="DZ43" s="654"/>
      <c r="EA43" s="654"/>
      <c r="EB43" s="654"/>
      <c r="EC43" s="655"/>
    </row>
    <row r="44" spans="2:133" ht="11.25" customHeight="1" x14ac:dyDescent="0.15">
      <c r="B44" s="637" t="s">
        <v>357</v>
      </c>
      <c r="C44" s="638"/>
      <c r="D44" s="638"/>
      <c r="E44" s="638"/>
      <c r="F44" s="638"/>
      <c r="G44" s="638"/>
      <c r="H44" s="638"/>
      <c r="I44" s="638"/>
      <c r="J44" s="638"/>
      <c r="K44" s="638"/>
      <c r="L44" s="638"/>
      <c r="M44" s="638"/>
      <c r="N44" s="638"/>
      <c r="O44" s="638"/>
      <c r="P44" s="638"/>
      <c r="Q44" s="639"/>
      <c r="R44" s="640">
        <v>16236924</v>
      </c>
      <c r="S44" s="674"/>
      <c r="T44" s="674"/>
      <c r="U44" s="674"/>
      <c r="V44" s="674"/>
      <c r="W44" s="674"/>
      <c r="X44" s="674"/>
      <c r="Y44" s="675"/>
      <c r="Z44" s="676">
        <v>100</v>
      </c>
      <c r="AA44" s="676"/>
      <c r="AB44" s="676"/>
      <c r="AC44" s="676"/>
      <c r="AD44" s="677">
        <v>8144316</v>
      </c>
      <c r="AE44" s="677"/>
      <c r="AF44" s="677"/>
      <c r="AG44" s="677"/>
      <c r="AH44" s="677"/>
      <c r="AI44" s="677"/>
      <c r="AJ44" s="677"/>
      <c r="AK44" s="677"/>
      <c r="AL44" s="643">
        <v>100</v>
      </c>
      <c r="AM44" s="678"/>
      <c r="AN44" s="678"/>
      <c r="AO44" s="679"/>
      <c r="CD44" s="680" t="s">
        <v>304</v>
      </c>
      <c r="CE44" s="681"/>
      <c r="CF44" s="657" t="s">
        <v>358</v>
      </c>
      <c r="CG44" s="658"/>
      <c r="CH44" s="658"/>
      <c r="CI44" s="658"/>
      <c r="CJ44" s="658"/>
      <c r="CK44" s="658"/>
      <c r="CL44" s="658"/>
      <c r="CM44" s="658"/>
      <c r="CN44" s="658"/>
      <c r="CO44" s="658"/>
      <c r="CP44" s="658"/>
      <c r="CQ44" s="659"/>
      <c r="CR44" s="660">
        <v>5009305</v>
      </c>
      <c r="CS44" s="661"/>
      <c r="CT44" s="661"/>
      <c r="CU44" s="661"/>
      <c r="CV44" s="661"/>
      <c r="CW44" s="661"/>
      <c r="CX44" s="661"/>
      <c r="CY44" s="662"/>
      <c r="CZ44" s="663">
        <v>31.5</v>
      </c>
      <c r="DA44" s="664"/>
      <c r="DB44" s="664"/>
      <c r="DC44" s="665"/>
      <c r="DD44" s="666">
        <v>4044432</v>
      </c>
      <c r="DE44" s="661"/>
      <c r="DF44" s="661"/>
      <c r="DG44" s="661"/>
      <c r="DH44" s="661"/>
      <c r="DI44" s="661"/>
      <c r="DJ44" s="661"/>
      <c r="DK44" s="662"/>
      <c r="DL44" s="667"/>
      <c r="DM44" s="668"/>
      <c r="DN44" s="668"/>
      <c r="DO44" s="668"/>
      <c r="DP44" s="668"/>
      <c r="DQ44" s="668"/>
      <c r="DR44" s="668"/>
      <c r="DS44" s="668"/>
      <c r="DT44" s="668"/>
      <c r="DU44" s="668"/>
      <c r="DV44" s="669"/>
      <c r="DW44" s="653"/>
      <c r="DX44" s="654"/>
      <c r="DY44" s="654"/>
      <c r="DZ44" s="654"/>
      <c r="EA44" s="654"/>
      <c r="EB44" s="654"/>
      <c r="EC44" s="655"/>
    </row>
    <row r="45" spans="2:133" ht="11.25" customHeight="1" x14ac:dyDescent="0.15">
      <c r="CD45" s="682"/>
      <c r="CE45" s="683"/>
      <c r="CF45" s="657" t="s">
        <v>359</v>
      </c>
      <c r="CG45" s="658"/>
      <c r="CH45" s="658"/>
      <c r="CI45" s="658"/>
      <c r="CJ45" s="658"/>
      <c r="CK45" s="658"/>
      <c r="CL45" s="658"/>
      <c r="CM45" s="658"/>
      <c r="CN45" s="658"/>
      <c r="CO45" s="658"/>
      <c r="CP45" s="658"/>
      <c r="CQ45" s="659"/>
      <c r="CR45" s="660">
        <v>85381</v>
      </c>
      <c r="CS45" s="670"/>
      <c r="CT45" s="670"/>
      <c r="CU45" s="670"/>
      <c r="CV45" s="670"/>
      <c r="CW45" s="670"/>
      <c r="CX45" s="670"/>
      <c r="CY45" s="671"/>
      <c r="CZ45" s="663">
        <v>0.5</v>
      </c>
      <c r="DA45" s="672"/>
      <c r="DB45" s="672"/>
      <c r="DC45" s="673"/>
      <c r="DD45" s="666">
        <v>47877</v>
      </c>
      <c r="DE45" s="670"/>
      <c r="DF45" s="670"/>
      <c r="DG45" s="670"/>
      <c r="DH45" s="670"/>
      <c r="DI45" s="670"/>
      <c r="DJ45" s="670"/>
      <c r="DK45" s="671"/>
      <c r="DL45" s="667"/>
      <c r="DM45" s="668"/>
      <c r="DN45" s="668"/>
      <c r="DO45" s="668"/>
      <c r="DP45" s="668"/>
      <c r="DQ45" s="668"/>
      <c r="DR45" s="668"/>
      <c r="DS45" s="668"/>
      <c r="DT45" s="668"/>
      <c r="DU45" s="668"/>
      <c r="DV45" s="669"/>
      <c r="DW45" s="653"/>
      <c r="DX45" s="654"/>
      <c r="DY45" s="654"/>
      <c r="DZ45" s="654"/>
      <c r="EA45" s="654"/>
      <c r="EB45" s="654"/>
      <c r="EC45" s="655"/>
    </row>
    <row r="46" spans="2:133" ht="11.25" customHeight="1" x14ac:dyDescent="0.15">
      <c r="B46" s="211" t="s">
        <v>360</v>
      </c>
      <c r="CD46" s="682"/>
      <c r="CE46" s="683"/>
      <c r="CF46" s="657" t="s">
        <v>361</v>
      </c>
      <c r="CG46" s="658"/>
      <c r="CH46" s="658"/>
      <c r="CI46" s="658"/>
      <c r="CJ46" s="658"/>
      <c r="CK46" s="658"/>
      <c r="CL46" s="658"/>
      <c r="CM46" s="658"/>
      <c r="CN46" s="658"/>
      <c r="CO46" s="658"/>
      <c r="CP46" s="658"/>
      <c r="CQ46" s="659"/>
      <c r="CR46" s="660">
        <v>4921924</v>
      </c>
      <c r="CS46" s="661"/>
      <c r="CT46" s="661"/>
      <c r="CU46" s="661"/>
      <c r="CV46" s="661"/>
      <c r="CW46" s="661"/>
      <c r="CX46" s="661"/>
      <c r="CY46" s="662"/>
      <c r="CZ46" s="663">
        <v>31</v>
      </c>
      <c r="DA46" s="664"/>
      <c r="DB46" s="664"/>
      <c r="DC46" s="665"/>
      <c r="DD46" s="666">
        <v>3994555</v>
      </c>
      <c r="DE46" s="661"/>
      <c r="DF46" s="661"/>
      <c r="DG46" s="661"/>
      <c r="DH46" s="661"/>
      <c r="DI46" s="661"/>
      <c r="DJ46" s="661"/>
      <c r="DK46" s="662"/>
      <c r="DL46" s="667"/>
      <c r="DM46" s="668"/>
      <c r="DN46" s="668"/>
      <c r="DO46" s="668"/>
      <c r="DP46" s="668"/>
      <c r="DQ46" s="668"/>
      <c r="DR46" s="668"/>
      <c r="DS46" s="668"/>
      <c r="DT46" s="668"/>
      <c r="DU46" s="668"/>
      <c r="DV46" s="669"/>
      <c r="DW46" s="653"/>
      <c r="DX46" s="654"/>
      <c r="DY46" s="654"/>
      <c r="DZ46" s="654"/>
      <c r="EA46" s="654"/>
      <c r="EB46" s="654"/>
      <c r="EC46" s="655"/>
    </row>
    <row r="47" spans="2:133" ht="11.25" customHeight="1" x14ac:dyDescent="0.15">
      <c r="B47" s="656" t="s">
        <v>362</v>
      </c>
      <c r="C47" s="656"/>
      <c r="D47" s="656"/>
      <c r="E47" s="656"/>
      <c r="F47" s="656"/>
      <c r="G47" s="656"/>
      <c r="H47" s="656"/>
      <c r="I47" s="656"/>
      <c r="J47" s="656"/>
      <c r="K47" s="656"/>
      <c r="L47" s="656"/>
      <c r="M47" s="656"/>
      <c r="N47" s="656"/>
      <c r="O47" s="656"/>
      <c r="P47" s="656"/>
      <c r="Q47" s="656"/>
      <c r="R47" s="656"/>
      <c r="S47" s="656"/>
      <c r="T47" s="656"/>
      <c r="U47" s="656"/>
      <c r="V47" s="656"/>
      <c r="W47" s="656"/>
      <c r="X47" s="656"/>
      <c r="Y47" s="656"/>
      <c r="Z47" s="656"/>
      <c r="AA47" s="656"/>
      <c r="AB47" s="656"/>
      <c r="AC47" s="656"/>
      <c r="AD47" s="656"/>
      <c r="AE47" s="656"/>
      <c r="AF47" s="656"/>
      <c r="AG47" s="656"/>
      <c r="AH47" s="656"/>
      <c r="AI47" s="656"/>
      <c r="AJ47" s="656"/>
      <c r="AK47" s="656"/>
      <c r="AL47" s="656"/>
      <c r="AM47" s="656"/>
      <c r="AN47" s="656"/>
      <c r="AO47" s="656"/>
      <c r="AP47" s="656"/>
      <c r="AQ47" s="656"/>
      <c r="AR47" s="656"/>
      <c r="AS47" s="656"/>
      <c r="AT47" s="656"/>
      <c r="AU47" s="656"/>
      <c r="AV47" s="656"/>
      <c r="AW47" s="656"/>
      <c r="AX47" s="656"/>
      <c r="AY47" s="656"/>
      <c r="AZ47" s="656"/>
      <c r="BA47" s="656"/>
      <c r="BB47" s="656"/>
      <c r="BC47" s="656"/>
      <c r="BD47" s="656"/>
      <c r="BE47" s="656"/>
      <c r="BF47" s="656"/>
      <c r="BG47" s="656"/>
      <c r="BH47" s="656"/>
      <c r="BI47" s="656"/>
      <c r="BJ47" s="656"/>
      <c r="BK47" s="656"/>
      <c r="BL47" s="656"/>
      <c r="BM47" s="656"/>
      <c r="BN47" s="656"/>
      <c r="BO47" s="656"/>
      <c r="BP47" s="656"/>
      <c r="BQ47" s="656"/>
      <c r="BR47" s="656"/>
      <c r="BS47" s="656"/>
      <c r="BT47" s="656"/>
      <c r="BU47" s="656"/>
      <c r="BV47" s="656"/>
      <c r="BW47" s="656"/>
      <c r="BX47" s="656"/>
      <c r="BY47" s="656"/>
      <c r="BZ47" s="656"/>
      <c r="CA47" s="656"/>
      <c r="CB47" s="656"/>
      <c r="CD47" s="682"/>
      <c r="CE47" s="683"/>
      <c r="CF47" s="657" t="s">
        <v>363</v>
      </c>
      <c r="CG47" s="658"/>
      <c r="CH47" s="658"/>
      <c r="CI47" s="658"/>
      <c r="CJ47" s="658"/>
      <c r="CK47" s="658"/>
      <c r="CL47" s="658"/>
      <c r="CM47" s="658"/>
      <c r="CN47" s="658"/>
      <c r="CO47" s="658"/>
      <c r="CP47" s="658"/>
      <c r="CQ47" s="659"/>
      <c r="CR47" s="660">
        <v>23060</v>
      </c>
      <c r="CS47" s="670"/>
      <c r="CT47" s="670"/>
      <c r="CU47" s="670"/>
      <c r="CV47" s="670"/>
      <c r="CW47" s="670"/>
      <c r="CX47" s="670"/>
      <c r="CY47" s="671"/>
      <c r="CZ47" s="663">
        <v>0.1</v>
      </c>
      <c r="DA47" s="672"/>
      <c r="DB47" s="672"/>
      <c r="DC47" s="673"/>
      <c r="DD47" s="666" t="s">
        <v>127</v>
      </c>
      <c r="DE47" s="670"/>
      <c r="DF47" s="670"/>
      <c r="DG47" s="670"/>
      <c r="DH47" s="670"/>
      <c r="DI47" s="670"/>
      <c r="DJ47" s="670"/>
      <c r="DK47" s="671"/>
      <c r="DL47" s="667"/>
      <c r="DM47" s="668"/>
      <c r="DN47" s="668"/>
      <c r="DO47" s="668"/>
      <c r="DP47" s="668"/>
      <c r="DQ47" s="668"/>
      <c r="DR47" s="668"/>
      <c r="DS47" s="668"/>
      <c r="DT47" s="668"/>
      <c r="DU47" s="668"/>
      <c r="DV47" s="669"/>
      <c r="DW47" s="653"/>
      <c r="DX47" s="654"/>
      <c r="DY47" s="654"/>
      <c r="DZ47" s="654"/>
      <c r="EA47" s="654"/>
      <c r="EB47" s="654"/>
      <c r="EC47" s="655"/>
    </row>
    <row r="48" spans="2:133" x14ac:dyDescent="0.15">
      <c r="B48" s="656" t="s">
        <v>364</v>
      </c>
      <c r="C48" s="656"/>
      <c r="D48" s="656"/>
      <c r="E48" s="656"/>
      <c r="F48" s="656"/>
      <c r="G48" s="656"/>
      <c r="H48" s="656"/>
      <c r="I48" s="656"/>
      <c r="J48" s="656"/>
      <c r="K48" s="656"/>
      <c r="L48" s="656"/>
      <c r="M48" s="656"/>
      <c r="N48" s="656"/>
      <c r="O48" s="656"/>
      <c r="P48" s="656"/>
      <c r="Q48" s="656"/>
      <c r="R48" s="656"/>
      <c r="S48" s="656"/>
      <c r="T48" s="656"/>
      <c r="U48" s="656"/>
      <c r="V48" s="656"/>
      <c r="W48" s="656"/>
      <c r="X48" s="656"/>
      <c r="Y48" s="656"/>
      <c r="Z48" s="656"/>
      <c r="AA48" s="656"/>
      <c r="AB48" s="656"/>
      <c r="AC48" s="656"/>
      <c r="AD48" s="656"/>
      <c r="AE48" s="656"/>
      <c r="AF48" s="656"/>
      <c r="AG48" s="656"/>
      <c r="AH48" s="656"/>
      <c r="AI48" s="656"/>
      <c r="AJ48" s="656"/>
      <c r="AK48" s="656"/>
      <c r="AL48" s="656"/>
      <c r="AM48" s="656"/>
      <c r="AN48" s="656"/>
      <c r="AO48" s="656"/>
      <c r="AP48" s="656"/>
      <c r="AQ48" s="656"/>
      <c r="AR48" s="656"/>
      <c r="AS48" s="656"/>
      <c r="AT48" s="656"/>
      <c r="AU48" s="656"/>
      <c r="AV48" s="656"/>
      <c r="AW48" s="656"/>
      <c r="AX48" s="656"/>
      <c r="AY48" s="656"/>
      <c r="AZ48" s="656"/>
      <c r="BA48" s="656"/>
      <c r="BB48" s="656"/>
      <c r="BC48" s="656"/>
      <c r="BD48" s="656"/>
      <c r="BE48" s="656"/>
      <c r="BF48" s="656"/>
      <c r="BG48" s="656"/>
      <c r="BH48" s="656"/>
      <c r="BI48" s="656"/>
      <c r="BJ48" s="656"/>
      <c r="BK48" s="656"/>
      <c r="BL48" s="656"/>
      <c r="BM48" s="656"/>
      <c r="BN48" s="656"/>
      <c r="BO48" s="656"/>
      <c r="BP48" s="656"/>
      <c r="BQ48" s="656"/>
      <c r="BR48" s="656"/>
      <c r="BS48" s="656"/>
      <c r="BT48" s="656"/>
      <c r="BU48" s="656"/>
      <c r="BV48" s="656"/>
      <c r="BW48" s="656"/>
      <c r="BX48" s="656"/>
      <c r="BY48" s="656"/>
      <c r="BZ48" s="656"/>
      <c r="CA48" s="656"/>
      <c r="CB48" s="656"/>
      <c r="CD48" s="684"/>
      <c r="CE48" s="685"/>
      <c r="CF48" s="657" t="s">
        <v>365</v>
      </c>
      <c r="CG48" s="658"/>
      <c r="CH48" s="658"/>
      <c r="CI48" s="658"/>
      <c r="CJ48" s="658"/>
      <c r="CK48" s="658"/>
      <c r="CL48" s="658"/>
      <c r="CM48" s="658"/>
      <c r="CN48" s="658"/>
      <c r="CO48" s="658"/>
      <c r="CP48" s="658"/>
      <c r="CQ48" s="659"/>
      <c r="CR48" s="660" t="s">
        <v>127</v>
      </c>
      <c r="CS48" s="661"/>
      <c r="CT48" s="661"/>
      <c r="CU48" s="661"/>
      <c r="CV48" s="661"/>
      <c r="CW48" s="661"/>
      <c r="CX48" s="661"/>
      <c r="CY48" s="662"/>
      <c r="CZ48" s="663" t="s">
        <v>127</v>
      </c>
      <c r="DA48" s="664"/>
      <c r="DB48" s="664"/>
      <c r="DC48" s="665"/>
      <c r="DD48" s="666" t="s">
        <v>127</v>
      </c>
      <c r="DE48" s="661"/>
      <c r="DF48" s="661"/>
      <c r="DG48" s="661"/>
      <c r="DH48" s="661"/>
      <c r="DI48" s="661"/>
      <c r="DJ48" s="661"/>
      <c r="DK48" s="662"/>
      <c r="DL48" s="667"/>
      <c r="DM48" s="668"/>
      <c r="DN48" s="668"/>
      <c r="DO48" s="668"/>
      <c r="DP48" s="668"/>
      <c r="DQ48" s="668"/>
      <c r="DR48" s="668"/>
      <c r="DS48" s="668"/>
      <c r="DT48" s="668"/>
      <c r="DU48" s="668"/>
      <c r="DV48" s="669"/>
      <c r="DW48" s="653"/>
      <c r="DX48" s="654"/>
      <c r="DY48" s="654"/>
      <c r="DZ48" s="654"/>
      <c r="EA48" s="654"/>
      <c r="EB48" s="654"/>
      <c r="EC48" s="655"/>
    </row>
    <row r="49" spans="2:133" ht="11.25" customHeight="1" x14ac:dyDescent="0.15">
      <c r="B49" s="361"/>
      <c r="CD49" s="637" t="s">
        <v>366</v>
      </c>
      <c r="CE49" s="638"/>
      <c r="CF49" s="638"/>
      <c r="CG49" s="638"/>
      <c r="CH49" s="638"/>
      <c r="CI49" s="638"/>
      <c r="CJ49" s="638"/>
      <c r="CK49" s="638"/>
      <c r="CL49" s="638"/>
      <c r="CM49" s="638"/>
      <c r="CN49" s="638"/>
      <c r="CO49" s="638"/>
      <c r="CP49" s="638"/>
      <c r="CQ49" s="639"/>
      <c r="CR49" s="640">
        <v>15895885</v>
      </c>
      <c r="CS49" s="641"/>
      <c r="CT49" s="641"/>
      <c r="CU49" s="641"/>
      <c r="CV49" s="641"/>
      <c r="CW49" s="641"/>
      <c r="CX49" s="641"/>
      <c r="CY49" s="642"/>
      <c r="CZ49" s="643">
        <v>100</v>
      </c>
      <c r="DA49" s="644"/>
      <c r="DB49" s="644"/>
      <c r="DC49" s="645"/>
      <c r="DD49" s="646">
        <v>13683764</v>
      </c>
      <c r="DE49" s="641"/>
      <c r="DF49" s="641"/>
      <c r="DG49" s="641"/>
      <c r="DH49" s="641"/>
      <c r="DI49" s="641"/>
      <c r="DJ49" s="641"/>
      <c r="DK49" s="642"/>
      <c r="DL49" s="647"/>
      <c r="DM49" s="648"/>
      <c r="DN49" s="648"/>
      <c r="DO49" s="648"/>
      <c r="DP49" s="648"/>
      <c r="DQ49" s="648"/>
      <c r="DR49" s="648"/>
      <c r="DS49" s="648"/>
      <c r="DT49" s="648"/>
      <c r="DU49" s="648"/>
      <c r="DV49" s="649"/>
      <c r="DW49" s="650"/>
      <c r="DX49" s="651"/>
      <c r="DY49" s="651"/>
      <c r="DZ49" s="651"/>
      <c r="EA49" s="651"/>
      <c r="EB49" s="651"/>
      <c r="EC49" s="652"/>
    </row>
    <row r="50" spans="2:133" hidden="1" x14ac:dyDescent="0.15">
      <c r="B50" s="361"/>
    </row>
  </sheetData>
  <sheetProtection algorithmName="SHA-512" hashValue="aJRe1QpZScKUr6jbpIh8YbcY9KgiKaK0JWlWgvOgwgAjcnD1L8pnQDQTr+5MyoMWHy0IV/7aMc84lpEIKxHcig==" saltValue="1hEzm0qvdXTwTAPPSKYzT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5" t="s">
        <v>367</v>
      </c>
      <c r="B2" s="755"/>
      <c r="C2" s="755"/>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c r="AD2" s="755"/>
      <c r="AE2" s="755"/>
      <c r="AF2" s="755"/>
      <c r="AG2" s="755"/>
      <c r="AH2" s="755"/>
      <c r="AI2" s="755"/>
      <c r="AJ2" s="755"/>
      <c r="AK2" s="755"/>
      <c r="AL2" s="755"/>
      <c r="AM2" s="755"/>
      <c r="AN2" s="755"/>
      <c r="AO2" s="755"/>
      <c r="AP2" s="755"/>
      <c r="AQ2" s="755"/>
      <c r="AR2" s="755"/>
      <c r="AS2" s="755"/>
      <c r="AT2" s="755"/>
      <c r="AU2" s="755"/>
      <c r="AV2" s="755"/>
      <c r="AW2" s="755"/>
      <c r="AX2" s="755"/>
      <c r="AY2" s="755"/>
      <c r="AZ2" s="755"/>
      <c r="BA2" s="755"/>
      <c r="BB2" s="755"/>
      <c r="BC2" s="755"/>
      <c r="BD2" s="755"/>
      <c r="BE2" s="755"/>
      <c r="BF2" s="755"/>
      <c r="BG2" s="755"/>
      <c r="BH2" s="755"/>
      <c r="BI2" s="755"/>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6" t="s">
        <v>368</v>
      </c>
      <c r="DK2" s="757"/>
      <c r="DL2" s="757"/>
      <c r="DM2" s="757"/>
      <c r="DN2" s="757"/>
      <c r="DO2" s="758"/>
      <c r="DP2" s="219"/>
      <c r="DQ2" s="756" t="s">
        <v>369</v>
      </c>
      <c r="DR2" s="757"/>
      <c r="DS2" s="757"/>
      <c r="DT2" s="757"/>
      <c r="DU2" s="757"/>
      <c r="DV2" s="757"/>
      <c r="DW2" s="757"/>
      <c r="DX2" s="757"/>
      <c r="DY2" s="757"/>
      <c r="DZ2" s="758"/>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9" t="s">
        <v>370</v>
      </c>
      <c r="B4" s="759"/>
      <c r="C4" s="759"/>
      <c r="D4" s="759"/>
      <c r="E4" s="759"/>
      <c r="F4" s="759"/>
      <c r="G4" s="759"/>
      <c r="H4" s="759"/>
      <c r="I4" s="759"/>
      <c r="J4" s="759"/>
      <c r="K4" s="759"/>
      <c r="L4" s="759"/>
      <c r="M4" s="759"/>
      <c r="N4" s="759"/>
      <c r="O4" s="759"/>
      <c r="P4" s="759"/>
      <c r="Q4" s="759"/>
      <c r="R4" s="759"/>
      <c r="S4" s="759"/>
      <c r="T4" s="759"/>
      <c r="U4" s="759"/>
      <c r="V4" s="759"/>
      <c r="W4" s="759"/>
      <c r="X4" s="759"/>
      <c r="Y4" s="759"/>
      <c r="Z4" s="759"/>
      <c r="AA4" s="759"/>
      <c r="AB4" s="759"/>
      <c r="AC4" s="759"/>
      <c r="AD4" s="759"/>
      <c r="AE4" s="759"/>
      <c r="AF4" s="759"/>
      <c r="AG4" s="759"/>
      <c r="AH4" s="759"/>
      <c r="AI4" s="759"/>
      <c r="AJ4" s="759"/>
      <c r="AK4" s="759"/>
      <c r="AL4" s="759"/>
      <c r="AM4" s="759"/>
      <c r="AN4" s="759"/>
      <c r="AO4" s="759"/>
      <c r="AP4" s="759"/>
      <c r="AQ4" s="759"/>
      <c r="AR4" s="759"/>
      <c r="AS4" s="759"/>
      <c r="AT4" s="759"/>
      <c r="AU4" s="759"/>
      <c r="AV4" s="759"/>
      <c r="AW4" s="759"/>
      <c r="AX4" s="759"/>
      <c r="AY4" s="759"/>
      <c r="AZ4" s="223"/>
      <c r="BA4" s="223"/>
      <c r="BB4" s="223"/>
      <c r="BC4" s="223"/>
      <c r="BD4" s="223"/>
      <c r="BE4" s="224"/>
      <c r="BF4" s="224"/>
      <c r="BG4" s="224"/>
      <c r="BH4" s="224"/>
      <c r="BI4" s="224"/>
      <c r="BJ4" s="224"/>
      <c r="BK4" s="224"/>
      <c r="BL4" s="224"/>
      <c r="BM4" s="224"/>
      <c r="BN4" s="224"/>
      <c r="BO4" s="224"/>
      <c r="BP4" s="224"/>
      <c r="BQ4" s="760" t="s">
        <v>371</v>
      </c>
      <c r="BR4" s="760"/>
      <c r="BS4" s="760"/>
      <c r="BT4" s="760"/>
      <c r="BU4" s="760"/>
      <c r="BV4" s="760"/>
      <c r="BW4" s="760"/>
      <c r="BX4" s="760"/>
      <c r="BY4" s="760"/>
      <c r="BZ4" s="760"/>
      <c r="CA4" s="760"/>
      <c r="CB4" s="760"/>
      <c r="CC4" s="760"/>
      <c r="CD4" s="760"/>
      <c r="CE4" s="760"/>
      <c r="CF4" s="760"/>
      <c r="CG4" s="760"/>
      <c r="CH4" s="760"/>
      <c r="CI4" s="760"/>
      <c r="CJ4" s="760"/>
      <c r="CK4" s="760"/>
      <c r="CL4" s="760"/>
      <c r="CM4" s="760"/>
      <c r="CN4" s="760"/>
      <c r="CO4" s="760"/>
      <c r="CP4" s="760"/>
      <c r="CQ4" s="760"/>
      <c r="CR4" s="760"/>
      <c r="CS4" s="760"/>
      <c r="CT4" s="760"/>
      <c r="CU4" s="760"/>
      <c r="CV4" s="760"/>
      <c r="CW4" s="760"/>
      <c r="CX4" s="760"/>
      <c r="CY4" s="760"/>
      <c r="CZ4" s="760"/>
      <c r="DA4" s="760"/>
      <c r="DB4" s="760"/>
      <c r="DC4" s="760"/>
      <c r="DD4" s="760"/>
      <c r="DE4" s="760"/>
      <c r="DF4" s="760"/>
      <c r="DG4" s="760"/>
      <c r="DH4" s="760"/>
      <c r="DI4" s="760"/>
      <c r="DJ4" s="760"/>
      <c r="DK4" s="760"/>
      <c r="DL4" s="760"/>
      <c r="DM4" s="760"/>
      <c r="DN4" s="760"/>
      <c r="DO4" s="760"/>
      <c r="DP4" s="760"/>
      <c r="DQ4" s="760"/>
      <c r="DR4" s="760"/>
      <c r="DS4" s="760"/>
      <c r="DT4" s="760"/>
      <c r="DU4" s="760"/>
      <c r="DV4" s="760"/>
      <c r="DW4" s="760"/>
      <c r="DX4" s="760"/>
      <c r="DY4" s="760"/>
      <c r="DZ4" s="760"/>
      <c r="EA4" s="225"/>
    </row>
    <row r="5" spans="1:131" s="226" customFormat="1" ht="26.25" customHeight="1" x14ac:dyDescent="0.15">
      <c r="A5" s="761" t="s">
        <v>372</v>
      </c>
      <c r="B5" s="762"/>
      <c r="C5" s="762"/>
      <c r="D5" s="762"/>
      <c r="E5" s="762"/>
      <c r="F5" s="762"/>
      <c r="G5" s="762"/>
      <c r="H5" s="762"/>
      <c r="I5" s="762"/>
      <c r="J5" s="762"/>
      <c r="K5" s="762"/>
      <c r="L5" s="762"/>
      <c r="M5" s="762"/>
      <c r="N5" s="762"/>
      <c r="O5" s="762"/>
      <c r="P5" s="763"/>
      <c r="Q5" s="767" t="s">
        <v>373</v>
      </c>
      <c r="R5" s="768"/>
      <c r="S5" s="768"/>
      <c r="T5" s="768"/>
      <c r="U5" s="769"/>
      <c r="V5" s="767" t="s">
        <v>374</v>
      </c>
      <c r="W5" s="768"/>
      <c r="X5" s="768"/>
      <c r="Y5" s="768"/>
      <c r="Z5" s="769"/>
      <c r="AA5" s="767" t="s">
        <v>375</v>
      </c>
      <c r="AB5" s="768"/>
      <c r="AC5" s="768"/>
      <c r="AD5" s="768"/>
      <c r="AE5" s="768"/>
      <c r="AF5" s="773" t="s">
        <v>376</v>
      </c>
      <c r="AG5" s="768"/>
      <c r="AH5" s="768"/>
      <c r="AI5" s="768"/>
      <c r="AJ5" s="774"/>
      <c r="AK5" s="768" t="s">
        <v>377</v>
      </c>
      <c r="AL5" s="768"/>
      <c r="AM5" s="768"/>
      <c r="AN5" s="768"/>
      <c r="AO5" s="769"/>
      <c r="AP5" s="767" t="s">
        <v>378</v>
      </c>
      <c r="AQ5" s="768"/>
      <c r="AR5" s="768"/>
      <c r="AS5" s="768"/>
      <c r="AT5" s="769"/>
      <c r="AU5" s="767" t="s">
        <v>379</v>
      </c>
      <c r="AV5" s="768"/>
      <c r="AW5" s="768"/>
      <c r="AX5" s="768"/>
      <c r="AY5" s="774"/>
      <c r="AZ5" s="223"/>
      <c r="BA5" s="223"/>
      <c r="BB5" s="223"/>
      <c r="BC5" s="223"/>
      <c r="BD5" s="223"/>
      <c r="BE5" s="224"/>
      <c r="BF5" s="224"/>
      <c r="BG5" s="224"/>
      <c r="BH5" s="224"/>
      <c r="BI5" s="224"/>
      <c r="BJ5" s="224"/>
      <c r="BK5" s="224"/>
      <c r="BL5" s="224"/>
      <c r="BM5" s="224"/>
      <c r="BN5" s="224"/>
      <c r="BO5" s="224"/>
      <c r="BP5" s="224"/>
      <c r="BQ5" s="761" t="s">
        <v>380</v>
      </c>
      <c r="BR5" s="762"/>
      <c r="BS5" s="762"/>
      <c r="BT5" s="762"/>
      <c r="BU5" s="762"/>
      <c r="BV5" s="762"/>
      <c r="BW5" s="762"/>
      <c r="BX5" s="762"/>
      <c r="BY5" s="762"/>
      <c r="BZ5" s="762"/>
      <c r="CA5" s="762"/>
      <c r="CB5" s="762"/>
      <c r="CC5" s="762"/>
      <c r="CD5" s="762"/>
      <c r="CE5" s="762"/>
      <c r="CF5" s="762"/>
      <c r="CG5" s="763"/>
      <c r="CH5" s="767" t="s">
        <v>381</v>
      </c>
      <c r="CI5" s="768"/>
      <c r="CJ5" s="768"/>
      <c r="CK5" s="768"/>
      <c r="CL5" s="769"/>
      <c r="CM5" s="767" t="s">
        <v>382</v>
      </c>
      <c r="CN5" s="768"/>
      <c r="CO5" s="768"/>
      <c r="CP5" s="768"/>
      <c r="CQ5" s="769"/>
      <c r="CR5" s="767" t="s">
        <v>383</v>
      </c>
      <c r="CS5" s="768"/>
      <c r="CT5" s="768"/>
      <c r="CU5" s="768"/>
      <c r="CV5" s="769"/>
      <c r="CW5" s="767" t="s">
        <v>384</v>
      </c>
      <c r="CX5" s="768"/>
      <c r="CY5" s="768"/>
      <c r="CZ5" s="768"/>
      <c r="DA5" s="769"/>
      <c r="DB5" s="767" t="s">
        <v>385</v>
      </c>
      <c r="DC5" s="768"/>
      <c r="DD5" s="768"/>
      <c r="DE5" s="768"/>
      <c r="DF5" s="769"/>
      <c r="DG5" s="797" t="s">
        <v>386</v>
      </c>
      <c r="DH5" s="798"/>
      <c r="DI5" s="798"/>
      <c r="DJ5" s="798"/>
      <c r="DK5" s="799"/>
      <c r="DL5" s="797" t="s">
        <v>387</v>
      </c>
      <c r="DM5" s="798"/>
      <c r="DN5" s="798"/>
      <c r="DO5" s="798"/>
      <c r="DP5" s="799"/>
      <c r="DQ5" s="767" t="s">
        <v>388</v>
      </c>
      <c r="DR5" s="768"/>
      <c r="DS5" s="768"/>
      <c r="DT5" s="768"/>
      <c r="DU5" s="769"/>
      <c r="DV5" s="767" t="s">
        <v>379</v>
      </c>
      <c r="DW5" s="768"/>
      <c r="DX5" s="768"/>
      <c r="DY5" s="768"/>
      <c r="DZ5" s="774"/>
      <c r="EA5" s="225"/>
    </row>
    <row r="6" spans="1:131" s="226" customFormat="1" ht="26.25" customHeight="1" thickBot="1" x14ac:dyDescent="0.2">
      <c r="A6" s="764"/>
      <c r="B6" s="765"/>
      <c r="C6" s="765"/>
      <c r="D6" s="765"/>
      <c r="E6" s="765"/>
      <c r="F6" s="765"/>
      <c r="G6" s="765"/>
      <c r="H6" s="765"/>
      <c r="I6" s="765"/>
      <c r="J6" s="765"/>
      <c r="K6" s="765"/>
      <c r="L6" s="765"/>
      <c r="M6" s="765"/>
      <c r="N6" s="765"/>
      <c r="O6" s="765"/>
      <c r="P6" s="766"/>
      <c r="Q6" s="770"/>
      <c r="R6" s="771"/>
      <c r="S6" s="771"/>
      <c r="T6" s="771"/>
      <c r="U6" s="772"/>
      <c r="V6" s="770"/>
      <c r="W6" s="771"/>
      <c r="X6" s="771"/>
      <c r="Y6" s="771"/>
      <c r="Z6" s="772"/>
      <c r="AA6" s="770"/>
      <c r="AB6" s="771"/>
      <c r="AC6" s="771"/>
      <c r="AD6" s="771"/>
      <c r="AE6" s="771"/>
      <c r="AF6" s="775"/>
      <c r="AG6" s="771"/>
      <c r="AH6" s="771"/>
      <c r="AI6" s="771"/>
      <c r="AJ6" s="776"/>
      <c r="AK6" s="771"/>
      <c r="AL6" s="771"/>
      <c r="AM6" s="771"/>
      <c r="AN6" s="771"/>
      <c r="AO6" s="772"/>
      <c r="AP6" s="770"/>
      <c r="AQ6" s="771"/>
      <c r="AR6" s="771"/>
      <c r="AS6" s="771"/>
      <c r="AT6" s="772"/>
      <c r="AU6" s="770"/>
      <c r="AV6" s="771"/>
      <c r="AW6" s="771"/>
      <c r="AX6" s="771"/>
      <c r="AY6" s="776"/>
      <c r="AZ6" s="223"/>
      <c r="BA6" s="223"/>
      <c r="BB6" s="223"/>
      <c r="BC6" s="223"/>
      <c r="BD6" s="223"/>
      <c r="BE6" s="224"/>
      <c r="BF6" s="224"/>
      <c r="BG6" s="224"/>
      <c r="BH6" s="224"/>
      <c r="BI6" s="224"/>
      <c r="BJ6" s="224"/>
      <c r="BK6" s="224"/>
      <c r="BL6" s="224"/>
      <c r="BM6" s="224"/>
      <c r="BN6" s="224"/>
      <c r="BO6" s="224"/>
      <c r="BP6" s="224"/>
      <c r="BQ6" s="764"/>
      <c r="BR6" s="765"/>
      <c r="BS6" s="765"/>
      <c r="BT6" s="765"/>
      <c r="BU6" s="765"/>
      <c r="BV6" s="765"/>
      <c r="BW6" s="765"/>
      <c r="BX6" s="765"/>
      <c r="BY6" s="765"/>
      <c r="BZ6" s="765"/>
      <c r="CA6" s="765"/>
      <c r="CB6" s="765"/>
      <c r="CC6" s="765"/>
      <c r="CD6" s="765"/>
      <c r="CE6" s="765"/>
      <c r="CF6" s="765"/>
      <c r="CG6" s="766"/>
      <c r="CH6" s="770"/>
      <c r="CI6" s="771"/>
      <c r="CJ6" s="771"/>
      <c r="CK6" s="771"/>
      <c r="CL6" s="772"/>
      <c r="CM6" s="770"/>
      <c r="CN6" s="771"/>
      <c r="CO6" s="771"/>
      <c r="CP6" s="771"/>
      <c r="CQ6" s="772"/>
      <c r="CR6" s="770"/>
      <c r="CS6" s="771"/>
      <c r="CT6" s="771"/>
      <c r="CU6" s="771"/>
      <c r="CV6" s="772"/>
      <c r="CW6" s="770"/>
      <c r="CX6" s="771"/>
      <c r="CY6" s="771"/>
      <c r="CZ6" s="771"/>
      <c r="DA6" s="772"/>
      <c r="DB6" s="770"/>
      <c r="DC6" s="771"/>
      <c r="DD6" s="771"/>
      <c r="DE6" s="771"/>
      <c r="DF6" s="772"/>
      <c r="DG6" s="800"/>
      <c r="DH6" s="801"/>
      <c r="DI6" s="801"/>
      <c r="DJ6" s="801"/>
      <c r="DK6" s="802"/>
      <c r="DL6" s="800"/>
      <c r="DM6" s="801"/>
      <c r="DN6" s="801"/>
      <c r="DO6" s="801"/>
      <c r="DP6" s="802"/>
      <c r="DQ6" s="770"/>
      <c r="DR6" s="771"/>
      <c r="DS6" s="771"/>
      <c r="DT6" s="771"/>
      <c r="DU6" s="772"/>
      <c r="DV6" s="770"/>
      <c r="DW6" s="771"/>
      <c r="DX6" s="771"/>
      <c r="DY6" s="771"/>
      <c r="DZ6" s="776"/>
      <c r="EA6" s="225"/>
    </row>
    <row r="7" spans="1:131" s="226" customFormat="1" ht="26.25" customHeight="1" thickTop="1" x14ac:dyDescent="0.15">
      <c r="A7" s="227">
        <v>1</v>
      </c>
      <c r="B7" s="783" t="s">
        <v>389</v>
      </c>
      <c r="C7" s="784"/>
      <c r="D7" s="784"/>
      <c r="E7" s="784"/>
      <c r="F7" s="784"/>
      <c r="G7" s="784"/>
      <c r="H7" s="784"/>
      <c r="I7" s="784"/>
      <c r="J7" s="784"/>
      <c r="K7" s="784"/>
      <c r="L7" s="784"/>
      <c r="M7" s="784"/>
      <c r="N7" s="784"/>
      <c r="O7" s="784"/>
      <c r="P7" s="785"/>
      <c r="Q7" s="786">
        <v>16237</v>
      </c>
      <c r="R7" s="787"/>
      <c r="S7" s="787"/>
      <c r="T7" s="787"/>
      <c r="U7" s="787"/>
      <c r="V7" s="787">
        <v>15896</v>
      </c>
      <c r="W7" s="787"/>
      <c r="X7" s="787"/>
      <c r="Y7" s="787"/>
      <c r="Z7" s="787"/>
      <c r="AA7" s="787">
        <v>341</v>
      </c>
      <c r="AB7" s="787"/>
      <c r="AC7" s="787"/>
      <c r="AD7" s="787"/>
      <c r="AE7" s="788"/>
      <c r="AF7" s="789">
        <v>179</v>
      </c>
      <c r="AG7" s="790"/>
      <c r="AH7" s="790"/>
      <c r="AI7" s="790"/>
      <c r="AJ7" s="791"/>
      <c r="AK7" s="792">
        <v>116</v>
      </c>
      <c r="AL7" s="793"/>
      <c r="AM7" s="793"/>
      <c r="AN7" s="793"/>
      <c r="AO7" s="793"/>
      <c r="AP7" s="793">
        <v>2640</v>
      </c>
      <c r="AQ7" s="793"/>
      <c r="AR7" s="793"/>
      <c r="AS7" s="793"/>
      <c r="AT7" s="793"/>
      <c r="AU7" s="794"/>
      <c r="AV7" s="794"/>
      <c r="AW7" s="794"/>
      <c r="AX7" s="794"/>
      <c r="AY7" s="795"/>
      <c r="AZ7" s="223"/>
      <c r="BA7" s="223"/>
      <c r="BB7" s="223"/>
      <c r="BC7" s="223"/>
      <c r="BD7" s="223"/>
      <c r="BE7" s="224"/>
      <c r="BF7" s="224"/>
      <c r="BG7" s="224"/>
      <c r="BH7" s="224"/>
      <c r="BI7" s="224"/>
      <c r="BJ7" s="224"/>
      <c r="BK7" s="224"/>
      <c r="BL7" s="224"/>
      <c r="BM7" s="224"/>
      <c r="BN7" s="224"/>
      <c r="BO7" s="224"/>
      <c r="BP7" s="224"/>
      <c r="BQ7" s="227">
        <v>1</v>
      </c>
      <c r="BR7" s="228"/>
      <c r="BS7" s="780" t="s">
        <v>585</v>
      </c>
      <c r="BT7" s="781"/>
      <c r="BU7" s="781"/>
      <c r="BV7" s="781"/>
      <c r="BW7" s="781"/>
      <c r="BX7" s="781"/>
      <c r="BY7" s="781"/>
      <c r="BZ7" s="781"/>
      <c r="CA7" s="781"/>
      <c r="CB7" s="781"/>
      <c r="CC7" s="781"/>
      <c r="CD7" s="781"/>
      <c r="CE7" s="781"/>
      <c r="CF7" s="781"/>
      <c r="CG7" s="796"/>
      <c r="CH7" s="777">
        <v>4</v>
      </c>
      <c r="CI7" s="778"/>
      <c r="CJ7" s="778"/>
      <c r="CK7" s="778"/>
      <c r="CL7" s="779"/>
      <c r="CM7" s="777">
        <v>381</v>
      </c>
      <c r="CN7" s="778"/>
      <c r="CO7" s="778"/>
      <c r="CP7" s="778"/>
      <c r="CQ7" s="779"/>
      <c r="CR7" s="777">
        <v>129</v>
      </c>
      <c r="CS7" s="778"/>
      <c r="CT7" s="778"/>
      <c r="CU7" s="778"/>
      <c r="CV7" s="779"/>
      <c r="CW7" s="777" t="s">
        <v>575</v>
      </c>
      <c r="CX7" s="778"/>
      <c r="CY7" s="778"/>
      <c r="CZ7" s="778"/>
      <c r="DA7" s="779"/>
      <c r="DB7" s="777" t="s">
        <v>575</v>
      </c>
      <c r="DC7" s="778"/>
      <c r="DD7" s="778"/>
      <c r="DE7" s="778"/>
      <c r="DF7" s="779"/>
      <c r="DG7" s="777" t="s">
        <v>575</v>
      </c>
      <c r="DH7" s="778"/>
      <c r="DI7" s="778"/>
      <c r="DJ7" s="778"/>
      <c r="DK7" s="779"/>
      <c r="DL7" s="777" t="s">
        <v>575</v>
      </c>
      <c r="DM7" s="778"/>
      <c r="DN7" s="778"/>
      <c r="DO7" s="778"/>
      <c r="DP7" s="779"/>
      <c r="DQ7" s="777" t="s">
        <v>575</v>
      </c>
      <c r="DR7" s="778"/>
      <c r="DS7" s="778"/>
      <c r="DT7" s="778"/>
      <c r="DU7" s="779"/>
      <c r="DV7" s="780"/>
      <c r="DW7" s="781"/>
      <c r="DX7" s="781"/>
      <c r="DY7" s="781"/>
      <c r="DZ7" s="782"/>
      <c r="EA7" s="225"/>
    </row>
    <row r="8" spans="1:131" s="226" customFormat="1" ht="26.25" customHeight="1" x14ac:dyDescent="0.15">
      <c r="A8" s="229">
        <v>2</v>
      </c>
      <c r="B8" s="814"/>
      <c r="C8" s="815"/>
      <c r="D8" s="815"/>
      <c r="E8" s="815"/>
      <c r="F8" s="815"/>
      <c r="G8" s="815"/>
      <c r="H8" s="815"/>
      <c r="I8" s="815"/>
      <c r="J8" s="815"/>
      <c r="K8" s="815"/>
      <c r="L8" s="815"/>
      <c r="M8" s="815"/>
      <c r="N8" s="815"/>
      <c r="O8" s="815"/>
      <c r="P8" s="816"/>
      <c r="Q8" s="817"/>
      <c r="R8" s="818"/>
      <c r="S8" s="818"/>
      <c r="T8" s="818"/>
      <c r="U8" s="818"/>
      <c r="V8" s="818"/>
      <c r="W8" s="818"/>
      <c r="X8" s="818"/>
      <c r="Y8" s="818"/>
      <c r="Z8" s="818"/>
      <c r="AA8" s="818"/>
      <c r="AB8" s="818"/>
      <c r="AC8" s="818"/>
      <c r="AD8" s="818"/>
      <c r="AE8" s="819"/>
      <c r="AF8" s="820"/>
      <c r="AG8" s="821"/>
      <c r="AH8" s="821"/>
      <c r="AI8" s="821"/>
      <c r="AJ8" s="822"/>
      <c r="AK8" s="803"/>
      <c r="AL8" s="804"/>
      <c r="AM8" s="804"/>
      <c r="AN8" s="804"/>
      <c r="AO8" s="804"/>
      <c r="AP8" s="804"/>
      <c r="AQ8" s="804"/>
      <c r="AR8" s="804"/>
      <c r="AS8" s="804"/>
      <c r="AT8" s="804"/>
      <c r="AU8" s="805"/>
      <c r="AV8" s="805"/>
      <c r="AW8" s="805"/>
      <c r="AX8" s="805"/>
      <c r="AY8" s="806"/>
      <c r="AZ8" s="223"/>
      <c r="BA8" s="223"/>
      <c r="BB8" s="223"/>
      <c r="BC8" s="223"/>
      <c r="BD8" s="223"/>
      <c r="BE8" s="224"/>
      <c r="BF8" s="224"/>
      <c r="BG8" s="224"/>
      <c r="BH8" s="224"/>
      <c r="BI8" s="224"/>
      <c r="BJ8" s="224"/>
      <c r="BK8" s="224"/>
      <c r="BL8" s="224"/>
      <c r="BM8" s="224"/>
      <c r="BN8" s="224"/>
      <c r="BO8" s="224"/>
      <c r="BP8" s="224"/>
      <c r="BQ8" s="229">
        <v>2</v>
      </c>
      <c r="BR8" s="230"/>
      <c r="BS8" s="807" t="s">
        <v>586</v>
      </c>
      <c r="BT8" s="808"/>
      <c r="BU8" s="808"/>
      <c r="BV8" s="808"/>
      <c r="BW8" s="808"/>
      <c r="BX8" s="808"/>
      <c r="BY8" s="808"/>
      <c r="BZ8" s="808"/>
      <c r="CA8" s="808"/>
      <c r="CB8" s="808"/>
      <c r="CC8" s="808"/>
      <c r="CD8" s="808"/>
      <c r="CE8" s="808"/>
      <c r="CF8" s="808"/>
      <c r="CG8" s="809"/>
      <c r="CH8" s="810">
        <v>-1</v>
      </c>
      <c r="CI8" s="811"/>
      <c r="CJ8" s="811"/>
      <c r="CK8" s="811"/>
      <c r="CL8" s="812"/>
      <c r="CM8" s="810">
        <v>51</v>
      </c>
      <c r="CN8" s="811"/>
      <c r="CO8" s="811"/>
      <c r="CP8" s="811"/>
      <c r="CQ8" s="812"/>
      <c r="CR8" s="810">
        <v>50</v>
      </c>
      <c r="CS8" s="811"/>
      <c r="CT8" s="811"/>
      <c r="CU8" s="811"/>
      <c r="CV8" s="812"/>
      <c r="CW8" s="810" t="s">
        <v>575</v>
      </c>
      <c r="CX8" s="811"/>
      <c r="CY8" s="811"/>
      <c r="CZ8" s="811"/>
      <c r="DA8" s="812"/>
      <c r="DB8" s="810" t="s">
        <v>575</v>
      </c>
      <c r="DC8" s="811"/>
      <c r="DD8" s="811"/>
      <c r="DE8" s="811"/>
      <c r="DF8" s="812"/>
      <c r="DG8" s="810" t="s">
        <v>575</v>
      </c>
      <c r="DH8" s="811"/>
      <c r="DI8" s="811"/>
      <c r="DJ8" s="811"/>
      <c r="DK8" s="812"/>
      <c r="DL8" s="810" t="s">
        <v>575</v>
      </c>
      <c r="DM8" s="811"/>
      <c r="DN8" s="811"/>
      <c r="DO8" s="811"/>
      <c r="DP8" s="812"/>
      <c r="DQ8" s="810" t="s">
        <v>575</v>
      </c>
      <c r="DR8" s="811"/>
      <c r="DS8" s="811"/>
      <c r="DT8" s="811"/>
      <c r="DU8" s="812"/>
      <c r="DV8" s="807"/>
      <c r="DW8" s="808"/>
      <c r="DX8" s="808"/>
      <c r="DY8" s="808"/>
      <c r="DZ8" s="813"/>
      <c r="EA8" s="225"/>
    </row>
    <row r="9" spans="1:131" s="226" customFormat="1" ht="26.25" customHeight="1" x14ac:dyDescent="0.15">
      <c r="A9" s="229">
        <v>3</v>
      </c>
      <c r="B9" s="814"/>
      <c r="C9" s="815"/>
      <c r="D9" s="815"/>
      <c r="E9" s="815"/>
      <c r="F9" s="815"/>
      <c r="G9" s="815"/>
      <c r="H9" s="815"/>
      <c r="I9" s="815"/>
      <c r="J9" s="815"/>
      <c r="K9" s="815"/>
      <c r="L9" s="815"/>
      <c r="M9" s="815"/>
      <c r="N9" s="815"/>
      <c r="O9" s="815"/>
      <c r="P9" s="816"/>
      <c r="Q9" s="817"/>
      <c r="R9" s="818"/>
      <c r="S9" s="818"/>
      <c r="T9" s="818"/>
      <c r="U9" s="818"/>
      <c r="V9" s="818"/>
      <c r="W9" s="818"/>
      <c r="X9" s="818"/>
      <c r="Y9" s="818"/>
      <c r="Z9" s="818"/>
      <c r="AA9" s="818"/>
      <c r="AB9" s="818"/>
      <c r="AC9" s="818"/>
      <c r="AD9" s="818"/>
      <c r="AE9" s="819"/>
      <c r="AF9" s="820"/>
      <c r="AG9" s="821"/>
      <c r="AH9" s="821"/>
      <c r="AI9" s="821"/>
      <c r="AJ9" s="822"/>
      <c r="AK9" s="803"/>
      <c r="AL9" s="804"/>
      <c r="AM9" s="804"/>
      <c r="AN9" s="804"/>
      <c r="AO9" s="804"/>
      <c r="AP9" s="804"/>
      <c r="AQ9" s="804"/>
      <c r="AR9" s="804"/>
      <c r="AS9" s="804"/>
      <c r="AT9" s="804"/>
      <c r="AU9" s="805"/>
      <c r="AV9" s="805"/>
      <c r="AW9" s="805"/>
      <c r="AX9" s="805"/>
      <c r="AY9" s="806"/>
      <c r="AZ9" s="223"/>
      <c r="BA9" s="223"/>
      <c r="BB9" s="223"/>
      <c r="BC9" s="223"/>
      <c r="BD9" s="223"/>
      <c r="BE9" s="224"/>
      <c r="BF9" s="224"/>
      <c r="BG9" s="224"/>
      <c r="BH9" s="224"/>
      <c r="BI9" s="224"/>
      <c r="BJ9" s="224"/>
      <c r="BK9" s="224"/>
      <c r="BL9" s="224"/>
      <c r="BM9" s="224"/>
      <c r="BN9" s="224"/>
      <c r="BO9" s="224"/>
      <c r="BP9" s="224"/>
      <c r="BQ9" s="229">
        <v>3</v>
      </c>
      <c r="BR9" s="230"/>
      <c r="BS9" s="807" t="s">
        <v>587</v>
      </c>
      <c r="BT9" s="808"/>
      <c r="BU9" s="808"/>
      <c r="BV9" s="808"/>
      <c r="BW9" s="808"/>
      <c r="BX9" s="808"/>
      <c r="BY9" s="808"/>
      <c r="BZ9" s="808"/>
      <c r="CA9" s="808"/>
      <c r="CB9" s="808"/>
      <c r="CC9" s="808"/>
      <c r="CD9" s="808"/>
      <c r="CE9" s="808"/>
      <c r="CF9" s="808"/>
      <c r="CG9" s="809"/>
      <c r="CH9" s="810">
        <v>-2</v>
      </c>
      <c r="CI9" s="811"/>
      <c r="CJ9" s="811"/>
      <c r="CK9" s="811"/>
      <c r="CL9" s="812"/>
      <c r="CM9" s="810">
        <v>448</v>
      </c>
      <c r="CN9" s="811"/>
      <c r="CO9" s="811"/>
      <c r="CP9" s="811"/>
      <c r="CQ9" s="812"/>
      <c r="CR9" s="810">
        <v>3</v>
      </c>
      <c r="CS9" s="811"/>
      <c r="CT9" s="811"/>
      <c r="CU9" s="811"/>
      <c r="CV9" s="812"/>
      <c r="CW9" s="810" t="s">
        <v>575</v>
      </c>
      <c r="CX9" s="811"/>
      <c r="CY9" s="811"/>
      <c r="CZ9" s="811"/>
      <c r="DA9" s="812"/>
      <c r="DB9" s="810" t="s">
        <v>575</v>
      </c>
      <c r="DC9" s="811"/>
      <c r="DD9" s="811"/>
      <c r="DE9" s="811"/>
      <c r="DF9" s="812"/>
      <c r="DG9" s="810" t="s">
        <v>575</v>
      </c>
      <c r="DH9" s="811"/>
      <c r="DI9" s="811"/>
      <c r="DJ9" s="811"/>
      <c r="DK9" s="812"/>
      <c r="DL9" s="810" t="s">
        <v>575</v>
      </c>
      <c r="DM9" s="811"/>
      <c r="DN9" s="811"/>
      <c r="DO9" s="811"/>
      <c r="DP9" s="812"/>
      <c r="DQ9" s="810" t="s">
        <v>575</v>
      </c>
      <c r="DR9" s="811"/>
      <c r="DS9" s="811"/>
      <c r="DT9" s="811"/>
      <c r="DU9" s="812"/>
      <c r="DV9" s="807"/>
      <c r="DW9" s="808"/>
      <c r="DX9" s="808"/>
      <c r="DY9" s="808"/>
      <c r="DZ9" s="813"/>
      <c r="EA9" s="225"/>
    </row>
    <row r="10" spans="1:131" s="226" customFormat="1" ht="26.25" customHeight="1" x14ac:dyDescent="0.15">
      <c r="A10" s="229">
        <v>4</v>
      </c>
      <c r="B10" s="814"/>
      <c r="C10" s="815"/>
      <c r="D10" s="815"/>
      <c r="E10" s="815"/>
      <c r="F10" s="815"/>
      <c r="G10" s="815"/>
      <c r="H10" s="815"/>
      <c r="I10" s="815"/>
      <c r="J10" s="815"/>
      <c r="K10" s="815"/>
      <c r="L10" s="815"/>
      <c r="M10" s="815"/>
      <c r="N10" s="815"/>
      <c r="O10" s="815"/>
      <c r="P10" s="816"/>
      <c r="Q10" s="817"/>
      <c r="R10" s="818"/>
      <c r="S10" s="818"/>
      <c r="T10" s="818"/>
      <c r="U10" s="818"/>
      <c r="V10" s="818"/>
      <c r="W10" s="818"/>
      <c r="X10" s="818"/>
      <c r="Y10" s="818"/>
      <c r="Z10" s="818"/>
      <c r="AA10" s="818"/>
      <c r="AB10" s="818"/>
      <c r="AC10" s="818"/>
      <c r="AD10" s="818"/>
      <c r="AE10" s="819"/>
      <c r="AF10" s="820"/>
      <c r="AG10" s="821"/>
      <c r="AH10" s="821"/>
      <c r="AI10" s="821"/>
      <c r="AJ10" s="822"/>
      <c r="AK10" s="803"/>
      <c r="AL10" s="804"/>
      <c r="AM10" s="804"/>
      <c r="AN10" s="804"/>
      <c r="AO10" s="804"/>
      <c r="AP10" s="804"/>
      <c r="AQ10" s="804"/>
      <c r="AR10" s="804"/>
      <c r="AS10" s="804"/>
      <c r="AT10" s="804"/>
      <c r="AU10" s="805"/>
      <c r="AV10" s="805"/>
      <c r="AW10" s="805"/>
      <c r="AX10" s="805"/>
      <c r="AY10" s="806"/>
      <c r="AZ10" s="223"/>
      <c r="BA10" s="223"/>
      <c r="BB10" s="223"/>
      <c r="BC10" s="223"/>
      <c r="BD10" s="223"/>
      <c r="BE10" s="224"/>
      <c r="BF10" s="224"/>
      <c r="BG10" s="224"/>
      <c r="BH10" s="224"/>
      <c r="BI10" s="224"/>
      <c r="BJ10" s="224"/>
      <c r="BK10" s="224"/>
      <c r="BL10" s="224"/>
      <c r="BM10" s="224"/>
      <c r="BN10" s="224"/>
      <c r="BO10" s="224"/>
      <c r="BP10" s="224"/>
      <c r="BQ10" s="229">
        <v>4</v>
      </c>
      <c r="BR10" s="230"/>
      <c r="BS10" s="807"/>
      <c r="BT10" s="808"/>
      <c r="BU10" s="808"/>
      <c r="BV10" s="808"/>
      <c r="BW10" s="808"/>
      <c r="BX10" s="808"/>
      <c r="BY10" s="808"/>
      <c r="BZ10" s="808"/>
      <c r="CA10" s="808"/>
      <c r="CB10" s="808"/>
      <c r="CC10" s="808"/>
      <c r="CD10" s="808"/>
      <c r="CE10" s="808"/>
      <c r="CF10" s="808"/>
      <c r="CG10" s="809"/>
      <c r="CH10" s="810"/>
      <c r="CI10" s="811"/>
      <c r="CJ10" s="811"/>
      <c r="CK10" s="811"/>
      <c r="CL10" s="812"/>
      <c r="CM10" s="810"/>
      <c r="CN10" s="811"/>
      <c r="CO10" s="811"/>
      <c r="CP10" s="811"/>
      <c r="CQ10" s="812"/>
      <c r="CR10" s="810"/>
      <c r="CS10" s="811"/>
      <c r="CT10" s="811"/>
      <c r="CU10" s="811"/>
      <c r="CV10" s="812"/>
      <c r="CW10" s="810"/>
      <c r="CX10" s="811"/>
      <c r="CY10" s="811"/>
      <c r="CZ10" s="811"/>
      <c r="DA10" s="812"/>
      <c r="DB10" s="810"/>
      <c r="DC10" s="811"/>
      <c r="DD10" s="811"/>
      <c r="DE10" s="811"/>
      <c r="DF10" s="812"/>
      <c r="DG10" s="810"/>
      <c r="DH10" s="811"/>
      <c r="DI10" s="811"/>
      <c r="DJ10" s="811"/>
      <c r="DK10" s="812"/>
      <c r="DL10" s="810"/>
      <c r="DM10" s="811"/>
      <c r="DN10" s="811"/>
      <c r="DO10" s="811"/>
      <c r="DP10" s="812"/>
      <c r="DQ10" s="810"/>
      <c r="DR10" s="811"/>
      <c r="DS10" s="811"/>
      <c r="DT10" s="811"/>
      <c r="DU10" s="812"/>
      <c r="DV10" s="807"/>
      <c r="DW10" s="808"/>
      <c r="DX10" s="808"/>
      <c r="DY10" s="808"/>
      <c r="DZ10" s="813"/>
      <c r="EA10" s="225"/>
    </row>
    <row r="11" spans="1:131" s="226" customFormat="1" ht="26.25" customHeight="1" x14ac:dyDescent="0.15">
      <c r="A11" s="229">
        <v>5</v>
      </c>
      <c r="B11" s="814"/>
      <c r="C11" s="815"/>
      <c r="D11" s="815"/>
      <c r="E11" s="815"/>
      <c r="F11" s="815"/>
      <c r="G11" s="815"/>
      <c r="H11" s="815"/>
      <c r="I11" s="815"/>
      <c r="J11" s="815"/>
      <c r="K11" s="815"/>
      <c r="L11" s="815"/>
      <c r="M11" s="815"/>
      <c r="N11" s="815"/>
      <c r="O11" s="815"/>
      <c r="P11" s="816"/>
      <c r="Q11" s="817"/>
      <c r="R11" s="818"/>
      <c r="S11" s="818"/>
      <c r="T11" s="818"/>
      <c r="U11" s="818"/>
      <c r="V11" s="818"/>
      <c r="W11" s="818"/>
      <c r="X11" s="818"/>
      <c r="Y11" s="818"/>
      <c r="Z11" s="818"/>
      <c r="AA11" s="818"/>
      <c r="AB11" s="818"/>
      <c r="AC11" s="818"/>
      <c r="AD11" s="818"/>
      <c r="AE11" s="819"/>
      <c r="AF11" s="820"/>
      <c r="AG11" s="821"/>
      <c r="AH11" s="821"/>
      <c r="AI11" s="821"/>
      <c r="AJ11" s="822"/>
      <c r="AK11" s="803"/>
      <c r="AL11" s="804"/>
      <c r="AM11" s="804"/>
      <c r="AN11" s="804"/>
      <c r="AO11" s="804"/>
      <c r="AP11" s="804"/>
      <c r="AQ11" s="804"/>
      <c r="AR11" s="804"/>
      <c r="AS11" s="804"/>
      <c r="AT11" s="804"/>
      <c r="AU11" s="805"/>
      <c r="AV11" s="805"/>
      <c r="AW11" s="805"/>
      <c r="AX11" s="805"/>
      <c r="AY11" s="806"/>
      <c r="AZ11" s="223"/>
      <c r="BA11" s="223"/>
      <c r="BB11" s="223"/>
      <c r="BC11" s="223"/>
      <c r="BD11" s="223"/>
      <c r="BE11" s="224"/>
      <c r="BF11" s="224"/>
      <c r="BG11" s="224"/>
      <c r="BH11" s="224"/>
      <c r="BI11" s="224"/>
      <c r="BJ11" s="224"/>
      <c r="BK11" s="224"/>
      <c r="BL11" s="224"/>
      <c r="BM11" s="224"/>
      <c r="BN11" s="224"/>
      <c r="BO11" s="224"/>
      <c r="BP11" s="224"/>
      <c r="BQ11" s="229">
        <v>5</v>
      </c>
      <c r="BR11" s="230"/>
      <c r="BS11" s="807"/>
      <c r="BT11" s="808"/>
      <c r="BU11" s="808"/>
      <c r="BV11" s="808"/>
      <c r="BW11" s="808"/>
      <c r="BX11" s="808"/>
      <c r="BY11" s="808"/>
      <c r="BZ11" s="808"/>
      <c r="CA11" s="808"/>
      <c r="CB11" s="808"/>
      <c r="CC11" s="808"/>
      <c r="CD11" s="808"/>
      <c r="CE11" s="808"/>
      <c r="CF11" s="808"/>
      <c r="CG11" s="809"/>
      <c r="CH11" s="810"/>
      <c r="CI11" s="811"/>
      <c r="CJ11" s="811"/>
      <c r="CK11" s="811"/>
      <c r="CL11" s="812"/>
      <c r="CM11" s="810"/>
      <c r="CN11" s="811"/>
      <c r="CO11" s="811"/>
      <c r="CP11" s="811"/>
      <c r="CQ11" s="812"/>
      <c r="CR11" s="810"/>
      <c r="CS11" s="811"/>
      <c r="CT11" s="811"/>
      <c r="CU11" s="811"/>
      <c r="CV11" s="812"/>
      <c r="CW11" s="810"/>
      <c r="CX11" s="811"/>
      <c r="CY11" s="811"/>
      <c r="CZ11" s="811"/>
      <c r="DA11" s="812"/>
      <c r="DB11" s="810"/>
      <c r="DC11" s="811"/>
      <c r="DD11" s="811"/>
      <c r="DE11" s="811"/>
      <c r="DF11" s="812"/>
      <c r="DG11" s="810"/>
      <c r="DH11" s="811"/>
      <c r="DI11" s="811"/>
      <c r="DJ11" s="811"/>
      <c r="DK11" s="812"/>
      <c r="DL11" s="810"/>
      <c r="DM11" s="811"/>
      <c r="DN11" s="811"/>
      <c r="DO11" s="811"/>
      <c r="DP11" s="812"/>
      <c r="DQ11" s="810"/>
      <c r="DR11" s="811"/>
      <c r="DS11" s="811"/>
      <c r="DT11" s="811"/>
      <c r="DU11" s="812"/>
      <c r="DV11" s="807"/>
      <c r="DW11" s="808"/>
      <c r="DX11" s="808"/>
      <c r="DY11" s="808"/>
      <c r="DZ11" s="813"/>
      <c r="EA11" s="225"/>
    </row>
    <row r="12" spans="1:131" s="226" customFormat="1" ht="26.25" customHeight="1" x14ac:dyDescent="0.15">
      <c r="A12" s="229">
        <v>6</v>
      </c>
      <c r="B12" s="814"/>
      <c r="C12" s="815"/>
      <c r="D12" s="815"/>
      <c r="E12" s="815"/>
      <c r="F12" s="815"/>
      <c r="G12" s="815"/>
      <c r="H12" s="815"/>
      <c r="I12" s="815"/>
      <c r="J12" s="815"/>
      <c r="K12" s="815"/>
      <c r="L12" s="815"/>
      <c r="M12" s="815"/>
      <c r="N12" s="815"/>
      <c r="O12" s="815"/>
      <c r="P12" s="816"/>
      <c r="Q12" s="817"/>
      <c r="R12" s="818"/>
      <c r="S12" s="818"/>
      <c r="T12" s="818"/>
      <c r="U12" s="818"/>
      <c r="V12" s="818"/>
      <c r="W12" s="818"/>
      <c r="X12" s="818"/>
      <c r="Y12" s="818"/>
      <c r="Z12" s="818"/>
      <c r="AA12" s="818"/>
      <c r="AB12" s="818"/>
      <c r="AC12" s="818"/>
      <c r="AD12" s="818"/>
      <c r="AE12" s="819"/>
      <c r="AF12" s="820"/>
      <c r="AG12" s="821"/>
      <c r="AH12" s="821"/>
      <c r="AI12" s="821"/>
      <c r="AJ12" s="822"/>
      <c r="AK12" s="803"/>
      <c r="AL12" s="804"/>
      <c r="AM12" s="804"/>
      <c r="AN12" s="804"/>
      <c r="AO12" s="804"/>
      <c r="AP12" s="804"/>
      <c r="AQ12" s="804"/>
      <c r="AR12" s="804"/>
      <c r="AS12" s="804"/>
      <c r="AT12" s="804"/>
      <c r="AU12" s="805"/>
      <c r="AV12" s="805"/>
      <c r="AW12" s="805"/>
      <c r="AX12" s="805"/>
      <c r="AY12" s="806"/>
      <c r="AZ12" s="223"/>
      <c r="BA12" s="223"/>
      <c r="BB12" s="223"/>
      <c r="BC12" s="223"/>
      <c r="BD12" s="223"/>
      <c r="BE12" s="224"/>
      <c r="BF12" s="224"/>
      <c r="BG12" s="224"/>
      <c r="BH12" s="224"/>
      <c r="BI12" s="224"/>
      <c r="BJ12" s="224"/>
      <c r="BK12" s="224"/>
      <c r="BL12" s="224"/>
      <c r="BM12" s="224"/>
      <c r="BN12" s="224"/>
      <c r="BO12" s="224"/>
      <c r="BP12" s="224"/>
      <c r="BQ12" s="229">
        <v>6</v>
      </c>
      <c r="BR12" s="230"/>
      <c r="BS12" s="807"/>
      <c r="BT12" s="808"/>
      <c r="BU12" s="808"/>
      <c r="BV12" s="808"/>
      <c r="BW12" s="808"/>
      <c r="BX12" s="808"/>
      <c r="BY12" s="808"/>
      <c r="BZ12" s="808"/>
      <c r="CA12" s="808"/>
      <c r="CB12" s="808"/>
      <c r="CC12" s="808"/>
      <c r="CD12" s="808"/>
      <c r="CE12" s="808"/>
      <c r="CF12" s="808"/>
      <c r="CG12" s="809"/>
      <c r="CH12" s="810"/>
      <c r="CI12" s="811"/>
      <c r="CJ12" s="811"/>
      <c r="CK12" s="811"/>
      <c r="CL12" s="812"/>
      <c r="CM12" s="810"/>
      <c r="CN12" s="811"/>
      <c r="CO12" s="811"/>
      <c r="CP12" s="811"/>
      <c r="CQ12" s="812"/>
      <c r="CR12" s="810"/>
      <c r="CS12" s="811"/>
      <c r="CT12" s="811"/>
      <c r="CU12" s="811"/>
      <c r="CV12" s="812"/>
      <c r="CW12" s="810"/>
      <c r="CX12" s="811"/>
      <c r="CY12" s="811"/>
      <c r="CZ12" s="811"/>
      <c r="DA12" s="812"/>
      <c r="DB12" s="810"/>
      <c r="DC12" s="811"/>
      <c r="DD12" s="811"/>
      <c r="DE12" s="811"/>
      <c r="DF12" s="812"/>
      <c r="DG12" s="810"/>
      <c r="DH12" s="811"/>
      <c r="DI12" s="811"/>
      <c r="DJ12" s="811"/>
      <c r="DK12" s="812"/>
      <c r="DL12" s="810"/>
      <c r="DM12" s="811"/>
      <c r="DN12" s="811"/>
      <c r="DO12" s="811"/>
      <c r="DP12" s="812"/>
      <c r="DQ12" s="810"/>
      <c r="DR12" s="811"/>
      <c r="DS12" s="811"/>
      <c r="DT12" s="811"/>
      <c r="DU12" s="812"/>
      <c r="DV12" s="807"/>
      <c r="DW12" s="808"/>
      <c r="DX12" s="808"/>
      <c r="DY12" s="808"/>
      <c r="DZ12" s="813"/>
      <c r="EA12" s="225"/>
    </row>
    <row r="13" spans="1:131" s="226" customFormat="1" ht="26.25" customHeight="1" x14ac:dyDescent="0.15">
      <c r="A13" s="229">
        <v>7</v>
      </c>
      <c r="B13" s="814"/>
      <c r="C13" s="815"/>
      <c r="D13" s="815"/>
      <c r="E13" s="815"/>
      <c r="F13" s="815"/>
      <c r="G13" s="815"/>
      <c r="H13" s="815"/>
      <c r="I13" s="815"/>
      <c r="J13" s="815"/>
      <c r="K13" s="815"/>
      <c r="L13" s="815"/>
      <c r="M13" s="815"/>
      <c r="N13" s="815"/>
      <c r="O13" s="815"/>
      <c r="P13" s="816"/>
      <c r="Q13" s="817"/>
      <c r="R13" s="818"/>
      <c r="S13" s="818"/>
      <c r="T13" s="818"/>
      <c r="U13" s="818"/>
      <c r="V13" s="818"/>
      <c r="W13" s="818"/>
      <c r="X13" s="818"/>
      <c r="Y13" s="818"/>
      <c r="Z13" s="818"/>
      <c r="AA13" s="818"/>
      <c r="AB13" s="818"/>
      <c r="AC13" s="818"/>
      <c r="AD13" s="818"/>
      <c r="AE13" s="819"/>
      <c r="AF13" s="820"/>
      <c r="AG13" s="821"/>
      <c r="AH13" s="821"/>
      <c r="AI13" s="821"/>
      <c r="AJ13" s="822"/>
      <c r="AK13" s="803"/>
      <c r="AL13" s="804"/>
      <c r="AM13" s="804"/>
      <c r="AN13" s="804"/>
      <c r="AO13" s="804"/>
      <c r="AP13" s="804"/>
      <c r="AQ13" s="804"/>
      <c r="AR13" s="804"/>
      <c r="AS13" s="804"/>
      <c r="AT13" s="804"/>
      <c r="AU13" s="805"/>
      <c r="AV13" s="805"/>
      <c r="AW13" s="805"/>
      <c r="AX13" s="805"/>
      <c r="AY13" s="806"/>
      <c r="AZ13" s="223"/>
      <c r="BA13" s="223"/>
      <c r="BB13" s="223"/>
      <c r="BC13" s="223"/>
      <c r="BD13" s="223"/>
      <c r="BE13" s="224"/>
      <c r="BF13" s="224"/>
      <c r="BG13" s="224"/>
      <c r="BH13" s="224"/>
      <c r="BI13" s="224"/>
      <c r="BJ13" s="224"/>
      <c r="BK13" s="224"/>
      <c r="BL13" s="224"/>
      <c r="BM13" s="224"/>
      <c r="BN13" s="224"/>
      <c r="BO13" s="224"/>
      <c r="BP13" s="224"/>
      <c r="BQ13" s="229">
        <v>7</v>
      </c>
      <c r="BR13" s="230"/>
      <c r="BS13" s="807"/>
      <c r="BT13" s="808"/>
      <c r="BU13" s="808"/>
      <c r="BV13" s="808"/>
      <c r="BW13" s="808"/>
      <c r="BX13" s="808"/>
      <c r="BY13" s="808"/>
      <c r="BZ13" s="808"/>
      <c r="CA13" s="808"/>
      <c r="CB13" s="808"/>
      <c r="CC13" s="808"/>
      <c r="CD13" s="808"/>
      <c r="CE13" s="808"/>
      <c r="CF13" s="808"/>
      <c r="CG13" s="809"/>
      <c r="CH13" s="810"/>
      <c r="CI13" s="811"/>
      <c r="CJ13" s="811"/>
      <c r="CK13" s="811"/>
      <c r="CL13" s="812"/>
      <c r="CM13" s="810"/>
      <c r="CN13" s="811"/>
      <c r="CO13" s="811"/>
      <c r="CP13" s="811"/>
      <c r="CQ13" s="812"/>
      <c r="CR13" s="810"/>
      <c r="CS13" s="811"/>
      <c r="CT13" s="811"/>
      <c r="CU13" s="811"/>
      <c r="CV13" s="812"/>
      <c r="CW13" s="810"/>
      <c r="CX13" s="811"/>
      <c r="CY13" s="811"/>
      <c r="CZ13" s="811"/>
      <c r="DA13" s="812"/>
      <c r="DB13" s="810"/>
      <c r="DC13" s="811"/>
      <c r="DD13" s="811"/>
      <c r="DE13" s="811"/>
      <c r="DF13" s="812"/>
      <c r="DG13" s="810"/>
      <c r="DH13" s="811"/>
      <c r="DI13" s="811"/>
      <c r="DJ13" s="811"/>
      <c r="DK13" s="812"/>
      <c r="DL13" s="810"/>
      <c r="DM13" s="811"/>
      <c r="DN13" s="811"/>
      <c r="DO13" s="811"/>
      <c r="DP13" s="812"/>
      <c r="DQ13" s="810"/>
      <c r="DR13" s="811"/>
      <c r="DS13" s="811"/>
      <c r="DT13" s="811"/>
      <c r="DU13" s="812"/>
      <c r="DV13" s="807"/>
      <c r="DW13" s="808"/>
      <c r="DX13" s="808"/>
      <c r="DY13" s="808"/>
      <c r="DZ13" s="813"/>
      <c r="EA13" s="225"/>
    </row>
    <row r="14" spans="1:131" s="226" customFormat="1" ht="26.25" customHeight="1" x14ac:dyDescent="0.15">
      <c r="A14" s="229">
        <v>8</v>
      </c>
      <c r="B14" s="814"/>
      <c r="C14" s="815"/>
      <c r="D14" s="815"/>
      <c r="E14" s="815"/>
      <c r="F14" s="815"/>
      <c r="G14" s="815"/>
      <c r="H14" s="815"/>
      <c r="I14" s="815"/>
      <c r="J14" s="815"/>
      <c r="K14" s="815"/>
      <c r="L14" s="815"/>
      <c r="M14" s="815"/>
      <c r="N14" s="815"/>
      <c r="O14" s="815"/>
      <c r="P14" s="816"/>
      <c r="Q14" s="817"/>
      <c r="R14" s="818"/>
      <c r="S14" s="818"/>
      <c r="T14" s="818"/>
      <c r="U14" s="818"/>
      <c r="V14" s="818"/>
      <c r="W14" s="818"/>
      <c r="X14" s="818"/>
      <c r="Y14" s="818"/>
      <c r="Z14" s="818"/>
      <c r="AA14" s="818"/>
      <c r="AB14" s="818"/>
      <c r="AC14" s="818"/>
      <c r="AD14" s="818"/>
      <c r="AE14" s="819"/>
      <c r="AF14" s="820"/>
      <c r="AG14" s="821"/>
      <c r="AH14" s="821"/>
      <c r="AI14" s="821"/>
      <c r="AJ14" s="822"/>
      <c r="AK14" s="803"/>
      <c r="AL14" s="804"/>
      <c r="AM14" s="804"/>
      <c r="AN14" s="804"/>
      <c r="AO14" s="804"/>
      <c r="AP14" s="804"/>
      <c r="AQ14" s="804"/>
      <c r="AR14" s="804"/>
      <c r="AS14" s="804"/>
      <c r="AT14" s="804"/>
      <c r="AU14" s="805"/>
      <c r="AV14" s="805"/>
      <c r="AW14" s="805"/>
      <c r="AX14" s="805"/>
      <c r="AY14" s="806"/>
      <c r="AZ14" s="223"/>
      <c r="BA14" s="223"/>
      <c r="BB14" s="223"/>
      <c r="BC14" s="223"/>
      <c r="BD14" s="223"/>
      <c r="BE14" s="224"/>
      <c r="BF14" s="224"/>
      <c r="BG14" s="224"/>
      <c r="BH14" s="224"/>
      <c r="BI14" s="224"/>
      <c r="BJ14" s="224"/>
      <c r="BK14" s="224"/>
      <c r="BL14" s="224"/>
      <c r="BM14" s="224"/>
      <c r="BN14" s="224"/>
      <c r="BO14" s="224"/>
      <c r="BP14" s="224"/>
      <c r="BQ14" s="229">
        <v>8</v>
      </c>
      <c r="BR14" s="230"/>
      <c r="BS14" s="807"/>
      <c r="BT14" s="808"/>
      <c r="BU14" s="808"/>
      <c r="BV14" s="808"/>
      <c r="BW14" s="808"/>
      <c r="BX14" s="808"/>
      <c r="BY14" s="808"/>
      <c r="BZ14" s="808"/>
      <c r="CA14" s="808"/>
      <c r="CB14" s="808"/>
      <c r="CC14" s="808"/>
      <c r="CD14" s="808"/>
      <c r="CE14" s="808"/>
      <c r="CF14" s="808"/>
      <c r="CG14" s="809"/>
      <c r="CH14" s="810"/>
      <c r="CI14" s="811"/>
      <c r="CJ14" s="811"/>
      <c r="CK14" s="811"/>
      <c r="CL14" s="812"/>
      <c r="CM14" s="810"/>
      <c r="CN14" s="811"/>
      <c r="CO14" s="811"/>
      <c r="CP14" s="811"/>
      <c r="CQ14" s="812"/>
      <c r="CR14" s="810"/>
      <c r="CS14" s="811"/>
      <c r="CT14" s="811"/>
      <c r="CU14" s="811"/>
      <c r="CV14" s="812"/>
      <c r="CW14" s="810"/>
      <c r="CX14" s="811"/>
      <c r="CY14" s="811"/>
      <c r="CZ14" s="811"/>
      <c r="DA14" s="812"/>
      <c r="DB14" s="810"/>
      <c r="DC14" s="811"/>
      <c r="DD14" s="811"/>
      <c r="DE14" s="811"/>
      <c r="DF14" s="812"/>
      <c r="DG14" s="810"/>
      <c r="DH14" s="811"/>
      <c r="DI14" s="811"/>
      <c r="DJ14" s="811"/>
      <c r="DK14" s="812"/>
      <c r="DL14" s="810"/>
      <c r="DM14" s="811"/>
      <c r="DN14" s="811"/>
      <c r="DO14" s="811"/>
      <c r="DP14" s="812"/>
      <c r="DQ14" s="810"/>
      <c r="DR14" s="811"/>
      <c r="DS14" s="811"/>
      <c r="DT14" s="811"/>
      <c r="DU14" s="812"/>
      <c r="DV14" s="807"/>
      <c r="DW14" s="808"/>
      <c r="DX14" s="808"/>
      <c r="DY14" s="808"/>
      <c r="DZ14" s="813"/>
      <c r="EA14" s="225"/>
    </row>
    <row r="15" spans="1:131" s="226" customFormat="1" ht="26.25" customHeight="1" x14ac:dyDescent="0.15">
      <c r="A15" s="229">
        <v>9</v>
      </c>
      <c r="B15" s="814"/>
      <c r="C15" s="815"/>
      <c r="D15" s="815"/>
      <c r="E15" s="815"/>
      <c r="F15" s="815"/>
      <c r="G15" s="815"/>
      <c r="H15" s="815"/>
      <c r="I15" s="815"/>
      <c r="J15" s="815"/>
      <c r="K15" s="815"/>
      <c r="L15" s="815"/>
      <c r="M15" s="815"/>
      <c r="N15" s="815"/>
      <c r="O15" s="815"/>
      <c r="P15" s="816"/>
      <c r="Q15" s="817"/>
      <c r="R15" s="818"/>
      <c r="S15" s="818"/>
      <c r="T15" s="818"/>
      <c r="U15" s="818"/>
      <c r="V15" s="818"/>
      <c r="W15" s="818"/>
      <c r="X15" s="818"/>
      <c r="Y15" s="818"/>
      <c r="Z15" s="818"/>
      <c r="AA15" s="818"/>
      <c r="AB15" s="818"/>
      <c r="AC15" s="818"/>
      <c r="AD15" s="818"/>
      <c r="AE15" s="819"/>
      <c r="AF15" s="820"/>
      <c r="AG15" s="821"/>
      <c r="AH15" s="821"/>
      <c r="AI15" s="821"/>
      <c r="AJ15" s="822"/>
      <c r="AK15" s="803"/>
      <c r="AL15" s="804"/>
      <c r="AM15" s="804"/>
      <c r="AN15" s="804"/>
      <c r="AO15" s="804"/>
      <c r="AP15" s="804"/>
      <c r="AQ15" s="804"/>
      <c r="AR15" s="804"/>
      <c r="AS15" s="804"/>
      <c r="AT15" s="804"/>
      <c r="AU15" s="805"/>
      <c r="AV15" s="805"/>
      <c r="AW15" s="805"/>
      <c r="AX15" s="805"/>
      <c r="AY15" s="806"/>
      <c r="AZ15" s="223"/>
      <c r="BA15" s="223"/>
      <c r="BB15" s="223"/>
      <c r="BC15" s="223"/>
      <c r="BD15" s="223"/>
      <c r="BE15" s="224"/>
      <c r="BF15" s="224"/>
      <c r="BG15" s="224"/>
      <c r="BH15" s="224"/>
      <c r="BI15" s="224"/>
      <c r="BJ15" s="224"/>
      <c r="BK15" s="224"/>
      <c r="BL15" s="224"/>
      <c r="BM15" s="224"/>
      <c r="BN15" s="224"/>
      <c r="BO15" s="224"/>
      <c r="BP15" s="224"/>
      <c r="BQ15" s="229">
        <v>9</v>
      </c>
      <c r="BR15" s="230"/>
      <c r="BS15" s="807"/>
      <c r="BT15" s="808"/>
      <c r="BU15" s="808"/>
      <c r="BV15" s="808"/>
      <c r="BW15" s="808"/>
      <c r="BX15" s="808"/>
      <c r="BY15" s="808"/>
      <c r="BZ15" s="808"/>
      <c r="CA15" s="808"/>
      <c r="CB15" s="808"/>
      <c r="CC15" s="808"/>
      <c r="CD15" s="808"/>
      <c r="CE15" s="808"/>
      <c r="CF15" s="808"/>
      <c r="CG15" s="809"/>
      <c r="CH15" s="810"/>
      <c r="CI15" s="811"/>
      <c r="CJ15" s="811"/>
      <c r="CK15" s="811"/>
      <c r="CL15" s="812"/>
      <c r="CM15" s="810"/>
      <c r="CN15" s="811"/>
      <c r="CO15" s="811"/>
      <c r="CP15" s="811"/>
      <c r="CQ15" s="812"/>
      <c r="CR15" s="810"/>
      <c r="CS15" s="811"/>
      <c r="CT15" s="811"/>
      <c r="CU15" s="811"/>
      <c r="CV15" s="812"/>
      <c r="CW15" s="810"/>
      <c r="CX15" s="811"/>
      <c r="CY15" s="811"/>
      <c r="CZ15" s="811"/>
      <c r="DA15" s="812"/>
      <c r="DB15" s="810"/>
      <c r="DC15" s="811"/>
      <c r="DD15" s="811"/>
      <c r="DE15" s="811"/>
      <c r="DF15" s="812"/>
      <c r="DG15" s="810"/>
      <c r="DH15" s="811"/>
      <c r="DI15" s="811"/>
      <c r="DJ15" s="811"/>
      <c r="DK15" s="812"/>
      <c r="DL15" s="810"/>
      <c r="DM15" s="811"/>
      <c r="DN15" s="811"/>
      <c r="DO15" s="811"/>
      <c r="DP15" s="812"/>
      <c r="DQ15" s="810"/>
      <c r="DR15" s="811"/>
      <c r="DS15" s="811"/>
      <c r="DT15" s="811"/>
      <c r="DU15" s="812"/>
      <c r="DV15" s="807"/>
      <c r="DW15" s="808"/>
      <c r="DX15" s="808"/>
      <c r="DY15" s="808"/>
      <c r="DZ15" s="813"/>
      <c r="EA15" s="225"/>
    </row>
    <row r="16" spans="1:131" s="226" customFormat="1" ht="26.25" customHeight="1" x14ac:dyDescent="0.15">
      <c r="A16" s="229">
        <v>10</v>
      </c>
      <c r="B16" s="814"/>
      <c r="C16" s="815"/>
      <c r="D16" s="815"/>
      <c r="E16" s="815"/>
      <c r="F16" s="815"/>
      <c r="G16" s="815"/>
      <c r="H16" s="815"/>
      <c r="I16" s="815"/>
      <c r="J16" s="815"/>
      <c r="K16" s="815"/>
      <c r="L16" s="815"/>
      <c r="M16" s="815"/>
      <c r="N16" s="815"/>
      <c r="O16" s="815"/>
      <c r="P16" s="816"/>
      <c r="Q16" s="817"/>
      <c r="R16" s="818"/>
      <c r="S16" s="818"/>
      <c r="T16" s="818"/>
      <c r="U16" s="818"/>
      <c r="V16" s="818"/>
      <c r="W16" s="818"/>
      <c r="X16" s="818"/>
      <c r="Y16" s="818"/>
      <c r="Z16" s="818"/>
      <c r="AA16" s="818"/>
      <c r="AB16" s="818"/>
      <c r="AC16" s="818"/>
      <c r="AD16" s="818"/>
      <c r="AE16" s="819"/>
      <c r="AF16" s="820"/>
      <c r="AG16" s="821"/>
      <c r="AH16" s="821"/>
      <c r="AI16" s="821"/>
      <c r="AJ16" s="822"/>
      <c r="AK16" s="803"/>
      <c r="AL16" s="804"/>
      <c r="AM16" s="804"/>
      <c r="AN16" s="804"/>
      <c r="AO16" s="804"/>
      <c r="AP16" s="804"/>
      <c r="AQ16" s="804"/>
      <c r="AR16" s="804"/>
      <c r="AS16" s="804"/>
      <c r="AT16" s="804"/>
      <c r="AU16" s="805"/>
      <c r="AV16" s="805"/>
      <c r="AW16" s="805"/>
      <c r="AX16" s="805"/>
      <c r="AY16" s="806"/>
      <c r="AZ16" s="223"/>
      <c r="BA16" s="223"/>
      <c r="BB16" s="223"/>
      <c r="BC16" s="223"/>
      <c r="BD16" s="223"/>
      <c r="BE16" s="224"/>
      <c r="BF16" s="224"/>
      <c r="BG16" s="224"/>
      <c r="BH16" s="224"/>
      <c r="BI16" s="224"/>
      <c r="BJ16" s="224"/>
      <c r="BK16" s="224"/>
      <c r="BL16" s="224"/>
      <c r="BM16" s="224"/>
      <c r="BN16" s="224"/>
      <c r="BO16" s="224"/>
      <c r="BP16" s="224"/>
      <c r="BQ16" s="229">
        <v>10</v>
      </c>
      <c r="BR16" s="230"/>
      <c r="BS16" s="807"/>
      <c r="BT16" s="808"/>
      <c r="BU16" s="808"/>
      <c r="BV16" s="808"/>
      <c r="BW16" s="808"/>
      <c r="BX16" s="808"/>
      <c r="BY16" s="808"/>
      <c r="BZ16" s="808"/>
      <c r="CA16" s="808"/>
      <c r="CB16" s="808"/>
      <c r="CC16" s="808"/>
      <c r="CD16" s="808"/>
      <c r="CE16" s="808"/>
      <c r="CF16" s="808"/>
      <c r="CG16" s="809"/>
      <c r="CH16" s="810"/>
      <c r="CI16" s="811"/>
      <c r="CJ16" s="811"/>
      <c r="CK16" s="811"/>
      <c r="CL16" s="812"/>
      <c r="CM16" s="810"/>
      <c r="CN16" s="811"/>
      <c r="CO16" s="811"/>
      <c r="CP16" s="811"/>
      <c r="CQ16" s="812"/>
      <c r="CR16" s="810"/>
      <c r="CS16" s="811"/>
      <c r="CT16" s="811"/>
      <c r="CU16" s="811"/>
      <c r="CV16" s="812"/>
      <c r="CW16" s="810"/>
      <c r="CX16" s="811"/>
      <c r="CY16" s="811"/>
      <c r="CZ16" s="811"/>
      <c r="DA16" s="812"/>
      <c r="DB16" s="810"/>
      <c r="DC16" s="811"/>
      <c r="DD16" s="811"/>
      <c r="DE16" s="811"/>
      <c r="DF16" s="812"/>
      <c r="DG16" s="810"/>
      <c r="DH16" s="811"/>
      <c r="DI16" s="811"/>
      <c r="DJ16" s="811"/>
      <c r="DK16" s="812"/>
      <c r="DL16" s="810"/>
      <c r="DM16" s="811"/>
      <c r="DN16" s="811"/>
      <c r="DO16" s="811"/>
      <c r="DP16" s="812"/>
      <c r="DQ16" s="810"/>
      <c r="DR16" s="811"/>
      <c r="DS16" s="811"/>
      <c r="DT16" s="811"/>
      <c r="DU16" s="812"/>
      <c r="DV16" s="807"/>
      <c r="DW16" s="808"/>
      <c r="DX16" s="808"/>
      <c r="DY16" s="808"/>
      <c r="DZ16" s="813"/>
      <c r="EA16" s="225"/>
    </row>
    <row r="17" spans="1:131" s="226" customFormat="1" ht="26.25" customHeight="1" x14ac:dyDescent="0.15">
      <c r="A17" s="229">
        <v>11</v>
      </c>
      <c r="B17" s="814"/>
      <c r="C17" s="815"/>
      <c r="D17" s="815"/>
      <c r="E17" s="815"/>
      <c r="F17" s="815"/>
      <c r="G17" s="815"/>
      <c r="H17" s="815"/>
      <c r="I17" s="815"/>
      <c r="J17" s="815"/>
      <c r="K17" s="815"/>
      <c r="L17" s="815"/>
      <c r="M17" s="815"/>
      <c r="N17" s="815"/>
      <c r="O17" s="815"/>
      <c r="P17" s="816"/>
      <c r="Q17" s="817"/>
      <c r="R17" s="818"/>
      <c r="S17" s="818"/>
      <c r="T17" s="818"/>
      <c r="U17" s="818"/>
      <c r="V17" s="818"/>
      <c r="W17" s="818"/>
      <c r="X17" s="818"/>
      <c r="Y17" s="818"/>
      <c r="Z17" s="818"/>
      <c r="AA17" s="818"/>
      <c r="AB17" s="818"/>
      <c r="AC17" s="818"/>
      <c r="AD17" s="818"/>
      <c r="AE17" s="819"/>
      <c r="AF17" s="820"/>
      <c r="AG17" s="821"/>
      <c r="AH17" s="821"/>
      <c r="AI17" s="821"/>
      <c r="AJ17" s="822"/>
      <c r="AK17" s="803"/>
      <c r="AL17" s="804"/>
      <c r="AM17" s="804"/>
      <c r="AN17" s="804"/>
      <c r="AO17" s="804"/>
      <c r="AP17" s="804"/>
      <c r="AQ17" s="804"/>
      <c r="AR17" s="804"/>
      <c r="AS17" s="804"/>
      <c r="AT17" s="804"/>
      <c r="AU17" s="805"/>
      <c r="AV17" s="805"/>
      <c r="AW17" s="805"/>
      <c r="AX17" s="805"/>
      <c r="AY17" s="806"/>
      <c r="AZ17" s="223"/>
      <c r="BA17" s="223"/>
      <c r="BB17" s="223"/>
      <c r="BC17" s="223"/>
      <c r="BD17" s="223"/>
      <c r="BE17" s="224"/>
      <c r="BF17" s="224"/>
      <c r="BG17" s="224"/>
      <c r="BH17" s="224"/>
      <c r="BI17" s="224"/>
      <c r="BJ17" s="224"/>
      <c r="BK17" s="224"/>
      <c r="BL17" s="224"/>
      <c r="BM17" s="224"/>
      <c r="BN17" s="224"/>
      <c r="BO17" s="224"/>
      <c r="BP17" s="224"/>
      <c r="BQ17" s="229">
        <v>11</v>
      </c>
      <c r="BR17" s="230"/>
      <c r="BS17" s="807"/>
      <c r="BT17" s="808"/>
      <c r="BU17" s="808"/>
      <c r="BV17" s="808"/>
      <c r="BW17" s="808"/>
      <c r="BX17" s="808"/>
      <c r="BY17" s="808"/>
      <c r="BZ17" s="808"/>
      <c r="CA17" s="808"/>
      <c r="CB17" s="808"/>
      <c r="CC17" s="808"/>
      <c r="CD17" s="808"/>
      <c r="CE17" s="808"/>
      <c r="CF17" s="808"/>
      <c r="CG17" s="809"/>
      <c r="CH17" s="810"/>
      <c r="CI17" s="811"/>
      <c r="CJ17" s="811"/>
      <c r="CK17" s="811"/>
      <c r="CL17" s="812"/>
      <c r="CM17" s="810"/>
      <c r="CN17" s="811"/>
      <c r="CO17" s="811"/>
      <c r="CP17" s="811"/>
      <c r="CQ17" s="812"/>
      <c r="CR17" s="810"/>
      <c r="CS17" s="811"/>
      <c r="CT17" s="811"/>
      <c r="CU17" s="811"/>
      <c r="CV17" s="812"/>
      <c r="CW17" s="810"/>
      <c r="CX17" s="811"/>
      <c r="CY17" s="811"/>
      <c r="CZ17" s="811"/>
      <c r="DA17" s="812"/>
      <c r="DB17" s="810"/>
      <c r="DC17" s="811"/>
      <c r="DD17" s="811"/>
      <c r="DE17" s="811"/>
      <c r="DF17" s="812"/>
      <c r="DG17" s="810"/>
      <c r="DH17" s="811"/>
      <c r="DI17" s="811"/>
      <c r="DJ17" s="811"/>
      <c r="DK17" s="812"/>
      <c r="DL17" s="810"/>
      <c r="DM17" s="811"/>
      <c r="DN17" s="811"/>
      <c r="DO17" s="811"/>
      <c r="DP17" s="812"/>
      <c r="DQ17" s="810"/>
      <c r="DR17" s="811"/>
      <c r="DS17" s="811"/>
      <c r="DT17" s="811"/>
      <c r="DU17" s="812"/>
      <c r="DV17" s="807"/>
      <c r="DW17" s="808"/>
      <c r="DX17" s="808"/>
      <c r="DY17" s="808"/>
      <c r="DZ17" s="813"/>
      <c r="EA17" s="225"/>
    </row>
    <row r="18" spans="1:131" s="226" customFormat="1" ht="26.25" customHeight="1" x14ac:dyDescent="0.15">
      <c r="A18" s="229">
        <v>12</v>
      </c>
      <c r="B18" s="814"/>
      <c r="C18" s="815"/>
      <c r="D18" s="815"/>
      <c r="E18" s="815"/>
      <c r="F18" s="815"/>
      <c r="G18" s="815"/>
      <c r="H18" s="815"/>
      <c r="I18" s="815"/>
      <c r="J18" s="815"/>
      <c r="K18" s="815"/>
      <c r="L18" s="815"/>
      <c r="M18" s="815"/>
      <c r="N18" s="815"/>
      <c r="O18" s="815"/>
      <c r="P18" s="816"/>
      <c r="Q18" s="817"/>
      <c r="R18" s="818"/>
      <c r="S18" s="818"/>
      <c r="T18" s="818"/>
      <c r="U18" s="818"/>
      <c r="V18" s="818"/>
      <c r="W18" s="818"/>
      <c r="X18" s="818"/>
      <c r="Y18" s="818"/>
      <c r="Z18" s="818"/>
      <c r="AA18" s="818"/>
      <c r="AB18" s="818"/>
      <c r="AC18" s="818"/>
      <c r="AD18" s="818"/>
      <c r="AE18" s="819"/>
      <c r="AF18" s="820"/>
      <c r="AG18" s="821"/>
      <c r="AH18" s="821"/>
      <c r="AI18" s="821"/>
      <c r="AJ18" s="822"/>
      <c r="AK18" s="803"/>
      <c r="AL18" s="804"/>
      <c r="AM18" s="804"/>
      <c r="AN18" s="804"/>
      <c r="AO18" s="804"/>
      <c r="AP18" s="804"/>
      <c r="AQ18" s="804"/>
      <c r="AR18" s="804"/>
      <c r="AS18" s="804"/>
      <c r="AT18" s="804"/>
      <c r="AU18" s="805"/>
      <c r="AV18" s="805"/>
      <c r="AW18" s="805"/>
      <c r="AX18" s="805"/>
      <c r="AY18" s="806"/>
      <c r="AZ18" s="223"/>
      <c r="BA18" s="223"/>
      <c r="BB18" s="223"/>
      <c r="BC18" s="223"/>
      <c r="BD18" s="223"/>
      <c r="BE18" s="224"/>
      <c r="BF18" s="224"/>
      <c r="BG18" s="224"/>
      <c r="BH18" s="224"/>
      <c r="BI18" s="224"/>
      <c r="BJ18" s="224"/>
      <c r="BK18" s="224"/>
      <c r="BL18" s="224"/>
      <c r="BM18" s="224"/>
      <c r="BN18" s="224"/>
      <c r="BO18" s="224"/>
      <c r="BP18" s="224"/>
      <c r="BQ18" s="229">
        <v>12</v>
      </c>
      <c r="BR18" s="230"/>
      <c r="BS18" s="807"/>
      <c r="BT18" s="808"/>
      <c r="BU18" s="808"/>
      <c r="BV18" s="808"/>
      <c r="BW18" s="808"/>
      <c r="BX18" s="808"/>
      <c r="BY18" s="808"/>
      <c r="BZ18" s="808"/>
      <c r="CA18" s="808"/>
      <c r="CB18" s="808"/>
      <c r="CC18" s="808"/>
      <c r="CD18" s="808"/>
      <c r="CE18" s="808"/>
      <c r="CF18" s="808"/>
      <c r="CG18" s="809"/>
      <c r="CH18" s="810"/>
      <c r="CI18" s="811"/>
      <c r="CJ18" s="811"/>
      <c r="CK18" s="811"/>
      <c r="CL18" s="812"/>
      <c r="CM18" s="810"/>
      <c r="CN18" s="811"/>
      <c r="CO18" s="811"/>
      <c r="CP18" s="811"/>
      <c r="CQ18" s="812"/>
      <c r="CR18" s="810"/>
      <c r="CS18" s="811"/>
      <c r="CT18" s="811"/>
      <c r="CU18" s="811"/>
      <c r="CV18" s="812"/>
      <c r="CW18" s="810"/>
      <c r="CX18" s="811"/>
      <c r="CY18" s="811"/>
      <c r="CZ18" s="811"/>
      <c r="DA18" s="812"/>
      <c r="DB18" s="810"/>
      <c r="DC18" s="811"/>
      <c r="DD18" s="811"/>
      <c r="DE18" s="811"/>
      <c r="DF18" s="812"/>
      <c r="DG18" s="810"/>
      <c r="DH18" s="811"/>
      <c r="DI18" s="811"/>
      <c r="DJ18" s="811"/>
      <c r="DK18" s="812"/>
      <c r="DL18" s="810"/>
      <c r="DM18" s="811"/>
      <c r="DN18" s="811"/>
      <c r="DO18" s="811"/>
      <c r="DP18" s="812"/>
      <c r="DQ18" s="810"/>
      <c r="DR18" s="811"/>
      <c r="DS18" s="811"/>
      <c r="DT18" s="811"/>
      <c r="DU18" s="812"/>
      <c r="DV18" s="807"/>
      <c r="DW18" s="808"/>
      <c r="DX18" s="808"/>
      <c r="DY18" s="808"/>
      <c r="DZ18" s="813"/>
      <c r="EA18" s="225"/>
    </row>
    <row r="19" spans="1:131" s="226" customFormat="1" ht="26.25" customHeight="1" x14ac:dyDescent="0.15">
      <c r="A19" s="229">
        <v>13</v>
      </c>
      <c r="B19" s="814"/>
      <c r="C19" s="815"/>
      <c r="D19" s="815"/>
      <c r="E19" s="815"/>
      <c r="F19" s="815"/>
      <c r="G19" s="815"/>
      <c r="H19" s="815"/>
      <c r="I19" s="815"/>
      <c r="J19" s="815"/>
      <c r="K19" s="815"/>
      <c r="L19" s="815"/>
      <c r="M19" s="815"/>
      <c r="N19" s="815"/>
      <c r="O19" s="815"/>
      <c r="P19" s="816"/>
      <c r="Q19" s="817"/>
      <c r="R19" s="818"/>
      <c r="S19" s="818"/>
      <c r="T19" s="818"/>
      <c r="U19" s="818"/>
      <c r="V19" s="818"/>
      <c r="W19" s="818"/>
      <c r="X19" s="818"/>
      <c r="Y19" s="818"/>
      <c r="Z19" s="818"/>
      <c r="AA19" s="818"/>
      <c r="AB19" s="818"/>
      <c r="AC19" s="818"/>
      <c r="AD19" s="818"/>
      <c r="AE19" s="819"/>
      <c r="AF19" s="820"/>
      <c r="AG19" s="821"/>
      <c r="AH19" s="821"/>
      <c r="AI19" s="821"/>
      <c r="AJ19" s="822"/>
      <c r="AK19" s="803"/>
      <c r="AL19" s="804"/>
      <c r="AM19" s="804"/>
      <c r="AN19" s="804"/>
      <c r="AO19" s="804"/>
      <c r="AP19" s="804"/>
      <c r="AQ19" s="804"/>
      <c r="AR19" s="804"/>
      <c r="AS19" s="804"/>
      <c r="AT19" s="804"/>
      <c r="AU19" s="805"/>
      <c r="AV19" s="805"/>
      <c r="AW19" s="805"/>
      <c r="AX19" s="805"/>
      <c r="AY19" s="806"/>
      <c r="AZ19" s="223"/>
      <c r="BA19" s="223"/>
      <c r="BB19" s="223"/>
      <c r="BC19" s="223"/>
      <c r="BD19" s="223"/>
      <c r="BE19" s="224"/>
      <c r="BF19" s="224"/>
      <c r="BG19" s="224"/>
      <c r="BH19" s="224"/>
      <c r="BI19" s="224"/>
      <c r="BJ19" s="224"/>
      <c r="BK19" s="224"/>
      <c r="BL19" s="224"/>
      <c r="BM19" s="224"/>
      <c r="BN19" s="224"/>
      <c r="BO19" s="224"/>
      <c r="BP19" s="224"/>
      <c r="BQ19" s="229">
        <v>13</v>
      </c>
      <c r="BR19" s="230"/>
      <c r="BS19" s="807"/>
      <c r="BT19" s="808"/>
      <c r="BU19" s="808"/>
      <c r="BV19" s="808"/>
      <c r="BW19" s="808"/>
      <c r="BX19" s="808"/>
      <c r="BY19" s="808"/>
      <c r="BZ19" s="808"/>
      <c r="CA19" s="808"/>
      <c r="CB19" s="808"/>
      <c r="CC19" s="808"/>
      <c r="CD19" s="808"/>
      <c r="CE19" s="808"/>
      <c r="CF19" s="808"/>
      <c r="CG19" s="809"/>
      <c r="CH19" s="810"/>
      <c r="CI19" s="811"/>
      <c r="CJ19" s="811"/>
      <c r="CK19" s="811"/>
      <c r="CL19" s="812"/>
      <c r="CM19" s="810"/>
      <c r="CN19" s="811"/>
      <c r="CO19" s="811"/>
      <c r="CP19" s="811"/>
      <c r="CQ19" s="812"/>
      <c r="CR19" s="810"/>
      <c r="CS19" s="811"/>
      <c r="CT19" s="811"/>
      <c r="CU19" s="811"/>
      <c r="CV19" s="812"/>
      <c r="CW19" s="810"/>
      <c r="CX19" s="811"/>
      <c r="CY19" s="811"/>
      <c r="CZ19" s="811"/>
      <c r="DA19" s="812"/>
      <c r="DB19" s="810"/>
      <c r="DC19" s="811"/>
      <c r="DD19" s="811"/>
      <c r="DE19" s="811"/>
      <c r="DF19" s="812"/>
      <c r="DG19" s="810"/>
      <c r="DH19" s="811"/>
      <c r="DI19" s="811"/>
      <c r="DJ19" s="811"/>
      <c r="DK19" s="812"/>
      <c r="DL19" s="810"/>
      <c r="DM19" s="811"/>
      <c r="DN19" s="811"/>
      <c r="DO19" s="811"/>
      <c r="DP19" s="812"/>
      <c r="DQ19" s="810"/>
      <c r="DR19" s="811"/>
      <c r="DS19" s="811"/>
      <c r="DT19" s="811"/>
      <c r="DU19" s="812"/>
      <c r="DV19" s="807"/>
      <c r="DW19" s="808"/>
      <c r="DX19" s="808"/>
      <c r="DY19" s="808"/>
      <c r="DZ19" s="813"/>
      <c r="EA19" s="225"/>
    </row>
    <row r="20" spans="1:131" s="226" customFormat="1" ht="26.25" customHeight="1" x14ac:dyDescent="0.15">
      <c r="A20" s="229">
        <v>14</v>
      </c>
      <c r="B20" s="814"/>
      <c r="C20" s="815"/>
      <c r="D20" s="815"/>
      <c r="E20" s="815"/>
      <c r="F20" s="815"/>
      <c r="G20" s="815"/>
      <c r="H20" s="815"/>
      <c r="I20" s="815"/>
      <c r="J20" s="815"/>
      <c r="K20" s="815"/>
      <c r="L20" s="815"/>
      <c r="M20" s="815"/>
      <c r="N20" s="815"/>
      <c r="O20" s="815"/>
      <c r="P20" s="816"/>
      <c r="Q20" s="817"/>
      <c r="R20" s="818"/>
      <c r="S20" s="818"/>
      <c r="T20" s="818"/>
      <c r="U20" s="818"/>
      <c r="V20" s="818"/>
      <c r="W20" s="818"/>
      <c r="X20" s="818"/>
      <c r="Y20" s="818"/>
      <c r="Z20" s="818"/>
      <c r="AA20" s="818"/>
      <c r="AB20" s="818"/>
      <c r="AC20" s="818"/>
      <c r="AD20" s="818"/>
      <c r="AE20" s="819"/>
      <c r="AF20" s="820"/>
      <c r="AG20" s="821"/>
      <c r="AH20" s="821"/>
      <c r="AI20" s="821"/>
      <c r="AJ20" s="822"/>
      <c r="AK20" s="803"/>
      <c r="AL20" s="804"/>
      <c r="AM20" s="804"/>
      <c r="AN20" s="804"/>
      <c r="AO20" s="804"/>
      <c r="AP20" s="804"/>
      <c r="AQ20" s="804"/>
      <c r="AR20" s="804"/>
      <c r="AS20" s="804"/>
      <c r="AT20" s="804"/>
      <c r="AU20" s="805"/>
      <c r="AV20" s="805"/>
      <c r="AW20" s="805"/>
      <c r="AX20" s="805"/>
      <c r="AY20" s="806"/>
      <c r="AZ20" s="223"/>
      <c r="BA20" s="223"/>
      <c r="BB20" s="223"/>
      <c r="BC20" s="223"/>
      <c r="BD20" s="223"/>
      <c r="BE20" s="224"/>
      <c r="BF20" s="224"/>
      <c r="BG20" s="224"/>
      <c r="BH20" s="224"/>
      <c r="BI20" s="224"/>
      <c r="BJ20" s="224"/>
      <c r="BK20" s="224"/>
      <c r="BL20" s="224"/>
      <c r="BM20" s="224"/>
      <c r="BN20" s="224"/>
      <c r="BO20" s="224"/>
      <c r="BP20" s="224"/>
      <c r="BQ20" s="229">
        <v>14</v>
      </c>
      <c r="BR20" s="230"/>
      <c r="BS20" s="807"/>
      <c r="BT20" s="808"/>
      <c r="BU20" s="808"/>
      <c r="BV20" s="808"/>
      <c r="BW20" s="808"/>
      <c r="BX20" s="808"/>
      <c r="BY20" s="808"/>
      <c r="BZ20" s="808"/>
      <c r="CA20" s="808"/>
      <c r="CB20" s="808"/>
      <c r="CC20" s="808"/>
      <c r="CD20" s="808"/>
      <c r="CE20" s="808"/>
      <c r="CF20" s="808"/>
      <c r="CG20" s="809"/>
      <c r="CH20" s="810"/>
      <c r="CI20" s="811"/>
      <c r="CJ20" s="811"/>
      <c r="CK20" s="811"/>
      <c r="CL20" s="812"/>
      <c r="CM20" s="810"/>
      <c r="CN20" s="811"/>
      <c r="CO20" s="811"/>
      <c r="CP20" s="811"/>
      <c r="CQ20" s="812"/>
      <c r="CR20" s="810"/>
      <c r="CS20" s="811"/>
      <c r="CT20" s="811"/>
      <c r="CU20" s="811"/>
      <c r="CV20" s="812"/>
      <c r="CW20" s="810"/>
      <c r="CX20" s="811"/>
      <c r="CY20" s="811"/>
      <c r="CZ20" s="811"/>
      <c r="DA20" s="812"/>
      <c r="DB20" s="810"/>
      <c r="DC20" s="811"/>
      <c r="DD20" s="811"/>
      <c r="DE20" s="811"/>
      <c r="DF20" s="812"/>
      <c r="DG20" s="810"/>
      <c r="DH20" s="811"/>
      <c r="DI20" s="811"/>
      <c r="DJ20" s="811"/>
      <c r="DK20" s="812"/>
      <c r="DL20" s="810"/>
      <c r="DM20" s="811"/>
      <c r="DN20" s="811"/>
      <c r="DO20" s="811"/>
      <c r="DP20" s="812"/>
      <c r="DQ20" s="810"/>
      <c r="DR20" s="811"/>
      <c r="DS20" s="811"/>
      <c r="DT20" s="811"/>
      <c r="DU20" s="812"/>
      <c r="DV20" s="807"/>
      <c r="DW20" s="808"/>
      <c r="DX20" s="808"/>
      <c r="DY20" s="808"/>
      <c r="DZ20" s="813"/>
      <c r="EA20" s="225"/>
    </row>
    <row r="21" spans="1:131" s="226" customFormat="1" ht="26.25" customHeight="1" thickBot="1" x14ac:dyDescent="0.2">
      <c r="A21" s="229">
        <v>15</v>
      </c>
      <c r="B21" s="814"/>
      <c r="C21" s="815"/>
      <c r="D21" s="815"/>
      <c r="E21" s="815"/>
      <c r="F21" s="815"/>
      <c r="G21" s="815"/>
      <c r="H21" s="815"/>
      <c r="I21" s="815"/>
      <c r="J21" s="815"/>
      <c r="K21" s="815"/>
      <c r="L21" s="815"/>
      <c r="M21" s="815"/>
      <c r="N21" s="815"/>
      <c r="O21" s="815"/>
      <c r="P21" s="816"/>
      <c r="Q21" s="817"/>
      <c r="R21" s="818"/>
      <c r="S21" s="818"/>
      <c r="T21" s="818"/>
      <c r="U21" s="818"/>
      <c r="V21" s="818"/>
      <c r="W21" s="818"/>
      <c r="X21" s="818"/>
      <c r="Y21" s="818"/>
      <c r="Z21" s="818"/>
      <c r="AA21" s="818"/>
      <c r="AB21" s="818"/>
      <c r="AC21" s="818"/>
      <c r="AD21" s="818"/>
      <c r="AE21" s="819"/>
      <c r="AF21" s="820"/>
      <c r="AG21" s="821"/>
      <c r="AH21" s="821"/>
      <c r="AI21" s="821"/>
      <c r="AJ21" s="822"/>
      <c r="AK21" s="803"/>
      <c r="AL21" s="804"/>
      <c r="AM21" s="804"/>
      <c r="AN21" s="804"/>
      <c r="AO21" s="804"/>
      <c r="AP21" s="804"/>
      <c r="AQ21" s="804"/>
      <c r="AR21" s="804"/>
      <c r="AS21" s="804"/>
      <c r="AT21" s="804"/>
      <c r="AU21" s="805"/>
      <c r="AV21" s="805"/>
      <c r="AW21" s="805"/>
      <c r="AX21" s="805"/>
      <c r="AY21" s="806"/>
      <c r="AZ21" s="223"/>
      <c r="BA21" s="223"/>
      <c r="BB21" s="223"/>
      <c r="BC21" s="223"/>
      <c r="BD21" s="223"/>
      <c r="BE21" s="224"/>
      <c r="BF21" s="224"/>
      <c r="BG21" s="224"/>
      <c r="BH21" s="224"/>
      <c r="BI21" s="224"/>
      <c r="BJ21" s="224"/>
      <c r="BK21" s="224"/>
      <c r="BL21" s="224"/>
      <c r="BM21" s="224"/>
      <c r="BN21" s="224"/>
      <c r="BO21" s="224"/>
      <c r="BP21" s="224"/>
      <c r="BQ21" s="229">
        <v>15</v>
      </c>
      <c r="BR21" s="230"/>
      <c r="BS21" s="807"/>
      <c r="BT21" s="808"/>
      <c r="BU21" s="808"/>
      <c r="BV21" s="808"/>
      <c r="BW21" s="808"/>
      <c r="BX21" s="808"/>
      <c r="BY21" s="808"/>
      <c r="BZ21" s="808"/>
      <c r="CA21" s="808"/>
      <c r="CB21" s="808"/>
      <c r="CC21" s="808"/>
      <c r="CD21" s="808"/>
      <c r="CE21" s="808"/>
      <c r="CF21" s="808"/>
      <c r="CG21" s="809"/>
      <c r="CH21" s="810"/>
      <c r="CI21" s="811"/>
      <c r="CJ21" s="811"/>
      <c r="CK21" s="811"/>
      <c r="CL21" s="812"/>
      <c r="CM21" s="810"/>
      <c r="CN21" s="811"/>
      <c r="CO21" s="811"/>
      <c r="CP21" s="811"/>
      <c r="CQ21" s="812"/>
      <c r="CR21" s="810"/>
      <c r="CS21" s="811"/>
      <c r="CT21" s="811"/>
      <c r="CU21" s="811"/>
      <c r="CV21" s="812"/>
      <c r="CW21" s="810"/>
      <c r="CX21" s="811"/>
      <c r="CY21" s="811"/>
      <c r="CZ21" s="811"/>
      <c r="DA21" s="812"/>
      <c r="DB21" s="810"/>
      <c r="DC21" s="811"/>
      <c r="DD21" s="811"/>
      <c r="DE21" s="811"/>
      <c r="DF21" s="812"/>
      <c r="DG21" s="810"/>
      <c r="DH21" s="811"/>
      <c r="DI21" s="811"/>
      <c r="DJ21" s="811"/>
      <c r="DK21" s="812"/>
      <c r="DL21" s="810"/>
      <c r="DM21" s="811"/>
      <c r="DN21" s="811"/>
      <c r="DO21" s="811"/>
      <c r="DP21" s="812"/>
      <c r="DQ21" s="810"/>
      <c r="DR21" s="811"/>
      <c r="DS21" s="811"/>
      <c r="DT21" s="811"/>
      <c r="DU21" s="812"/>
      <c r="DV21" s="807"/>
      <c r="DW21" s="808"/>
      <c r="DX21" s="808"/>
      <c r="DY21" s="808"/>
      <c r="DZ21" s="813"/>
      <c r="EA21" s="225"/>
    </row>
    <row r="22" spans="1:131" s="226" customFormat="1" ht="26.25" customHeight="1" x14ac:dyDescent="0.15">
      <c r="A22" s="229">
        <v>16</v>
      </c>
      <c r="B22" s="814"/>
      <c r="C22" s="815"/>
      <c r="D22" s="815"/>
      <c r="E22" s="815"/>
      <c r="F22" s="815"/>
      <c r="G22" s="815"/>
      <c r="H22" s="815"/>
      <c r="I22" s="815"/>
      <c r="J22" s="815"/>
      <c r="K22" s="815"/>
      <c r="L22" s="815"/>
      <c r="M22" s="815"/>
      <c r="N22" s="815"/>
      <c r="O22" s="815"/>
      <c r="P22" s="816"/>
      <c r="Q22" s="833"/>
      <c r="R22" s="834"/>
      <c r="S22" s="834"/>
      <c r="T22" s="834"/>
      <c r="U22" s="834"/>
      <c r="V22" s="834"/>
      <c r="W22" s="834"/>
      <c r="X22" s="834"/>
      <c r="Y22" s="834"/>
      <c r="Z22" s="834"/>
      <c r="AA22" s="834"/>
      <c r="AB22" s="834"/>
      <c r="AC22" s="834"/>
      <c r="AD22" s="834"/>
      <c r="AE22" s="835"/>
      <c r="AF22" s="820"/>
      <c r="AG22" s="821"/>
      <c r="AH22" s="821"/>
      <c r="AI22" s="821"/>
      <c r="AJ22" s="822"/>
      <c r="AK22" s="836"/>
      <c r="AL22" s="837"/>
      <c r="AM22" s="837"/>
      <c r="AN22" s="837"/>
      <c r="AO22" s="837"/>
      <c r="AP22" s="837"/>
      <c r="AQ22" s="837"/>
      <c r="AR22" s="837"/>
      <c r="AS22" s="837"/>
      <c r="AT22" s="837"/>
      <c r="AU22" s="838"/>
      <c r="AV22" s="838"/>
      <c r="AW22" s="838"/>
      <c r="AX22" s="838"/>
      <c r="AY22" s="839"/>
      <c r="AZ22" s="840" t="s">
        <v>390</v>
      </c>
      <c r="BA22" s="840"/>
      <c r="BB22" s="840"/>
      <c r="BC22" s="840"/>
      <c r="BD22" s="841"/>
      <c r="BE22" s="224"/>
      <c r="BF22" s="224"/>
      <c r="BG22" s="224"/>
      <c r="BH22" s="224"/>
      <c r="BI22" s="224"/>
      <c r="BJ22" s="224"/>
      <c r="BK22" s="224"/>
      <c r="BL22" s="224"/>
      <c r="BM22" s="224"/>
      <c r="BN22" s="224"/>
      <c r="BO22" s="224"/>
      <c r="BP22" s="224"/>
      <c r="BQ22" s="229">
        <v>16</v>
      </c>
      <c r="BR22" s="230"/>
      <c r="BS22" s="807"/>
      <c r="BT22" s="808"/>
      <c r="BU22" s="808"/>
      <c r="BV22" s="808"/>
      <c r="BW22" s="808"/>
      <c r="BX22" s="808"/>
      <c r="BY22" s="808"/>
      <c r="BZ22" s="808"/>
      <c r="CA22" s="808"/>
      <c r="CB22" s="808"/>
      <c r="CC22" s="808"/>
      <c r="CD22" s="808"/>
      <c r="CE22" s="808"/>
      <c r="CF22" s="808"/>
      <c r="CG22" s="809"/>
      <c r="CH22" s="810"/>
      <c r="CI22" s="811"/>
      <c r="CJ22" s="811"/>
      <c r="CK22" s="811"/>
      <c r="CL22" s="812"/>
      <c r="CM22" s="810"/>
      <c r="CN22" s="811"/>
      <c r="CO22" s="811"/>
      <c r="CP22" s="811"/>
      <c r="CQ22" s="812"/>
      <c r="CR22" s="810"/>
      <c r="CS22" s="811"/>
      <c r="CT22" s="811"/>
      <c r="CU22" s="811"/>
      <c r="CV22" s="812"/>
      <c r="CW22" s="810"/>
      <c r="CX22" s="811"/>
      <c r="CY22" s="811"/>
      <c r="CZ22" s="811"/>
      <c r="DA22" s="812"/>
      <c r="DB22" s="810"/>
      <c r="DC22" s="811"/>
      <c r="DD22" s="811"/>
      <c r="DE22" s="811"/>
      <c r="DF22" s="812"/>
      <c r="DG22" s="810"/>
      <c r="DH22" s="811"/>
      <c r="DI22" s="811"/>
      <c r="DJ22" s="811"/>
      <c r="DK22" s="812"/>
      <c r="DL22" s="810"/>
      <c r="DM22" s="811"/>
      <c r="DN22" s="811"/>
      <c r="DO22" s="811"/>
      <c r="DP22" s="812"/>
      <c r="DQ22" s="810"/>
      <c r="DR22" s="811"/>
      <c r="DS22" s="811"/>
      <c r="DT22" s="811"/>
      <c r="DU22" s="812"/>
      <c r="DV22" s="807"/>
      <c r="DW22" s="808"/>
      <c r="DX22" s="808"/>
      <c r="DY22" s="808"/>
      <c r="DZ22" s="813"/>
      <c r="EA22" s="225"/>
    </row>
    <row r="23" spans="1:131" s="226" customFormat="1" ht="26.25" customHeight="1" thickBot="1" x14ac:dyDescent="0.2">
      <c r="A23" s="231" t="s">
        <v>391</v>
      </c>
      <c r="B23" s="823" t="s">
        <v>392</v>
      </c>
      <c r="C23" s="824"/>
      <c r="D23" s="824"/>
      <c r="E23" s="824"/>
      <c r="F23" s="824"/>
      <c r="G23" s="824"/>
      <c r="H23" s="824"/>
      <c r="I23" s="824"/>
      <c r="J23" s="824"/>
      <c r="K23" s="824"/>
      <c r="L23" s="824"/>
      <c r="M23" s="824"/>
      <c r="N23" s="824"/>
      <c r="O23" s="824"/>
      <c r="P23" s="825"/>
      <c r="Q23" s="826">
        <v>16237</v>
      </c>
      <c r="R23" s="827"/>
      <c r="S23" s="827"/>
      <c r="T23" s="827"/>
      <c r="U23" s="827"/>
      <c r="V23" s="827">
        <v>15896</v>
      </c>
      <c r="W23" s="827"/>
      <c r="X23" s="827"/>
      <c r="Y23" s="827"/>
      <c r="Z23" s="827"/>
      <c r="AA23" s="827">
        <v>341</v>
      </c>
      <c r="AB23" s="827"/>
      <c r="AC23" s="827"/>
      <c r="AD23" s="827"/>
      <c r="AE23" s="828"/>
      <c r="AF23" s="829">
        <v>179</v>
      </c>
      <c r="AG23" s="827"/>
      <c r="AH23" s="827"/>
      <c r="AI23" s="827"/>
      <c r="AJ23" s="830"/>
      <c r="AK23" s="831"/>
      <c r="AL23" s="832"/>
      <c r="AM23" s="832"/>
      <c r="AN23" s="832"/>
      <c r="AO23" s="832"/>
      <c r="AP23" s="827">
        <v>2640</v>
      </c>
      <c r="AQ23" s="827"/>
      <c r="AR23" s="827"/>
      <c r="AS23" s="827"/>
      <c r="AT23" s="827"/>
      <c r="AU23" s="843"/>
      <c r="AV23" s="843"/>
      <c r="AW23" s="843"/>
      <c r="AX23" s="843"/>
      <c r="AY23" s="844"/>
      <c r="AZ23" s="845" t="s">
        <v>127</v>
      </c>
      <c r="BA23" s="846"/>
      <c r="BB23" s="846"/>
      <c r="BC23" s="846"/>
      <c r="BD23" s="847"/>
      <c r="BE23" s="224"/>
      <c r="BF23" s="224"/>
      <c r="BG23" s="224"/>
      <c r="BH23" s="224"/>
      <c r="BI23" s="224"/>
      <c r="BJ23" s="224"/>
      <c r="BK23" s="224"/>
      <c r="BL23" s="224"/>
      <c r="BM23" s="224"/>
      <c r="BN23" s="224"/>
      <c r="BO23" s="224"/>
      <c r="BP23" s="224"/>
      <c r="BQ23" s="229">
        <v>17</v>
      </c>
      <c r="BR23" s="230"/>
      <c r="BS23" s="807"/>
      <c r="BT23" s="808"/>
      <c r="BU23" s="808"/>
      <c r="BV23" s="808"/>
      <c r="BW23" s="808"/>
      <c r="BX23" s="808"/>
      <c r="BY23" s="808"/>
      <c r="BZ23" s="808"/>
      <c r="CA23" s="808"/>
      <c r="CB23" s="808"/>
      <c r="CC23" s="808"/>
      <c r="CD23" s="808"/>
      <c r="CE23" s="808"/>
      <c r="CF23" s="808"/>
      <c r="CG23" s="809"/>
      <c r="CH23" s="810"/>
      <c r="CI23" s="811"/>
      <c r="CJ23" s="811"/>
      <c r="CK23" s="811"/>
      <c r="CL23" s="812"/>
      <c r="CM23" s="810"/>
      <c r="CN23" s="811"/>
      <c r="CO23" s="811"/>
      <c r="CP23" s="811"/>
      <c r="CQ23" s="812"/>
      <c r="CR23" s="810"/>
      <c r="CS23" s="811"/>
      <c r="CT23" s="811"/>
      <c r="CU23" s="811"/>
      <c r="CV23" s="812"/>
      <c r="CW23" s="810"/>
      <c r="CX23" s="811"/>
      <c r="CY23" s="811"/>
      <c r="CZ23" s="811"/>
      <c r="DA23" s="812"/>
      <c r="DB23" s="810"/>
      <c r="DC23" s="811"/>
      <c r="DD23" s="811"/>
      <c r="DE23" s="811"/>
      <c r="DF23" s="812"/>
      <c r="DG23" s="810"/>
      <c r="DH23" s="811"/>
      <c r="DI23" s="811"/>
      <c r="DJ23" s="811"/>
      <c r="DK23" s="812"/>
      <c r="DL23" s="810"/>
      <c r="DM23" s="811"/>
      <c r="DN23" s="811"/>
      <c r="DO23" s="811"/>
      <c r="DP23" s="812"/>
      <c r="DQ23" s="810"/>
      <c r="DR23" s="811"/>
      <c r="DS23" s="811"/>
      <c r="DT23" s="811"/>
      <c r="DU23" s="812"/>
      <c r="DV23" s="807"/>
      <c r="DW23" s="808"/>
      <c r="DX23" s="808"/>
      <c r="DY23" s="808"/>
      <c r="DZ23" s="813"/>
      <c r="EA23" s="225"/>
    </row>
    <row r="24" spans="1:131" s="226" customFormat="1" ht="26.25" customHeight="1" x14ac:dyDescent="0.15">
      <c r="A24" s="842" t="s">
        <v>393</v>
      </c>
      <c r="B24" s="842"/>
      <c r="C24" s="842"/>
      <c r="D24" s="842"/>
      <c r="E24" s="842"/>
      <c r="F24" s="842"/>
      <c r="G24" s="842"/>
      <c r="H24" s="842"/>
      <c r="I24" s="842"/>
      <c r="J24" s="842"/>
      <c r="K24" s="842"/>
      <c r="L24" s="842"/>
      <c r="M24" s="842"/>
      <c r="N24" s="842"/>
      <c r="O24" s="842"/>
      <c r="P24" s="842"/>
      <c r="Q24" s="842"/>
      <c r="R24" s="842"/>
      <c r="S24" s="842"/>
      <c r="T24" s="842"/>
      <c r="U24" s="842"/>
      <c r="V24" s="842"/>
      <c r="W24" s="842"/>
      <c r="X24" s="842"/>
      <c r="Y24" s="842"/>
      <c r="Z24" s="842"/>
      <c r="AA24" s="842"/>
      <c r="AB24" s="842"/>
      <c r="AC24" s="842"/>
      <c r="AD24" s="842"/>
      <c r="AE24" s="842"/>
      <c r="AF24" s="842"/>
      <c r="AG24" s="842"/>
      <c r="AH24" s="842"/>
      <c r="AI24" s="842"/>
      <c r="AJ24" s="842"/>
      <c r="AK24" s="842"/>
      <c r="AL24" s="842"/>
      <c r="AM24" s="842"/>
      <c r="AN24" s="842"/>
      <c r="AO24" s="842"/>
      <c r="AP24" s="842"/>
      <c r="AQ24" s="842"/>
      <c r="AR24" s="842"/>
      <c r="AS24" s="842"/>
      <c r="AT24" s="842"/>
      <c r="AU24" s="842"/>
      <c r="AV24" s="842"/>
      <c r="AW24" s="842"/>
      <c r="AX24" s="842"/>
      <c r="AY24" s="842"/>
      <c r="AZ24" s="223"/>
      <c r="BA24" s="223"/>
      <c r="BB24" s="223"/>
      <c r="BC24" s="223"/>
      <c r="BD24" s="223"/>
      <c r="BE24" s="224"/>
      <c r="BF24" s="224"/>
      <c r="BG24" s="224"/>
      <c r="BH24" s="224"/>
      <c r="BI24" s="224"/>
      <c r="BJ24" s="224"/>
      <c r="BK24" s="224"/>
      <c r="BL24" s="224"/>
      <c r="BM24" s="224"/>
      <c r="BN24" s="224"/>
      <c r="BO24" s="224"/>
      <c r="BP24" s="224"/>
      <c r="BQ24" s="229">
        <v>18</v>
      </c>
      <c r="BR24" s="230"/>
      <c r="BS24" s="807"/>
      <c r="BT24" s="808"/>
      <c r="BU24" s="808"/>
      <c r="BV24" s="808"/>
      <c r="BW24" s="808"/>
      <c r="BX24" s="808"/>
      <c r="BY24" s="808"/>
      <c r="BZ24" s="808"/>
      <c r="CA24" s="808"/>
      <c r="CB24" s="808"/>
      <c r="CC24" s="808"/>
      <c r="CD24" s="808"/>
      <c r="CE24" s="808"/>
      <c r="CF24" s="808"/>
      <c r="CG24" s="809"/>
      <c r="CH24" s="810"/>
      <c r="CI24" s="811"/>
      <c r="CJ24" s="811"/>
      <c r="CK24" s="811"/>
      <c r="CL24" s="812"/>
      <c r="CM24" s="810"/>
      <c r="CN24" s="811"/>
      <c r="CO24" s="811"/>
      <c r="CP24" s="811"/>
      <c r="CQ24" s="812"/>
      <c r="CR24" s="810"/>
      <c r="CS24" s="811"/>
      <c r="CT24" s="811"/>
      <c r="CU24" s="811"/>
      <c r="CV24" s="812"/>
      <c r="CW24" s="810"/>
      <c r="CX24" s="811"/>
      <c r="CY24" s="811"/>
      <c r="CZ24" s="811"/>
      <c r="DA24" s="812"/>
      <c r="DB24" s="810"/>
      <c r="DC24" s="811"/>
      <c r="DD24" s="811"/>
      <c r="DE24" s="811"/>
      <c r="DF24" s="812"/>
      <c r="DG24" s="810"/>
      <c r="DH24" s="811"/>
      <c r="DI24" s="811"/>
      <c r="DJ24" s="811"/>
      <c r="DK24" s="812"/>
      <c r="DL24" s="810"/>
      <c r="DM24" s="811"/>
      <c r="DN24" s="811"/>
      <c r="DO24" s="811"/>
      <c r="DP24" s="812"/>
      <c r="DQ24" s="810"/>
      <c r="DR24" s="811"/>
      <c r="DS24" s="811"/>
      <c r="DT24" s="811"/>
      <c r="DU24" s="812"/>
      <c r="DV24" s="807"/>
      <c r="DW24" s="808"/>
      <c r="DX24" s="808"/>
      <c r="DY24" s="808"/>
      <c r="DZ24" s="813"/>
      <c r="EA24" s="225"/>
    </row>
    <row r="25" spans="1:131" ht="26.25" customHeight="1" thickBot="1" x14ac:dyDescent="0.2">
      <c r="A25" s="759" t="s">
        <v>394</v>
      </c>
      <c r="B25" s="759"/>
      <c r="C25" s="759"/>
      <c r="D25" s="759"/>
      <c r="E25" s="759"/>
      <c r="F25" s="759"/>
      <c r="G25" s="759"/>
      <c r="H25" s="759"/>
      <c r="I25" s="759"/>
      <c r="J25" s="759"/>
      <c r="K25" s="759"/>
      <c r="L25" s="759"/>
      <c r="M25" s="759"/>
      <c r="N25" s="759"/>
      <c r="O25" s="759"/>
      <c r="P25" s="759"/>
      <c r="Q25" s="759"/>
      <c r="R25" s="759"/>
      <c r="S25" s="759"/>
      <c r="T25" s="759"/>
      <c r="U25" s="759"/>
      <c r="V25" s="759"/>
      <c r="W25" s="759"/>
      <c r="X25" s="759"/>
      <c r="Y25" s="759"/>
      <c r="Z25" s="759"/>
      <c r="AA25" s="759"/>
      <c r="AB25" s="759"/>
      <c r="AC25" s="759"/>
      <c r="AD25" s="759"/>
      <c r="AE25" s="759"/>
      <c r="AF25" s="759"/>
      <c r="AG25" s="759"/>
      <c r="AH25" s="759"/>
      <c r="AI25" s="759"/>
      <c r="AJ25" s="759"/>
      <c r="AK25" s="759"/>
      <c r="AL25" s="759"/>
      <c r="AM25" s="759"/>
      <c r="AN25" s="759"/>
      <c r="AO25" s="759"/>
      <c r="AP25" s="759"/>
      <c r="AQ25" s="759"/>
      <c r="AR25" s="759"/>
      <c r="AS25" s="759"/>
      <c r="AT25" s="759"/>
      <c r="AU25" s="759"/>
      <c r="AV25" s="759"/>
      <c r="AW25" s="759"/>
      <c r="AX25" s="759"/>
      <c r="AY25" s="759"/>
      <c r="AZ25" s="759"/>
      <c r="BA25" s="759"/>
      <c r="BB25" s="759"/>
      <c r="BC25" s="759"/>
      <c r="BD25" s="759"/>
      <c r="BE25" s="759"/>
      <c r="BF25" s="759"/>
      <c r="BG25" s="759"/>
      <c r="BH25" s="759"/>
      <c r="BI25" s="759"/>
      <c r="BJ25" s="223"/>
      <c r="BK25" s="223"/>
      <c r="BL25" s="223"/>
      <c r="BM25" s="223"/>
      <c r="BN25" s="223"/>
      <c r="BO25" s="232"/>
      <c r="BP25" s="232"/>
      <c r="BQ25" s="229">
        <v>19</v>
      </c>
      <c r="BR25" s="230"/>
      <c r="BS25" s="807"/>
      <c r="BT25" s="808"/>
      <c r="BU25" s="808"/>
      <c r="BV25" s="808"/>
      <c r="BW25" s="808"/>
      <c r="BX25" s="808"/>
      <c r="BY25" s="808"/>
      <c r="BZ25" s="808"/>
      <c r="CA25" s="808"/>
      <c r="CB25" s="808"/>
      <c r="CC25" s="808"/>
      <c r="CD25" s="808"/>
      <c r="CE25" s="808"/>
      <c r="CF25" s="808"/>
      <c r="CG25" s="809"/>
      <c r="CH25" s="810"/>
      <c r="CI25" s="811"/>
      <c r="CJ25" s="811"/>
      <c r="CK25" s="811"/>
      <c r="CL25" s="812"/>
      <c r="CM25" s="810"/>
      <c r="CN25" s="811"/>
      <c r="CO25" s="811"/>
      <c r="CP25" s="811"/>
      <c r="CQ25" s="812"/>
      <c r="CR25" s="810"/>
      <c r="CS25" s="811"/>
      <c r="CT25" s="811"/>
      <c r="CU25" s="811"/>
      <c r="CV25" s="812"/>
      <c r="CW25" s="810"/>
      <c r="CX25" s="811"/>
      <c r="CY25" s="811"/>
      <c r="CZ25" s="811"/>
      <c r="DA25" s="812"/>
      <c r="DB25" s="810"/>
      <c r="DC25" s="811"/>
      <c r="DD25" s="811"/>
      <c r="DE25" s="811"/>
      <c r="DF25" s="812"/>
      <c r="DG25" s="810"/>
      <c r="DH25" s="811"/>
      <c r="DI25" s="811"/>
      <c r="DJ25" s="811"/>
      <c r="DK25" s="812"/>
      <c r="DL25" s="810"/>
      <c r="DM25" s="811"/>
      <c r="DN25" s="811"/>
      <c r="DO25" s="811"/>
      <c r="DP25" s="812"/>
      <c r="DQ25" s="810"/>
      <c r="DR25" s="811"/>
      <c r="DS25" s="811"/>
      <c r="DT25" s="811"/>
      <c r="DU25" s="812"/>
      <c r="DV25" s="807"/>
      <c r="DW25" s="808"/>
      <c r="DX25" s="808"/>
      <c r="DY25" s="808"/>
      <c r="DZ25" s="813"/>
      <c r="EA25" s="221"/>
    </row>
    <row r="26" spans="1:131" ht="26.25" customHeight="1" x14ac:dyDescent="0.15">
      <c r="A26" s="761" t="s">
        <v>372</v>
      </c>
      <c r="B26" s="762"/>
      <c r="C26" s="762"/>
      <c r="D26" s="762"/>
      <c r="E26" s="762"/>
      <c r="F26" s="762"/>
      <c r="G26" s="762"/>
      <c r="H26" s="762"/>
      <c r="I26" s="762"/>
      <c r="J26" s="762"/>
      <c r="K26" s="762"/>
      <c r="L26" s="762"/>
      <c r="M26" s="762"/>
      <c r="N26" s="762"/>
      <c r="O26" s="762"/>
      <c r="P26" s="763"/>
      <c r="Q26" s="767" t="s">
        <v>395</v>
      </c>
      <c r="R26" s="768"/>
      <c r="S26" s="768"/>
      <c r="T26" s="768"/>
      <c r="U26" s="769"/>
      <c r="V26" s="767" t="s">
        <v>396</v>
      </c>
      <c r="W26" s="768"/>
      <c r="X26" s="768"/>
      <c r="Y26" s="768"/>
      <c r="Z26" s="769"/>
      <c r="AA26" s="767" t="s">
        <v>397</v>
      </c>
      <c r="AB26" s="768"/>
      <c r="AC26" s="768"/>
      <c r="AD26" s="768"/>
      <c r="AE26" s="768"/>
      <c r="AF26" s="848" t="s">
        <v>398</v>
      </c>
      <c r="AG26" s="849"/>
      <c r="AH26" s="849"/>
      <c r="AI26" s="849"/>
      <c r="AJ26" s="850"/>
      <c r="AK26" s="768" t="s">
        <v>399</v>
      </c>
      <c r="AL26" s="768"/>
      <c r="AM26" s="768"/>
      <c r="AN26" s="768"/>
      <c r="AO26" s="769"/>
      <c r="AP26" s="767" t="s">
        <v>400</v>
      </c>
      <c r="AQ26" s="768"/>
      <c r="AR26" s="768"/>
      <c r="AS26" s="768"/>
      <c r="AT26" s="769"/>
      <c r="AU26" s="767" t="s">
        <v>401</v>
      </c>
      <c r="AV26" s="768"/>
      <c r="AW26" s="768"/>
      <c r="AX26" s="768"/>
      <c r="AY26" s="769"/>
      <c r="AZ26" s="767" t="s">
        <v>402</v>
      </c>
      <c r="BA26" s="768"/>
      <c r="BB26" s="768"/>
      <c r="BC26" s="768"/>
      <c r="BD26" s="769"/>
      <c r="BE26" s="767" t="s">
        <v>379</v>
      </c>
      <c r="BF26" s="768"/>
      <c r="BG26" s="768"/>
      <c r="BH26" s="768"/>
      <c r="BI26" s="774"/>
      <c r="BJ26" s="223"/>
      <c r="BK26" s="223"/>
      <c r="BL26" s="223"/>
      <c r="BM26" s="223"/>
      <c r="BN26" s="223"/>
      <c r="BO26" s="232"/>
      <c r="BP26" s="232"/>
      <c r="BQ26" s="229">
        <v>20</v>
      </c>
      <c r="BR26" s="230"/>
      <c r="BS26" s="807"/>
      <c r="BT26" s="808"/>
      <c r="BU26" s="808"/>
      <c r="BV26" s="808"/>
      <c r="BW26" s="808"/>
      <c r="BX26" s="808"/>
      <c r="BY26" s="808"/>
      <c r="BZ26" s="808"/>
      <c r="CA26" s="808"/>
      <c r="CB26" s="808"/>
      <c r="CC26" s="808"/>
      <c r="CD26" s="808"/>
      <c r="CE26" s="808"/>
      <c r="CF26" s="808"/>
      <c r="CG26" s="809"/>
      <c r="CH26" s="810"/>
      <c r="CI26" s="811"/>
      <c r="CJ26" s="811"/>
      <c r="CK26" s="811"/>
      <c r="CL26" s="812"/>
      <c r="CM26" s="810"/>
      <c r="CN26" s="811"/>
      <c r="CO26" s="811"/>
      <c r="CP26" s="811"/>
      <c r="CQ26" s="812"/>
      <c r="CR26" s="810"/>
      <c r="CS26" s="811"/>
      <c r="CT26" s="811"/>
      <c r="CU26" s="811"/>
      <c r="CV26" s="812"/>
      <c r="CW26" s="810"/>
      <c r="CX26" s="811"/>
      <c r="CY26" s="811"/>
      <c r="CZ26" s="811"/>
      <c r="DA26" s="812"/>
      <c r="DB26" s="810"/>
      <c r="DC26" s="811"/>
      <c r="DD26" s="811"/>
      <c r="DE26" s="811"/>
      <c r="DF26" s="812"/>
      <c r="DG26" s="810"/>
      <c r="DH26" s="811"/>
      <c r="DI26" s="811"/>
      <c r="DJ26" s="811"/>
      <c r="DK26" s="812"/>
      <c r="DL26" s="810"/>
      <c r="DM26" s="811"/>
      <c r="DN26" s="811"/>
      <c r="DO26" s="811"/>
      <c r="DP26" s="812"/>
      <c r="DQ26" s="810"/>
      <c r="DR26" s="811"/>
      <c r="DS26" s="811"/>
      <c r="DT26" s="811"/>
      <c r="DU26" s="812"/>
      <c r="DV26" s="807"/>
      <c r="DW26" s="808"/>
      <c r="DX26" s="808"/>
      <c r="DY26" s="808"/>
      <c r="DZ26" s="813"/>
      <c r="EA26" s="221"/>
    </row>
    <row r="27" spans="1:131" ht="26.25" customHeight="1" thickBot="1" x14ac:dyDescent="0.2">
      <c r="A27" s="764"/>
      <c r="B27" s="765"/>
      <c r="C27" s="765"/>
      <c r="D27" s="765"/>
      <c r="E27" s="765"/>
      <c r="F27" s="765"/>
      <c r="G27" s="765"/>
      <c r="H27" s="765"/>
      <c r="I27" s="765"/>
      <c r="J27" s="765"/>
      <c r="K27" s="765"/>
      <c r="L27" s="765"/>
      <c r="M27" s="765"/>
      <c r="N27" s="765"/>
      <c r="O27" s="765"/>
      <c r="P27" s="766"/>
      <c r="Q27" s="770"/>
      <c r="R27" s="771"/>
      <c r="S27" s="771"/>
      <c r="T27" s="771"/>
      <c r="U27" s="772"/>
      <c r="V27" s="770"/>
      <c r="W27" s="771"/>
      <c r="X27" s="771"/>
      <c r="Y27" s="771"/>
      <c r="Z27" s="772"/>
      <c r="AA27" s="770"/>
      <c r="AB27" s="771"/>
      <c r="AC27" s="771"/>
      <c r="AD27" s="771"/>
      <c r="AE27" s="771"/>
      <c r="AF27" s="851"/>
      <c r="AG27" s="852"/>
      <c r="AH27" s="852"/>
      <c r="AI27" s="852"/>
      <c r="AJ27" s="853"/>
      <c r="AK27" s="771"/>
      <c r="AL27" s="771"/>
      <c r="AM27" s="771"/>
      <c r="AN27" s="771"/>
      <c r="AO27" s="772"/>
      <c r="AP27" s="770"/>
      <c r="AQ27" s="771"/>
      <c r="AR27" s="771"/>
      <c r="AS27" s="771"/>
      <c r="AT27" s="772"/>
      <c r="AU27" s="770"/>
      <c r="AV27" s="771"/>
      <c r="AW27" s="771"/>
      <c r="AX27" s="771"/>
      <c r="AY27" s="772"/>
      <c r="AZ27" s="770"/>
      <c r="BA27" s="771"/>
      <c r="BB27" s="771"/>
      <c r="BC27" s="771"/>
      <c r="BD27" s="772"/>
      <c r="BE27" s="770"/>
      <c r="BF27" s="771"/>
      <c r="BG27" s="771"/>
      <c r="BH27" s="771"/>
      <c r="BI27" s="776"/>
      <c r="BJ27" s="223"/>
      <c r="BK27" s="223"/>
      <c r="BL27" s="223"/>
      <c r="BM27" s="223"/>
      <c r="BN27" s="223"/>
      <c r="BO27" s="232"/>
      <c r="BP27" s="232"/>
      <c r="BQ27" s="229">
        <v>21</v>
      </c>
      <c r="BR27" s="230"/>
      <c r="BS27" s="807"/>
      <c r="BT27" s="808"/>
      <c r="BU27" s="808"/>
      <c r="BV27" s="808"/>
      <c r="BW27" s="808"/>
      <c r="BX27" s="808"/>
      <c r="BY27" s="808"/>
      <c r="BZ27" s="808"/>
      <c r="CA27" s="808"/>
      <c r="CB27" s="808"/>
      <c r="CC27" s="808"/>
      <c r="CD27" s="808"/>
      <c r="CE27" s="808"/>
      <c r="CF27" s="808"/>
      <c r="CG27" s="809"/>
      <c r="CH27" s="810"/>
      <c r="CI27" s="811"/>
      <c r="CJ27" s="811"/>
      <c r="CK27" s="811"/>
      <c r="CL27" s="812"/>
      <c r="CM27" s="810"/>
      <c r="CN27" s="811"/>
      <c r="CO27" s="811"/>
      <c r="CP27" s="811"/>
      <c r="CQ27" s="812"/>
      <c r="CR27" s="810"/>
      <c r="CS27" s="811"/>
      <c r="CT27" s="811"/>
      <c r="CU27" s="811"/>
      <c r="CV27" s="812"/>
      <c r="CW27" s="810"/>
      <c r="CX27" s="811"/>
      <c r="CY27" s="811"/>
      <c r="CZ27" s="811"/>
      <c r="DA27" s="812"/>
      <c r="DB27" s="810"/>
      <c r="DC27" s="811"/>
      <c r="DD27" s="811"/>
      <c r="DE27" s="811"/>
      <c r="DF27" s="812"/>
      <c r="DG27" s="810"/>
      <c r="DH27" s="811"/>
      <c r="DI27" s="811"/>
      <c r="DJ27" s="811"/>
      <c r="DK27" s="812"/>
      <c r="DL27" s="810"/>
      <c r="DM27" s="811"/>
      <c r="DN27" s="811"/>
      <c r="DO27" s="811"/>
      <c r="DP27" s="812"/>
      <c r="DQ27" s="810"/>
      <c r="DR27" s="811"/>
      <c r="DS27" s="811"/>
      <c r="DT27" s="811"/>
      <c r="DU27" s="812"/>
      <c r="DV27" s="807"/>
      <c r="DW27" s="808"/>
      <c r="DX27" s="808"/>
      <c r="DY27" s="808"/>
      <c r="DZ27" s="813"/>
      <c r="EA27" s="221"/>
    </row>
    <row r="28" spans="1:131" ht="26.25" customHeight="1" thickTop="1" x14ac:dyDescent="0.15">
      <c r="A28" s="233">
        <v>1</v>
      </c>
      <c r="B28" s="783" t="s">
        <v>403</v>
      </c>
      <c r="C28" s="784"/>
      <c r="D28" s="784"/>
      <c r="E28" s="784"/>
      <c r="F28" s="784"/>
      <c r="G28" s="784"/>
      <c r="H28" s="784"/>
      <c r="I28" s="784"/>
      <c r="J28" s="784"/>
      <c r="K28" s="784"/>
      <c r="L28" s="784"/>
      <c r="M28" s="784"/>
      <c r="N28" s="784"/>
      <c r="O28" s="784"/>
      <c r="P28" s="785"/>
      <c r="Q28" s="856">
        <v>992</v>
      </c>
      <c r="R28" s="857"/>
      <c r="S28" s="857"/>
      <c r="T28" s="857"/>
      <c r="U28" s="857"/>
      <c r="V28" s="857">
        <v>982</v>
      </c>
      <c r="W28" s="857"/>
      <c r="X28" s="857"/>
      <c r="Y28" s="857"/>
      <c r="Z28" s="857"/>
      <c r="AA28" s="857">
        <v>11</v>
      </c>
      <c r="AB28" s="857"/>
      <c r="AC28" s="857"/>
      <c r="AD28" s="857"/>
      <c r="AE28" s="858"/>
      <c r="AF28" s="859">
        <v>11</v>
      </c>
      <c r="AG28" s="857"/>
      <c r="AH28" s="857"/>
      <c r="AI28" s="857"/>
      <c r="AJ28" s="860"/>
      <c r="AK28" s="861">
        <v>99</v>
      </c>
      <c r="AL28" s="862"/>
      <c r="AM28" s="862"/>
      <c r="AN28" s="862"/>
      <c r="AO28" s="862"/>
      <c r="AP28" s="862" t="s">
        <v>575</v>
      </c>
      <c r="AQ28" s="862"/>
      <c r="AR28" s="862"/>
      <c r="AS28" s="862"/>
      <c r="AT28" s="862"/>
      <c r="AU28" s="862" t="s">
        <v>575</v>
      </c>
      <c r="AV28" s="862"/>
      <c r="AW28" s="862"/>
      <c r="AX28" s="862"/>
      <c r="AY28" s="862"/>
      <c r="AZ28" s="863" t="s">
        <v>575</v>
      </c>
      <c r="BA28" s="863"/>
      <c r="BB28" s="863"/>
      <c r="BC28" s="863"/>
      <c r="BD28" s="863"/>
      <c r="BE28" s="854"/>
      <c r="BF28" s="854"/>
      <c r="BG28" s="854"/>
      <c r="BH28" s="854"/>
      <c r="BI28" s="855"/>
      <c r="BJ28" s="223"/>
      <c r="BK28" s="223"/>
      <c r="BL28" s="223"/>
      <c r="BM28" s="223"/>
      <c r="BN28" s="223"/>
      <c r="BO28" s="232"/>
      <c r="BP28" s="232"/>
      <c r="BQ28" s="229">
        <v>22</v>
      </c>
      <c r="BR28" s="230"/>
      <c r="BS28" s="807"/>
      <c r="BT28" s="808"/>
      <c r="BU28" s="808"/>
      <c r="BV28" s="808"/>
      <c r="BW28" s="808"/>
      <c r="BX28" s="808"/>
      <c r="BY28" s="808"/>
      <c r="BZ28" s="808"/>
      <c r="CA28" s="808"/>
      <c r="CB28" s="808"/>
      <c r="CC28" s="808"/>
      <c r="CD28" s="808"/>
      <c r="CE28" s="808"/>
      <c r="CF28" s="808"/>
      <c r="CG28" s="809"/>
      <c r="CH28" s="810"/>
      <c r="CI28" s="811"/>
      <c r="CJ28" s="811"/>
      <c r="CK28" s="811"/>
      <c r="CL28" s="812"/>
      <c r="CM28" s="810"/>
      <c r="CN28" s="811"/>
      <c r="CO28" s="811"/>
      <c r="CP28" s="811"/>
      <c r="CQ28" s="812"/>
      <c r="CR28" s="810"/>
      <c r="CS28" s="811"/>
      <c r="CT28" s="811"/>
      <c r="CU28" s="811"/>
      <c r="CV28" s="812"/>
      <c r="CW28" s="810"/>
      <c r="CX28" s="811"/>
      <c r="CY28" s="811"/>
      <c r="CZ28" s="811"/>
      <c r="DA28" s="812"/>
      <c r="DB28" s="810"/>
      <c r="DC28" s="811"/>
      <c r="DD28" s="811"/>
      <c r="DE28" s="811"/>
      <c r="DF28" s="812"/>
      <c r="DG28" s="810"/>
      <c r="DH28" s="811"/>
      <c r="DI28" s="811"/>
      <c r="DJ28" s="811"/>
      <c r="DK28" s="812"/>
      <c r="DL28" s="810"/>
      <c r="DM28" s="811"/>
      <c r="DN28" s="811"/>
      <c r="DO28" s="811"/>
      <c r="DP28" s="812"/>
      <c r="DQ28" s="810"/>
      <c r="DR28" s="811"/>
      <c r="DS28" s="811"/>
      <c r="DT28" s="811"/>
      <c r="DU28" s="812"/>
      <c r="DV28" s="807"/>
      <c r="DW28" s="808"/>
      <c r="DX28" s="808"/>
      <c r="DY28" s="808"/>
      <c r="DZ28" s="813"/>
      <c r="EA28" s="221"/>
    </row>
    <row r="29" spans="1:131" ht="26.25" customHeight="1" x14ac:dyDescent="0.15">
      <c r="A29" s="233">
        <v>2</v>
      </c>
      <c r="B29" s="814" t="s">
        <v>404</v>
      </c>
      <c r="C29" s="815"/>
      <c r="D29" s="815"/>
      <c r="E29" s="815"/>
      <c r="F29" s="815"/>
      <c r="G29" s="815"/>
      <c r="H29" s="815"/>
      <c r="I29" s="815"/>
      <c r="J29" s="815"/>
      <c r="K29" s="815"/>
      <c r="L29" s="815"/>
      <c r="M29" s="815"/>
      <c r="N29" s="815"/>
      <c r="O29" s="815"/>
      <c r="P29" s="816"/>
      <c r="Q29" s="817">
        <v>111</v>
      </c>
      <c r="R29" s="818"/>
      <c r="S29" s="818"/>
      <c r="T29" s="818"/>
      <c r="U29" s="818"/>
      <c r="V29" s="818">
        <v>108</v>
      </c>
      <c r="W29" s="818"/>
      <c r="X29" s="818"/>
      <c r="Y29" s="818"/>
      <c r="Z29" s="818"/>
      <c r="AA29" s="818">
        <v>3</v>
      </c>
      <c r="AB29" s="818"/>
      <c r="AC29" s="818"/>
      <c r="AD29" s="818"/>
      <c r="AE29" s="819"/>
      <c r="AF29" s="820">
        <v>3</v>
      </c>
      <c r="AG29" s="821"/>
      <c r="AH29" s="821"/>
      <c r="AI29" s="821"/>
      <c r="AJ29" s="822"/>
      <c r="AK29" s="868">
        <v>56</v>
      </c>
      <c r="AL29" s="864"/>
      <c r="AM29" s="864"/>
      <c r="AN29" s="864"/>
      <c r="AO29" s="864"/>
      <c r="AP29" s="864" t="s">
        <v>575</v>
      </c>
      <c r="AQ29" s="864"/>
      <c r="AR29" s="864"/>
      <c r="AS29" s="864"/>
      <c r="AT29" s="864"/>
      <c r="AU29" s="864" t="s">
        <v>575</v>
      </c>
      <c r="AV29" s="864"/>
      <c r="AW29" s="864"/>
      <c r="AX29" s="864"/>
      <c r="AY29" s="864"/>
      <c r="AZ29" s="865" t="s">
        <v>575</v>
      </c>
      <c r="BA29" s="865"/>
      <c r="BB29" s="865"/>
      <c r="BC29" s="865"/>
      <c r="BD29" s="865"/>
      <c r="BE29" s="866"/>
      <c r="BF29" s="866"/>
      <c r="BG29" s="866"/>
      <c r="BH29" s="866"/>
      <c r="BI29" s="867"/>
      <c r="BJ29" s="223"/>
      <c r="BK29" s="223"/>
      <c r="BL29" s="223"/>
      <c r="BM29" s="223"/>
      <c r="BN29" s="223"/>
      <c r="BO29" s="232"/>
      <c r="BP29" s="232"/>
      <c r="BQ29" s="229">
        <v>23</v>
      </c>
      <c r="BR29" s="230"/>
      <c r="BS29" s="807"/>
      <c r="BT29" s="808"/>
      <c r="BU29" s="808"/>
      <c r="BV29" s="808"/>
      <c r="BW29" s="808"/>
      <c r="BX29" s="808"/>
      <c r="BY29" s="808"/>
      <c r="BZ29" s="808"/>
      <c r="CA29" s="808"/>
      <c r="CB29" s="808"/>
      <c r="CC29" s="808"/>
      <c r="CD29" s="808"/>
      <c r="CE29" s="808"/>
      <c r="CF29" s="808"/>
      <c r="CG29" s="809"/>
      <c r="CH29" s="810"/>
      <c r="CI29" s="811"/>
      <c r="CJ29" s="811"/>
      <c r="CK29" s="811"/>
      <c r="CL29" s="812"/>
      <c r="CM29" s="810"/>
      <c r="CN29" s="811"/>
      <c r="CO29" s="811"/>
      <c r="CP29" s="811"/>
      <c r="CQ29" s="812"/>
      <c r="CR29" s="810"/>
      <c r="CS29" s="811"/>
      <c r="CT29" s="811"/>
      <c r="CU29" s="811"/>
      <c r="CV29" s="812"/>
      <c r="CW29" s="810"/>
      <c r="CX29" s="811"/>
      <c r="CY29" s="811"/>
      <c r="CZ29" s="811"/>
      <c r="DA29" s="812"/>
      <c r="DB29" s="810"/>
      <c r="DC29" s="811"/>
      <c r="DD29" s="811"/>
      <c r="DE29" s="811"/>
      <c r="DF29" s="812"/>
      <c r="DG29" s="810"/>
      <c r="DH29" s="811"/>
      <c r="DI29" s="811"/>
      <c r="DJ29" s="811"/>
      <c r="DK29" s="812"/>
      <c r="DL29" s="810"/>
      <c r="DM29" s="811"/>
      <c r="DN29" s="811"/>
      <c r="DO29" s="811"/>
      <c r="DP29" s="812"/>
      <c r="DQ29" s="810"/>
      <c r="DR29" s="811"/>
      <c r="DS29" s="811"/>
      <c r="DT29" s="811"/>
      <c r="DU29" s="812"/>
      <c r="DV29" s="807"/>
      <c r="DW29" s="808"/>
      <c r="DX29" s="808"/>
      <c r="DY29" s="808"/>
      <c r="DZ29" s="813"/>
      <c r="EA29" s="221"/>
    </row>
    <row r="30" spans="1:131" ht="26.25" customHeight="1" x14ac:dyDescent="0.15">
      <c r="A30" s="233">
        <v>3</v>
      </c>
      <c r="B30" s="814" t="s">
        <v>405</v>
      </c>
      <c r="C30" s="815"/>
      <c r="D30" s="815"/>
      <c r="E30" s="815"/>
      <c r="F30" s="815"/>
      <c r="G30" s="815"/>
      <c r="H30" s="815"/>
      <c r="I30" s="815"/>
      <c r="J30" s="815"/>
      <c r="K30" s="815"/>
      <c r="L30" s="815"/>
      <c r="M30" s="815"/>
      <c r="N30" s="815"/>
      <c r="O30" s="815"/>
      <c r="P30" s="816"/>
      <c r="Q30" s="817">
        <v>91</v>
      </c>
      <c r="R30" s="818"/>
      <c r="S30" s="818"/>
      <c r="T30" s="818"/>
      <c r="U30" s="818"/>
      <c r="V30" s="818">
        <v>85</v>
      </c>
      <c r="W30" s="818"/>
      <c r="X30" s="818"/>
      <c r="Y30" s="818"/>
      <c r="Z30" s="818"/>
      <c r="AA30" s="818">
        <v>6</v>
      </c>
      <c r="AB30" s="818"/>
      <c r="AC30" s="818"/>
      <c r="AD30" s="818"/>
      <c r="AE30" s="819"/>
      <c r="AF30" s="820">
        <v>6</v>
      </c>
      <c r="AG30" s="821"/>
      <c r="AH30" s="821"/>
      <c r="AI30" s="821"/>
      <c r="AJ30" s="822"/>
      <c r="AK30" s="868">
        <v>32</v>
      </c>
      <c r="AL30" s="864"/>
      <c r="AM30" s="864"/>
      <c r="AN30" s="864"/>
      <c r="AO30" s="864"/>
      <c r="AP30" s="864" t="s">
        <v>575</v>
      </c>
      <c r="AQ30" s="864"/>
      <c r="AR30" s="864"/>
      <c r="AS30" s="864"/>
      <c r="AT30" s="864"/>
      <c r="AU30" s="864" t="s">
        <v>575</v>
      </c>
      <c r="AV30" s="864"/>
      <c r="AW30" s="864"/>
      <c r="AX30" s="864"/>
      <c r="AY30" s="864"/>
      <c r="AZ30" s="865" t="s">
        <v>575</v>
      </c>
      <c r="BA30" s="865"/>
      <c r="BB30" s="865"/>
      <c r="BC30" s="865"/>
      <c r="BD30" s="865"/>
      <c r="BE30" s="866"/>
      <c r="BF30" s="866"/>
      <c r="BG30" s="866"/>
      <c r="BH30" s="866"/>
      <c r="BI30" s="867"/>
      <c r="BJ30" s="223"/>
      <c r="BK30" s="223"/>
      <c r="BL30" s="223"/>
      <c r="BM30" s="223"/>
      <c r="BN30" s="223"/>
      <c r="BO30" s="232"/>
      <c r="BP30" s="232"/>
      <c r="BQ30" s="229">
        <v>24</v>
      </c>
      <c r="BR30" s="230"/>
      <c r="BS30" s="807"/>
      <c r="BT30" s="808"/>
      <c r="BU30" s="808"/>
      <c r="BV30" s="808"/>
      <c r="BW30" s="808"/>
      <c r="BX30" s="808"/>
      <c r="BY30" s="808"/>
      <c r="BZ30" s="808"/>
      <c r="CA30" s="808"/>
      <c r="CB30" s="808"/>
      <c r="CC30" s="808"/>
      <c r="CD30" s="808"/>
      <c r="CE30" s="808"/>
      <c r="CF30" s="808"/>
      <c r="CG30" s="809"/>
      <c r="CH30" s="810"/>
      <c r="CI30" s="811"/>
      <c r="CJ30" s="811"/>
      <c r="CK30" s="811"/>
      <c r="CL30" s="812"/>
      <c r="CM30" s="810"/>
      <c r="CN30" s="811"/>
      <c r="CO30" s="811"/>
      <c r="CP30" s="811"/>
      <c r="CQ30" s="812"/>
      <c r="CR30" s="810"/>
      <c r="CS30" s="811"/>
      <c r="CT30" s="811"/>
      <c r="CU30" s="811"/>
      <c r="CV30" s="812"/>
      <c r="CW30" s="810"/>
      <c r="CX30" s="811"/>
      <c r="CY30" s="811"/>
      <c r="CZ30" s="811"/>
      <c r="DA30" s="812"/>
      <c r="DB30" s="810"/>
      <c r="DC30" s="811"/>
      <c r="DD30" s="811"/>
      <c r="DE30" s="811"/>
      <c r="DF30" s="812"/>
      <c r="DG30" s="810"/>
      <c r="DH30" s="811"/>
      <c r="DI30" s="811"/>
      <c r="DJ30" s="811"/>
      <c r="DK30" s="812"/>
      <c r="DL30" s="810"/>
      <c r="DM30" s="811"/>
      <c r="DN30" s="811"/>
      <c r="DO30" s="811"/>
      <c r="DP30" s="812"/>
      <c r="DQ30" s="810"/>
      <c r="DR30" s="811"/>
      <c r="DS30" s="811"/>
      <c r="DT30" s="811"/>
      <c r="DU30" s="812"/>
      <c r="DV30" s="807"/>
      <c r="DW30" s="808"/>
      <c r="DX30" s="808"/>
      <c r="DY30" s="808"/>
      <c r="DZ30" s="813"/>
      <c r="EA30" s="221"/>
    </row>
    <row r="31" spans="1:131" ht="26.25" customHeight="1" x14ac:dyDescent="0.15">
      <c r="A31" s="233">
        <v>4</v>
      </c>
      <c r="B31" s="814" t="s">
        <v>406</v>
      </c>
      <c r="C31" s="815"/>
      <c r="D31" s="815"/>
      <c r="E31" s="815"/>
      <c r="F31" s="815"/>
      <c r="G31" s="815"/>
      <c r="H31" s="815"/>
      <c r="I31" s="815"/>
      <c r="J31" s="815"/>
      <c r="K31" s="815"/>
      <c r="L31" s="815"/>
      <c r="M31" s="815"/>
      <c r="N31" s="815"/>
      <c r="O31" s="815"/>
      <c r="P31" s="816"/>
      <c r="Q31" s="817">
        <v>1148</v>
      </c>
      <c r="R31" s="818"/>
      <c r="S31" s="818"/>
      <c r="T31" s="818"/>
      <c r="U31" s="818"/>
      <c r="V31" s="818">
        <v>1129</v>
      </c>
      <c r="W31" s="818"/>
      <c r="X31" s="818"/>
      <c r="Y31" s="818"/>
      <c r="Z31" s="818"/>
      <c r="AA31" s="818">
        <v>20</v>
      </c>
      <c r="AB31" s="818"/>
      <c r="AC31" s="818"/>
      <c r="AD31" s="818"/>
      <c r="AE31" s="819"/>
      <c r="AF31" s="820">
        <v>20</v>
      </c>
      <c r="AG31" s="821"/>
      <c r="AH31" s="821"/>
      <c r="AI31" s="821"/>
      <c r="AJ31" s="822"/>
      <c r="AK31" s="868">
        <v>212</v>
      </c>
      <c r="AL31" s="864"/>
      <c r="AM31" s="864"/>
      <c r="AN31" s="864"/>
      <c r="AO31" s="864"/>
      <c r="AP31" s="864">
        <v>6</v>
      </c>
      <c r="AQ31" s="864"/>
      <c r="AR31" s="864"/>
      <c r="AS31" s="864"/>
      <c r="AT31" s="864"/>
      <c r="AU31" s="864" t="s">
        <v>575</v>
      </c>
      <c r="AV31" s="864"/>
      <c r="AW31" s="864"/>
      <c r="AX31" s="864"/>
      <c r="AY31" s="864"/>
      <c r="AZ31" s="865" t="s">
        <v>575</v>
      </c>
      <c r="BA31" s="865"/>
      <c r="BB31" s="865"/>
      <c r="BC31" s="865"/>
      <c r="BD31" s="865"/>
      <c r="BE31" s="866"/>
      <c r="BF31" s="866"/>
      <c r="BG31" s="866"/>
      <c r="BH31" s="866"/>
      <c r="BI31" s="867"/>
      <c r="BJ31" s="223"/>
      <c r="BK31" s="223"/>
      <c r="BL31" s="223"/>
      <c r="BM31" s="223"/>
      <c r="BN31" s="223"/>
      <c r="BO31" s="232"/>
      <c r="BP31" s="232"/>
      <c r="BQ31" s="229">
        <v>25</v>
      </c>
      <c r="BR31" s="230"/>
      <c r="BS31" s="807"/>
      <c r="BT31" s="808"/>
      <c r="BU31" s="808"/>
      <c r="BV31" s="808"/>
      <c r="BW31" s="808"/>
      <c r="BX31" s="808"/>
      <c r="BY31" s="808"/>
      <c r="BZ31" s="808"/>
      <c r="CA31" s="808"/>
      <c r="CB31" s="808"/>
      <c r="CC31" s="808"/>
      <c r="CD31" s="808"/>
      <c r="CE31" s="808"/>
      <c r="CF31" s="808"/>
      <c r="CG31" s="809"/>
      <c r="CH31" s="810"/>
      <c r="CI31" s="811"/>
      <c r="CJ31" s="811"/>
      <c r="CK31" s="811"/>
      <c r="CL31" s="812"/>
      <c r="CM31" s="810"/>
      <c r="CN31" s="811"/>
      <c r="CO31" s="811"/>
      <c r="CP31" s="811"/>
      <c r="CQ31" s="812"/>
      <c r="CR31" s="810"/>
      <c r="CS31" s="811"/>
      <c r="CT31" s="811"/>
      <c r="CU31" s="811"/>
      <c r="CV31" s="812"/>
      <c r="CW31" s="810"/>
      <c r="CX31" s="811"/>
      <c r="CY31" s="811"/>
      <c r="CZ31" s="811"/>
      <c r="DA31" s="812"/>
      <c r="DB31" s="810"/>
      <c r="DC31" s="811"/>
      <c r="DD31" s="811"/>
      <c r="DE31" s="811"/>
      <c r="DF31" s="812"/>
      <c r="DG31" s="810"/>
      <c r="DH31" s="811"/>
      <c r="DI31" s="811"/>
      <c r="DJ31" s="811"/>
      <c r="DK31" s="812"/>
      <c r="DL31" s="810"/>
      <c r="DM31" s="811"/>
      <c r="DN31" s="811"/>
      <c r="DO31" s="811"/>
      <c r="DP31" s="812"/>
      <c r="DQ31" s="810"/>
      <c r="DR31" s="811"/>
      <c r="DS31" s="811"/>
      <c r="DT31" s="811"/>
      <c r="DU31" s="812"/>
      <c r="DV31" s="807"/>
      <c r="DW31" s="808"/>
      <c r="DX31" s="808"/>
      <c r="DY31" s="808"/>
      <c r="DZ31" s="813"/>
      <c r="EA31" s="221"/>
    </row>
    <row r="32" spans="1:131" ht="26.25" customHeight="1" x14ac:dyDescent="0.15">
      <c r="A32" s="233">
        <v>5</v>
      </c>
      <c r="B32" s="814" t="s">
        <v>407</v>
      </c>
      <c r="C32" s="815"/>
      <c r="D32" s="815"/>
      <c r="E32" s="815"/>
      <c r="F32" s="815"/>
      <c r="G32" s="815"/>
      <c r="H32" s="815"/>
      <c r="I32" s="815"/>
      <c r="J32" s="815"/>
      <c r="K32" s="815"/>
      <c r="L32" s="815"/>
      <c r="M32" s="815"/>
      <c r="N32" s="815"/>
      <c r="O32" s="815"/>
      <c r="P32" s="816"/>
      <c r="Q32" s="817">
        <v>302</v>
      </c>
      <c r="R32" s="818"/>
      <c r="S32" s="818"/>
      <c r="T32" s="818"/>
      <c r="U32" s="818"/>
      <c r="V32" s="818">
        <v>259</v>
      </c>
      <c r="W32" s="818"/>
      <c r="X32" s="818"/>
      <c r="Y32" s="818"/>
      <c r="Z32" s="818"/>
      <c r="AA32" s="818">
        <v>43</v>
      </c>
      <c r="AB32" s="818"/>
      <c r="AC32" s="818"/>
      <c r="AD32" s="818"/>
      <c r="AE32" s="819"/>
      <c r="AF32" s="820">
        <v>293</v>
      </c>
      <c r="AG32" s="821"/>
      <c r="AH32" s="821"/>
      <c r="AI32" s="821"/>
      <c r="AJ32" s="822"/>
      <c r="AK32" s="868" t="s">
        <v>575</v>
      </c>
      <c r="AL32" s="864"/>
      <c r="AM32" s="864"/>
      <c r="AN32" s="864"/>
      <c r="AO32" s="864"/>
      <c r="AP32" s="864">
        <v>427</v>
      </c>
      <c r="AQ32" s="864"/>
      <c r="AR32" s="864"/>
      <c r="AS32" s="864"/>
      <c r="AT32" s="864"/>
      <c r="AU32" s="864" t="s">
        <v>575</v>
      </c>
      <c r="AV32" s="864"/>
      <c r="AW32" s="864"/>
      <c r="AX32" s="864"/>
      <c r="AY32" s="864"/>
      <c r="AZ32" s="865" t="s">
        <v>575</v>
      </c>
      <c r="BA32" s="865"/>
      <c r="BB32" s="865"/>
      <c r="BC32" s="865"/>
      <c r="BD32" s="865"/>
      <c r="BE32" s="866" t="s">
        <v>408</v>
      </c>
      <c r="BF32" s="866"/>
      <c r="BG32" s="866"/>
      <c r="BH32" s="866"/>
      <c r="BI32" s="867"/>
      <c r="BJ32" s="223"/>
      <c r="BK32" s="223"/>
      <c r="BL32" s="223"/>
      <c r="BM32" s="223"/>
      <c r="BN32" s="223"/>
      <c r="BO32" s="232"/>
      <c r="BP32" s="232"/>
      <c r="BQ32" s="229">
        <v>26</v>
      </c>
      <c r="BR32" s="230"/>
      <c r="BS32" s="807"/>
      <c r="BT32" s="808"/>
      <c r="BU32" s="808"/>
      <c r="BV32" s="808"/>
      <c r="BW32" s="808"/>
      <c r="BX32" s="808"/>
      <c r="BY32" s="808"/>
      <c r="BZ32" s="808"/>
      <c r="CA32" s="808"/>
      <c r="CB32" s="808"/>
      <c r="CC32" s="808"/>
      <c r="CD32" s="808"/>
      <c r="CE32" s="808"/>
      <c r="CF32" s="808"/>
      <c r="CG32" s="809"/>
      <c r="CH32" s="810"/>
      <c r="CI32" s="811"/>
      <c r="CJ32" s="811"/>
      <c r="CK32" s="811"/>
      <c r="CL32" s="812"/>
      <c r="CM32" s="810"/>
      <c r="CN32" s="811"/>
      <c r="CO32" s="811"/>
      <c r="CP32" s="811"/>
      <c r="CQ32" s="812"/>
      <c r="CR32" s="810"/>
      <c r="CS32" s="811"/>
      <c r="CT32" s="811"/>
      <c r="CU32" s="811"/>
      <c r="CV32" s="812"/>
      <c r="CW32" s="810"/>
      <c r="CX32" s="811"/>
      <c r="CY32" s="811"/>
      <c r="CZ32" s="811"/>
      <c r="DA32" s="812"/>
      <c r="DB32" s="810"/>
      <c r="DC32" s="811"/>
      <c r="DD32" s="811"/>
      <c r="DE32" s="811"/>
      <c r="DF32" s="812"/>
      <c r="DG32" s="810"/>
      <c r="DH32" s="811"/>
      <c r="DI32" s="811"/>
      <c r="DJ32" s="811"/>
      <c r="DK32" s="812"/>
      <c r="DL32" s="810"/>
      <c r="DM32" s="811"/>
      <c r="DN32" s="811"/>
      <c r="DO32" s="811"/>
      <c r="DP32" s="812"/>
      <c r="DQ32" s="810"/>
      <c r="DR32" s="811"/>
      <c r="DS32" s="811"/>
      <c r="DT32" s="811"/>
      <c r="DU32" s="812"/>
      <c r="DV32" s="807"/>
      <c r="DW32" s="808"/>
      <c r="DX32" s="808"/>
      <c r="DY32" s="808"/>
      <c r="DZ32" s="813"/>
      <c r="EA32" s="221"/>
    </row>
    <row r="33" spans="1:131" ht="26.25" customHeight="1" x14ac:dyDescent="0.15">
      <c r="A33" s="233">
        <v>6</v>
      </c>
      <c r="B33" s="814" t="s">
        <v>409</v>
      </c>
      <c r="C33" s="815"/>
      <c r="D33" s="815"/>
      <c r="E33" s="815"/>
      <c r="F33" s="815"/>
      <c r="G33" s="815"/>
      <c r="H33" s="815"/>
      <c r="I33" s="815"/>
      <c r="J33" s="815"/>
      <c r="K33" s="815"/>
      <c r="L33" s="815"/>
      <c r="M33" s="815"/>
      <c r="N33" s="815"/>
      <c r="O33" s="815"/>
      <c r="P33" s="816"/>
      <c r="Q33" s="817">
        <v>87</v>
      </c>
      <c r="R33" s="818"/>
      <c r="S33" s="818"/>
      <c r="T33" s="818"/>
      <c r="U33" s="818"/>
      <c r="V33" s="818">
        <v>85</v>
      </c>
      <c r="W33" s="818"/>
      <c r="X33" s="818"/>
      <c r="Y33" s="818"/>
      <c r="Z33" s="818"/>
      <c r="AA33" s="818">
        <v>3</v>
      </c>
      <c r="AB33" s="818"/>
      <c r="AC33" s="818"/>
      <c r="AD33" s="818"/>
      <c r="AE33" s="819"/>
      <c r="AF33" s="820">
        <v>22</v>
      </c>
      <c r="AG33" s="821"/>
      <c r="AH33" s="821"/>
      <c r="AI33" s="821"/>
      <c r="AJ33" s="822"/>
      <c r="AK33" s="868">
        <v>76</v>
      </c>
      <c r="AL33" s="864"/>
      <c r="AM33" s="864"/>
      <c r="AN33" s="864"/>
      <c r="AO33" s="864"/>
      <c r="AP33" s="864">
        <v>242</v>
      </c>
      <c r="AQ33" s="864"/>
      <c r="AR33" s="864"/>
      <c r="AS33" s="864"/>
      <c r="AT33" s="864"/>
      <c r="AU33" s="864">
        <v>160</v>
      </c>
      <c r="AV33" s="864"/>
      <c r="AW33" s="864"/>
      <c r="AX33" s="864"/>
      <c r="AY33" s="864"/>
      <c r="AZ33" s="865" t="s">
        <v>575</v>
      </c>
      <c r="BA33" s="865"/>
      <c r="BB33" s="865"/>
      <c r="BC33" s="865"/>
      <c r="BD33" s="865"/>
      <c r="BE33" s="866" t="s">
        <v>408</v>
      </c>
      <c r="BF33" s="866"/>
      <c r="BG33" s="866"/>
      <c r="BH33" s="866"/>
      <c r="BI33" s="867"/>
      <c r="BJ33" s="223"/>
      <c r="BK33" s="223"/>
      <c r="BL33" s="223"/>
      <c r="BM33" s="223"/>
      <c r="BN33" s="223"/>
      <c r="BO33" s="232"/>
      <c r="BP33" s="232"/>
      <c r="BQ33" s="229">
        <v>27</v>
      </c>
      <c r="BR33" s="230"/>
      <c r="BS33" s="807"/>
      <c r="BT33" s="808"/>
      <c r="BU33" s="808"/>
      <c r="BV33" s="808"/>
      <c r="BW33" s="808"/>
      <c r="BX33" s="808"/>
      <c r="BY33" s="808"/>
      <c r="BZ33" s="808"/>
      <c r="CA33" s="808"/>
      <c r="CB33" s="808"/>
      <c r="CC33" s="808"/>
      <c r="CD33" s="808"/>
      <c r="CE33" s="808"/>
      <c r="CF33" s="808"/>
      <c r="CG33" s="809"/>
      <c r="CH33" s="810"/>
      <c r="CI33" s="811"/>
      <c r="CJ33" s="811"/>
      <c r="CK33" s="811"/>
      <c r="CL33" s="812"/>
      <c r="CM33" s="810"/>
      <c r="CN33" s="811"/>
      <c r="CO33" s="811"/>
      <c r="CP33" s="811"/>
      <c r="CQ33" s="812"/>
      <c r="CR33" s="810"/>
      <c r="CS33" s="811"/>
      <c r="CT33" s="811"/>
      <c r="CU33" s="811"/>
      <c r="CV33" s="812"/>
      <c r="CW33" s="810"/>
      <c r="CX33" s="811"/>
      <c r="CY33" s="811"/>
      <c r="CZ33" s="811"/>
      <c r="DA33" s="812"/>
      <c r="DB33" s="810"/>
      <c r="DC33" s="811"/>
      <c r="DD33" s="811"/>
      <c r="DE33" s="811"/>
      <c r="DF33" s="812"/>
      <c r="DG33" s="810"/>
      <c r="DH33" s="811"/>
      <c r="DI33" s="811"/>
      <c r="DJ33" s="811"/>
      <c r="DK33" s="812"/>
      <c r="DL33" s="810"/>
      <c r="DM33" s="811"/>
      <c r="DN33" s="811"/>
      <c r="DO33" s="811"/>
      <c r="DP33" s="812"/>
      <c r="DQ33" s="810"/>
      <c r="DR33" s="811"/>
      <c r="DS33" s="811"/>
      <c r="DT33" s="811"/>
      <c r="DU33" s="812"/>
      <c r="DV33" s="807"/>
      <c r="DW33" s="808"/>
      <c r="DX33" s="808"/>
      <c r="DY33" s="808"/>
      <c r="DZ33" s="813"/>
      <c r="EA33" s="221"/>
    </row>
    <row r="34" spans="1:131" ht="26.25" customHeight="1" x14ac:dyDescent="0.15">
      <c r="A34" s="233">
        <v>7</v>
      </c>
      <c r="B34" s="814" t="s">
        <v>410</v>
      </c>
      <c r="C34" s="815"/>
      <c r="D34" s="815"/>
      <c r="E34" s="815"/>
      <c r="F34" s="815"/>
      <c r="G34" s="815"/>
      <c r="H34" s="815"/>
      <c r="I34" s="815"/>
      <c r="J34" s="815"/>
      <c r="K34" s="815"/>
      <c r="L34" s="815"/>
      <c r="M34" s="815"/>
      <c r="N34" s="815"/>
      <c r="O34" s="815"/>
      <c r="P34" s="816"/>
      <c r="Q34" s="817">
        <v>661</v>
      </c>
      <c r="R34" s="818"/>
      <c r="S34" s="818"/>
      <c r="T34" s="818"/>
      <c r="U34" s="818"/>
      <c r="V34" s="818">
        <v>659</v>
      </c>
      <c r="W34" s="818"/>
      <c r="X34" s="818"/>
      <c r="Y34" s="818"/>
      <c r="Z34" s="818"/>
      <c r="AA34" s="818">
        <v>2</v>
      </c>
      <c r="AB34" s="818"/>
      <c r="AC34" s="818"/>
      <c r="AD34" s="818"/>
      <c r="AE34" s="819"/>
      <c r="AF34" s="820">
        <v>301</v>
      </c>
      <c r="AG34" s="821"/>
      <c r="AH34" s="821"/>
      <c r="AI34" s="821"/>
      <c r="AJ34" s="822"/>
      <c r="AK34" s="868">
        <v>494</v>
      </c>
      <c r="AL34" s="864"/>
      <c r="AM34" s="864"/>
      <c r="AN34" s="864"/>
      <c r="AO34" s="864"/>
      <c r="AP34" s="864">
        <v>4701</v>
      </c>
      <c r="AQ34" s="864"/>
      <c r="AR34" s="864"/>
      <c r="AS34" s="864"/>
      <c r="AT34" s="864"/>
      <c r="AU34" s="864">
        <v>3874</v>
      </c>
      <c r="AV34" s="864"/>
      <c r="AW34" s="864"/>
      <c r="AX34" s="864"/>
      <c r="AY34" s="864"/>
      <c r="AZ34" s="865" t="s">
        <v>575</v>
      </c>
      <c r="BA34" s="865"/>
      <c r="BB34" s="865"/>
      <c r="BC34" s="865"/>
      <c r="BD34" s="865"/>
      <c r="BE34" s="866" t="s">
        <v>408</v>
      </c>
      <c r="BF34" s="866"/>
      <c r="BG34" s="866"/>
      <c r="BH34" s="866"/>
      <c r="BI34" s="867"/>
      <c r="BJ34" s="223"/>
      <c r="BK34" s="223"/>
      <c r="BL34" s="223"/>
      <c r="BM34" s="223"/>
      <c r="BN34" s="223"/>
      <c r="BO34" s="232"/>
      <c r="BP34" s="232"/>
      <c r="BQ34" s="229">
        <v>28</v>
      </c>
      <c r="BR34" s="230"/>
      <c r="BS34" s="807"/>
      <c r="BT34" s="808"/>
      <c r="BU34" s="808"/>
      <c r="BV34" s="808"/>
      <c r="BW34" s="808"/>
      <c r="BX34" s="808"/>
      <c r="BY34" s="808"/>
      <c r="BZ34" s="808"/>
      <c r="CA34" s="808"/>
      <c r="CB34" s="808"/>
      <c r="CC34" s="808"/>
      <c r="CD34" s="808"/>
      <c r="CE34" s="808"/>
      <c r="CF34" s="808"/>
      <c r="CG34" s="809"/>
      <c r="CH34" s="810"/>
      <c r="CI34" s="811"/>
      <c r="CJ34" s="811"/>
      <c r="CK34" s="811"/>
      <c r="CL34" s="812"/>
      <c r="CM34" s="810"/>
      <c r="CN34" s="811"/>
      <c r="CO34" s="811"/>
      <c r="CP34" s="811"/>
      <c r="CQ34" s="812"/>
      <c r="CR34" s="810"/>
      <c r="CS34" s="811"/>
      <c r="CT34" s="811"/>
      <c r="CU34" s="811"/>
      <c r="CV34" s="812"/>
      <c r="CW34" s="810"/>
      <c r="CX34" s="811"/>
      <c r="CY34" s="811"/>
      <c r="CZ34" s="811"/>
      <c r="DA34" s="812"/>
      <c r="DB34" s="810"/>
      <c r="DC34" s="811"/>
      <c r="DD34" s="811"/>
      <c r="DE34" s="811"/>
      <c r="DF34" s="812"/>
      <c r="DG34" s="810"/>
      <c r="DH34" s="811"/>
      <c r="DI34" s="811"/>
      <c r="DJ34" s="811"/>
      <c r="DK34" s="812"/>
      <c r="DL34" s="810"/>
      <c r="DM34" s="811"/>
      <c r="DN34" s="811"/>
      <c r="DO34" s="811"/>
      <c r="DP34" s="812"/>
      <c r="DQ34" s="810"/>
      <c r="DR34" s="811"/>
      <c r="DS34" s="811"/>
      <c r="DT34" s="811"/>
      <c r="DU34" s="812"/>
      <c r="DV34" s="807"/>
      <c r="DW34" s="808"/>
      <c r="DX34" s="808"/>
      <c r="DY34" s="808"/>
      <c r="DZ34" s="813"/>
      <c r="EA34" s="221"/>
    </row>
    <row r="35" spans="1:131" ht="26.25" customHeight="1" x14ac:dyDescent="0.15">
      <c r="A35" s="233">
        <v>8</v>
      </c>
      <c r="B35" s="814" t="s">
        <v>411</v>
      </c>
      <c r="C35" s="815"/>
      <c r="D35" s="815"/>
      <c r="E35" s="815"/>
      <c r="F35" s="815"/>
      <c r="G35" s="815"/>
      <c r="H35" s="815"/>
      <c r="I35" s="815"/>
      <c r="J35" s="815"/>
      <c r="K35" s="815"/>
      <c r="L35" s="815"/>
      <c r="M35" s="815"/>
      <c r="N35" s="815"/>
      <c r="O35" s="815"/>
      <c r="P35" s="816"/>
      <c r="Q35" s="817">
        <v>28</v>
      </c>
      <c r="R35" s="818"/>
      <c r="S35" s="818"/>
      <c r="T35" s="818"/>
      <c r="U35" s="818"/>
      <c r="V35" s="818">
        <v>25</v>
      </c>
      <c r="W35" s="818"/>
      <c r="X35" s="818"/>
      <c r="Y35" s="818"/>
      <c r="Z35" s="818"/>
      <c r="AA35" s="818">
        <v>4</v>
      </c>
      <c r="AB35" s="818"/>
      <c r="AC35" s="818"/>
      <c r="AD35" s="818"/>
      <c r="AE35" s="819"/>
      <c r="AF35" s="820">
        <v>24</v>
      </c>
      <c r="AG35" s="821"/>
      <c r="AH35" s="821"/>
      <c r="AI35" s="821"/>
      <c r="AJ35" s="822"/>
      <c r="AK35" s="868" t="s">
        <v>575</v>
      </c>
      <c r="AL35" s="864"/>
      <c r="AM35" s="864"/>
      <c r="AN35" s="864"/>
      <c r="AO35" s="864"/>
      <c r="AP35" s="864" t="s">
        <v>575</v>
      </c>
      <c r="AQ35" s="864"/>
      <c r="AR35" s="864"/>
      <c r="AS35" s="864"/>
      <c r="AT35" s="864"/>
      <c r="AU35" s="864" t="s">
        <v>575</v>
      </c>
      <c r="AV35" s="864"/>
      <c r="AW35" s="864"/>
      <c r="AX35" s="864"/>
      <c r="AY35" s="864"/>
      <c r="AZ35" s="865" t="s">
        <v>575</v>
      </c>
      <c r="BA35" s="865"/>
      <c r="BB35" s="865"/>
      <c r="BC35" s="865"/>
      <c r="BD35" s="865"/>
      <c r="BE35" s="866" t="s">
        <v>412</v>
      </c>
      <c r="BF35" s="866"/>
      <c r="BG35" s="866"/>
      <c r="BH35" s="866"/>
      <c r="BI35" s="867"/>
      <c r="BJ35" s="223"/>
      <c r="BK35" s="223"/>
      <c r="BL35" s="223"/>
      <c r="BM35" s="223"/>
      <c r="BN35" s="223"/>
      <c r="BO35" s="232"/>
      <c r="BP35" s="232"/>
      <c r="BQ35" s="229">
        <v>29</v>
      </c>
      <c r="BR35" s="230"/>
      <c r="BS35" s="807"/>
      <c r="BT35" s="808"/>
      <c r="BU35" s="808"/>
      <c r="BV35" s="808"/>
      <c r="BW35" s="808"/>
      <c r="BX35" s="808"/>
      <c r="BY35" s="808"/>
      <c r="BZ35" s="808"/>
      <c r="CA35" s="808"/>
      <c r="CB35" s="808"/>
      <c r="CC35" s="808"/>
      <c r="CD35" s="808"/>
      <c r="CE35" s="808"/>
      <c r="CF35" s="808"/>
      <c r="CG35" s="809"/>
      <c r="CH35" s="810"/>
      <c r="CI35" s="811"/>
      <c r="CJ35" s="811"/>
      <c r="CK35" s="811"/>
      <c r="CL35" s="812"/>
      <c r="CM35" s="810"/>
      <c r="CN35" s="811"/>
      <c r="CO35" s="811"/>
      <c r="CP35" s="811"/>
      <c r="CQ35" s="812"/>
      <c r="CR35" s="810"/>
      <c r="CS35" s="811"/>
      <c r="CT35" s="811"/>
      <c r="CU35" s="811"/>
      <c r="CV35" s="812"/>
      <c r="CW35" s="810"/>
      <c r="CX35" s="811"/>
      <c r="CY35" s="811"/>
      <c r="CZ35" s="811"/>
      <c r="DA35" s="812"/>
      <c r="DB35" s="810"/>
      <c r="DC35" s="811"/>
      <c r="DD35" s="811"/>
      <c r="DE35" s="811"/>
      <c r="DF35" s="812"/>
      <c r="DG35" s="810"/>
      <c r="DH35" s="811"/>
      <c r="DI35" s="811"/>
      <c r="DJ35" s="811"/>
      <c r="DK35" s="812"/>
      <c r="DL35" s="810"/>
      <c r="DM35" s="811"/>
      <c r="DN35" s="811"/>
      <c r="DO35" s="811"/>
      <c r="DP35" s="812"/>
      <c r="DQ35" s="810"/>
      <c r="DR35" s="811"/>
      <c r="DS35" s="811"/>
      <c r="DT35" s="811"/>
      <c r="DU35" s="812"/>
      <c r="DV35" s="807"/>
      <c r="DW35" s="808"/>
      <c r="DX35" s="808"/>
      <c r="DY35" s="808"/>
      <c r="DZ35" s="813"/>
      <c r="EA35" s="221"/>
    </row>
    <row r="36" spans="1:131" ht="26.25" customHeight="1" x14ac:dyDescent="0.15">
      <c r="A36" s="233">
        <v>9</v>
      </c>
      <c r="B36" s="814"/>
      <c r="C36" s="815"/>
      <c r="D36" s="815"/>
      <c r="E36" s="815"/>
      <c r="F36" s="815"/>
      <c r="G36" s="815"/>
      <c r="H36" s="815"/>
      <c r="I36" s="815"/>
      <c r="J36" s="815"/>
      <c r="K36" s="815"/>
      <c r="L36" s="815"/>
      <c r="M36" s="815"/>
      <c r="N36" s="815"/>
      <c r="O36" s="815"/>
      <c r="P36" s="816"/>
      <c r="Q36" s="817"/>
      <c r="R36" s="818"/>
      <c r="S36" s="818"/>
      <c r="T36" s="818"/>
      <c r="U36" s="818"/>
      <c r="V36" s="818"/>
      <c r="W36" s="818"/>
      <c r="X36" s="818"/>
      <c r="Y36" s="818"/>
      <c r="Z36" s="818"/>
      <c r="AA36" s="818"/>
      <c r="AB36" s="818"/>
      <c r="AC36" s="818"/>
      <c r="AD36" s="818"/>
      <c r="AE36" s="819"/>
      <c r="AF36" s="820"/>
      <c r="AG36" s="821"/>
      <c r="AH36" s="821"/>
      <c r="AI36" s="821"/>
      <c r="AJ36" s="822"/>
      <c r="AK36" s="868"/>
      <c r="AL36" s="864"/>
      <c r="AM36" s="864"/>
      <c r="AN36" s="864"/>
      <c r="AO36" s="864"/>
      <c r="AP36" s="864"/>
      <c r="AQ36" s="864"/>
      <c r="AR36" s="864"/>
      <c r="AS36" s="864"/>
      <c r="AT36" s="864"/>
      <c r="AU36" s="864"/>
      <c r="AV36" s="864"/>
      <c r="AW36" s="864"/>
      <c r="AX36" s="864"/>
      <c r="AY36" s="864"/>
      <c r="AZ36" s="865"/>
      <c r="BA36" s="865"/>
      <c r="BB36" s="865"/>
      <c r="BC36" s="865"/>
      <c r="BD36" s="865"/>
      <c r="BE36" s="866"/>
      <c r="BF36" s="866"/>
      <c r="BG36" s="866"/>
      <c r="BH36" s="866"/>
      <c r="BI36" s="867"/>
      <c r="BJ36" s="223"/>
      <c r="BK36" s="223"/>
      <c r="BL36" s="223"/>
      <c r="BM36" s="223"/>
      <c r="BN36" s="223"/>
      <c r="BO36" s="232"/>
      <c r="BP36" s="232"/>
      <c r="BQ36" s="229">
        <v>30</v>
      </c>
      <c r="BR36" s="230"/>
      <c r="BS36" s="807"/>
      <c r="BT36" s="808"/>
      <c r="BU36" s="808"/>
      <c r="BV36" s="808"/>
      <c r="BW36" s="808"/>
      <c r="BX36" s="808"/>
      <c r="BY36" s="808"/>
      <c r="BZ36" s="808"/>
      <c r="CA36" s="808"/>
      <c r="CB36" s="808"/>
      <c r="CC36" s="808"/>
      <c r="CD36" s="808"/>
      <c r="CE36" s="808"/>
      <c r="CF36" s="808"/>
      <c r="CG36" s="809"/>
      <c r="CH36" s="810"/>
      <c r="CI36" s="811"/>
      <c r="CJ36" s="811"/>
      <c r="CK36" s="811"/>
      <c r="CL36" s="812"/>
      <c r="CM36" s="810"/>
      <c r="CN36" s="811"/>
      <c r="CO36" s="811"/>
      <c r="CP36" s="811"/>
      <c r="CQ36" s="812"/>
      <c r="CR36" s="810"/>
      <c r="CS36" s="811"/>
      <c r="CT36" s="811"/>
      <c r="CU36" s="811"/>
      <c r="CV36" s="812"/>
      <c r="CW36" s="810"/>
      <c r="CX36" s="811"/>
      <c r="CY36" s="811"/>
      <c r="CZ36" s="811"/>
      <c r="DA36" s="812"/>
      <c r="DB36" s="810"/>
      <c r="DC36" s="811"/>
      <c r="DD36" s="811"/>
      <c r="DE36" s="811"/>
      <c r="DF36" s="812"/>
      <c r="DG36" s="810"/>
      <c r="DH36" s="811"/>
      <c r="DI36" s="811"/>
      <c r="DJ36" s="811"/>
      <c r="DK36" s="812"/>
      <c r="DL36" s="810"/>
      <c r="DM36" s="811"/>
      <c r="DN36" s="811"/>
      <c r="DO36" s="811"/>
      <c r="DP36" s="812"/>
      <c r="DQ36" s="810"/>
      <c r="DR36" s="811"/>
      <c r="DS36" s="811"/>
      <c r="DT36" s="811"/>
      <c r="DU36" s="812"/>
      <c r="DV36" s="807"/>
      <c r="DW36" s="808"/>
      <c r="DX36" s="808"/>
      <c r="DY36" s="808"/>
      <c r="DZ36" s="813"/>
      <c r="EA36" s="221"/>
    </row>
    <row r="37" spans="1:131" ht="26.25" customHeight="1" x14ac:dyDescent="0.15">
      <c r="A37" s="233">
        <v>10</v>
      </c>
      <c r="B37" s="814"/>
      <c r="C37" s="815"/>
      <c r="D37" s="815"/>
      <c r="E37" s="815"/>
      <c r="F37" s="815"/>
      <c r="G37" s="815"/>
      <c r="H37" s="815"/>
      <c r="I37" s="815"/>
      <c r="J37" s="815"/>
      <c r="K37" s="815"/>
      <c r="L37" s="815"/>
      <c r="M37" s="815"/>
      <c r="N37" s="815"/>
      <c r="O37" s="815"/>
      <c r="P37" s="816"/>
      <c r="Q37" s="817"/>
      <c r="R37" s="818"/>
      <c r="S37" s="818"/>
      <c r="T37" s="818"/>
      <c r="U37" s="818"/>
      <c r="V37" s="818"/>
      <c r="W37" s="818"/>
      <c r="X37" s="818"/>
      <c r="Y37" s="818"/>
      <c r="Z37" s="818"/>
      <c r="AA37" s="818"/>
      <c r="AB37" s="818"/>
      <c r="AC37" s="818"/>
      <c r="AD37" s="818"/>
      <c r="AE37" s="819"/>
      <c r="AF37" s="820"/>
      <c r="AG37" s="821"/>
      <c r="AH37" s="821"/>
      <c r="AI37" s="821"/>
      <c r="AJ37" s="822"/>
      <c r="AK37" s="868"/>
      <c r="AL37" s="864"/>
      <c r="AM37" s="864"/>
      <c r="AN37" s="864"/>
      <c r="AO37" s="864"/>
      <c r="AP37" s="864"/>
      <c r="AQ37" s="864"/>
      <c r="AR37" s="864"/>
      <c r="AS37" s="864"/>
      <c r="AT37" s="864"/>
      <c r="AU37" s="864"/>
      <c r="AV37" s="864"/>
      <c r="AW37" s="864"/>
      <c r="AX37" s="864"/>
      <c r="AY37" s="864"/>
      <c r="AZ37" s="865"/>
      <c r="BA37" s="865"/>
      <c r="BB37" s="865"/>
      <c r="BC37" s="865"/>
      <c r="BD37" s="865"/>
      <c r="BE37" s="866"/>
      <c r="BF37" s="866"/>
      <c r="BG37" s="866"/>
      <c r="BH37" s="866"/>
      <c r="BI37" s="867"/>
      <c r="BJ37" s="223"/>
      <c r="BK37" s="223"/>
      <c r="BL37" s="223"/>
      <c r="BM37" s="223"/>
      <c r="BN37" s="223"/>
      <c r="BO37" s="232"/>
      <c r="BP37" s="232"/>
      <c r="BQ37" s="229">
        <v>31</v>
      </c>
      <c r="BR37" s="230"/>
      <c r="BS37" s="807"/>
      <c r="BT37" s="808"/>
      <c r="BU37" s="808"/>
      <c r="BV37" s="808"/>
      <c r="BW37" s="808"/>
      <c r="BX37" s="808"/>
      <c r="BY37" s="808"/>
      <c r="BZ37" s="808"/>
      <c r="CA37" s="808"/>
      <c r="CB37" s="808"/>
      <c r="CC37" s="808"/>
      <c r="CD37" s="808"/>
      <c r="CE37" s="808"/>
      <c r="CF37" s="808"/>
      <c r="CG37" s="809"/>
      <c r="CH37" s="810"/>
      <c r="CI37" s="811"/>
      <c r="CJ37" s="811"/>
      <c r="CK37" s="811"/>
      <c r="CL37" s="812"/>
      <c r="CM37" s="810"/>
      <c r="CN37" s="811"/>
      <c r="CO37" s="811"/>
      <c r="CP37" s="811"/>
      <c r="CQ37" s="812"/>
      <c r="CR37" s="810"/>
      <c r="CS37" s="811"/>
      <c r="CT37" s="811"/>
      <c r="CU37" s="811"/>
      <c r="CV37" s="812"/>
      <c r="CW37" s="810"/>
      <c r="CX37" s="811"/>
      <c r="CY37" s="811"/>
      <c r="CZ37" s="811"/>
      <c r="DA37" s="812"/>
      <c r="DB37" s="810"/>
      <c r="DC37" s="811"/>
      <c r="DD37" s="811"/>
      <c r="DE37" s="811"/>
      <c r="DF37" s="812"/>
      <c r="DG37" s="810"/>
      <c r="DH37" s="811"/>
      <c r="DI37" s="811"/>
      <c r="DJ37" s="811"/>
      <c r="DK37" s="812"/>
      <c r="DL37" s="810"/>
      <c r="DM37" s="811"/>
      <c r="DN37" s="811"/>
      <c r="DO37" s="811"/>
      <c r="DP37" s="812"/>
      <c r="DQ37" s="810"/>
      <c r="DR37" s="811"/>
      <c r="DS37" s="811"/>
      <c r="DT37" s="811"/>
      <c r="DU37" s="812"/>
      <c r="DV37" s="807"/>
      <c r="DW37" s="808"/>
      <c r="DX37" s="808"/>
      <c r="DY37" s="808"/>
      <c r="DZ37" s="813"/>
      <c r="EA37" s="221"/>
    </row>
    <row r="38" spans="1:131" ht="26.25" customHeight="1" x14ac:dyDescent="0.15">
      <c r="A38" s="233">
        <v>11</v>
      </c>
      <c r="B38" s="814"/>
      <c r="C38" s="815"/>
      <c r="D38" s="815"/>
      <c r="E38" s="815"/>
      <c r="F38" s="815"/>
      <c r="G38" s="815"/>
      <c r="H38" s="815"/>
      <c r="I38" s="815"/>
      <c r="J38" s="815"/>
      <c r="K38" s="815"/>
      <c r="L38" s="815"/>
      <c r="M38" s="815"/>
      <c r="N38" s="815"/>
      <c r="O38" s="815"/>
      <c r="P38" s="816"/>
      <c r="Q38" s="817"/>
      <c r="R38" s="818"/>
      <c r="S38" s="818"/>
      <c r="T38" s="818"/>
      <c r="U38" s="818"/>
      <c r="V38" s="818"/>
      <c r="W38" s="818"/>
      <c r="X38" s="818"/>
      <c r="Y38" s="818"/>
      <c r="Z38" s="818"/>
      <c r="AA38" s="818"/>
      <c r="AB38" s="818"/>
      <c r="AC38" s="818"/>
      <c r="AD38" s="818"/>
      <c r="AE38" s="819"/>
      <c r="AF38" s="820"/>
      <c r="AG38" s="821"/>
      <c r="AH38" s="821"/>
      <c r="AI38" s="821"/>
      <c r="AJ38" s="822"/>
      <c r="AK38" s="868"/>
      <c r="AL38" s="864"/>
      <c r="AM38" s="864"/>
      <c r="AN38" s="864"/>
      <c r="AO38" s="864"/>
      <c r="AP38" s="864"/>
      <c r="AQ38" s="864"/>
      <c r="AR38" s="864"/>
      <c r="AS38" s="864"/>
      <c r="AT38" s="864"/>
      <c r="AU38" s="864"/>
      <c r="AV38" s="864"/>
      <c r="AW38" s="864"/>
      <c r="AX38" s="864"/>
      <c r="AY38" s="864"/>
      <c r="AZ38" s="865"/>
      <c r="BA38" s="865"/>
      <c r="BB38" s="865"/>
      <c r="BC38" s="865"/>
      <c r="BD38" s="865"/>
      <c r="BE38" s="866"/>
      <c r="BF38" s="866"/>
      <c r="BG38" s="866"/>
      <c r="BH38" s="866"/>
      <c r="BI38" s="867"/>
      <c r="BJ38" s="223"/>
      <c r="BK38" s="223"/>
      <c r="BL38" s="223"/>
      <c r="BM38" s="223"/>
      <c r="BN38" s="223"/>
      <c r="BO38" s="232"/>
      <c r="BP38" s="232"/>
      <c r="BQ38" s="229">
        <v>32</v>
      </c>
      <c r="BR38" s="230"/>
      <c r="BS38" s="807"/>
      <c r="BT38" s="808"/>
      <c r="BU38" s="808"/>
      <c r="BV38" s="808"/>
      <c r="BW38" s="808"/>
      <c r="BX38" s="808"/>
      <c r="BY38" s="808"/>
      <c r="BZ38" s="808"/>
      <c r="CA38" s="808"/>
      <c r="CB38" s="808"/>
      <c r="CC38" s="808"/>
      <c r="CD38" s="808"/>
      <c r="CE38" s="808"/>
      <c r="CF38" s="808"/>
      <c r="CG38" s="809"/>
      <c r="CH38" s="810"/>
      <c r="CI38" s="811"/>
      <c r="CJ38" s="811"/>
      <c r="CK38" s="811"/>
      <c r="CL38" s="812"/>
      <c r="CM38" s="810"/>
      <c r="CN38" s="811"/>
      <c r="CO38" s="811"/>
      <c r="CP38" s="811"/>
      <c r="CQ38" s="812"/>
      <c r="CR38" s="810"/>
      <c r="CS38" s="811"/>
      <c r="CT38" s="811"/>
      <c r="CU38" s="811"/>
      <c r="CV38" s="812"/>
      <c r="CW38" s="810"/>
      <c r="CX38" s="811"/>
      <c r="CY38" s="811"/>
      <c r="CZ38" s="811"/>
      <c r="DA38" s="812"/>
      <c r="DB38" s="810"/>
      <c r="DC38" s="811"/>
      <c r="DD38" s="811"/>
      <c r="DE38" s="811"/>
      <c r="DF38" s="812"/>
      <c r="DG38" s="810"/>
      <c r="DH38" s="811"/>
      <c r="DI38" s="811"/>
      <c r="DJ38" s="811"/>
      <c r="DK38" s="812"/>
      <c r="DL38" s="810"/>
      <c r="DM38" s="811"/>
      <c r="DN38" s="811"/>
      <c r="DO38" s="811"/>
      <c r="DP38" s="812"/>
      <c r="DQ38" s="810"/>
      <c r="DR38" s="811"/>
      <c r="DS38" s="811"/>
      <c r="DT38" s="811"/>
      <c r="DU38" s="812"/>
      <c r="DV38" s="807"/>
      <c r="DW38" s="808"/>
      <c r="DX38" s="808"/>
      <c r="DY38" s="808"/>
      <c r="DZ38" s="813"/>
      <c r="EA38" s="221"/>
    </row>
    <row r="39" spans="1:131" ht="26.25" customHeight="1" x14ac:dyDescent="0.15">
      <c r="A39" s="233">
        <v>12</v>
      </c>
      <c r="B39" s="814"/>
      <c r="C39" s="815"/>
      <c r="D39" s="815"/>
      <c r="E39" s="815"/>
      <c r="F39" s="815"/>
      <c r="G39" s="815"/>
      <c r="H39" s="815"/>
      <c r="I39" s="815"/>
      <c r="J39" s="815"/>
      <c r="K39" s="815"/>
      <c r="L39" s="815"/>
      <c r="M39" s="815"/>
      <c r="N39" s="815"/>
      <c r="O39" s="815"/>
      <c r="P39" s="816"/>
      <c r="Q39" s="817"/>
      <c r="R39" s="818"/>
      <c r="S39" s="818"/>
      <c r="T39" s="818"/>
      <c r="U39" s="818"/>
      <c r="V39" s="818"/>
      <c r="W39" s="818"/>
      <c r="X39" s="818"/>
      <c r="Y39" s="818"/>
      <c r="Z39" s="818"/>
      <c r="AA39" s="818"/>
      <c r="AB39" s="818"/>
      <c r="AC39" s="818"/>
      <c r="AD39" s="818"/>
      <c r="AE39" s="819"/>
      <c r="AF39" s="820"/>
      <c r="AG39" s="821"/>
      <c r="AH39" s="821"/>
      <c r="AI39" s="821"/>
      <c r="AJ39" s="822"/>
      <c r="AK39" s="868"/>
      <c r="AL39" s="864"/>
      <c r="AM39" s="864"/>
      <c r="AN39" s="864"/>
      <c r="AO39" s="864"/>
      <c r="AP39" s="864"/>
      <c r="AQ39" s="864"/>
      <c r="AR39" s="864"/>
      <c r="AS39" s="864"/>
      <c r="AT39" s="864"/>
      <c r="AU39" s="864"/>
      <c r="AV39" s="864"/>
      <c r="AW39" s="864"/>
      <c r="AX39" s="864"/>
      <c r="AY39" s="864"/>
      <c r="AZ39" s="865"/>
      <c r="BA39" s="865"/>
      <c r="BB39" s="865"/>
      <c r="BC39" s="865"/>
      <c r="BD39" s="865"/>
      <c r="BE39" s="866"/>
      <c r="BF39" s="866"/>
      <c r="BG39" s="866"/>
      <c r="BH39" s="866"/>
      <c r="BI39" s="867"/>
      <c r="BJ39" s="223"/>
      <c r="BK39" s="223"/>
      <c r="BL39" s="223"/>
      <c r="BM39" s="223"/>
      <c r="BN39" s="223"/>
      <c r="BO39" s="232"/>
      <c r="BP39" s="232"/>
      <c r="BQ39" s="229">
        <v>33</v>
      </c>
      <c r="BR39" s="230"/>
      <c r="BS39" s="807"/>
      <c r="BT39" s="808"/>
      <c r="BU39" s="808"/>
      <c r="BV39" s="808"/>
      <c r="BW39" s="808"/>
      <c r="BX39" s="808"/>
      <c r="BY39" s="808"/>
      <c r="BZ39" s="808"/>
      <c r="CA39" s="808"/>
      <c r="CB39" s="808"/>
      <c r="CC39" s="808"/>
      <c r="CD39" s="808"/>
      <c r="CE39" s="808"/>
      <c r="CF39" s="808"/>
      <c r="CG39" s="809"/>
      <c r="CH39" s="810"/>
      <c r="CI39" s="811"/>
      <c r="CJ39" s="811"/>
      <c r="CK39" s="811"/>
      <c r="CL39" s="812"/>
      <c r="CM39" s="810"/>
      <c r="CN39" s="811"/>
      <c r="CO39" s="811"/>
      <c r="CP39" s="811"/>
      <c r="CQ39" s="812"/>
      <c r="CR39" s="810"/>
      <c r="CS39" s="811"/>
      <c r="CT39" s="811"/>
      <c r="CU39" s="811"/>
      <c r="CV39" s="812"/>
      <c r="CW39" s="810"/>
      <c r="CX39" s="811"/>
      <c r="CY39" s="811"/>
      <c r="CZ39" s="811"/>
      <c r="DA39" s="812"/>
      <c r="DB39" s="810"/>
      <c r="DC39" s="811"/>
      <c r="DD39" s="811"/>
      <c r="DE39" s="811"/>
      <c r="DF39" s="812"/>
      <c r="DG39" s="810"/>
      <c r="DH39" s="811"/>
      <c r="DI39" s="811"/>
      <c r="DJ39" s="811"/>
      <c r="DK39" s="812"/>
      <c r="DL39" s="810"/>
      <c r="DM39" s="811"/>
      <c r="DN39" s="811"/>
      <c r="DO39" s="811"/>
      <c r="DP39" s="812"/>
      <c r="DQ39" s="810"/>
      <c r="DR39" s="811"/>
      <c r="DS39" s="811"/>
      <c r="DT39" s="811"/>
      <c r="DU39" s="812"/>
      <c r="DV39" s="807"/>
      <c r="DW39" s="808"/>
      <c r="DX39" s="808"/>
      <c r="DY39" s="808"/>
      <c r="DZ39" s="813"/>
      <c r="EA39" s="221"/>
    </row>
    <row r="40" spans="1:131" ht="26.25" customHeight="1" x14ac:dyDescent="0.15">
      <c r="A40" s="229">
        <v>13</v>
      </c>
      <c r="B40" s="814"/>
      <c r="C40" s="815"/>
      <c r="D40" s="815"/>
      <c r="E40" s="815"/>
      <c r="F40" s="815"/>
      <c r="G40" s="815"/>
      <c r="H40" s="815"/>
      <c r="I40" s="815"/>
      <c r="J40" s="815"/>
      <c r="K40" s="815"/>
      <c r="L40" s="815"/>
      <c r="M40" s="815"/>
      <c r="N40" s="815"/>
      <c r="O40" s="815"/>
      <c r="P40" s="816"/>
      <c r="Q40" s="817"/>
      <c r="R40" s="818"/>
      <c r="S40" s="818"/>
      <c r="T40" s="818"/>
      <c r="U40" s="818"/>
      <c r="V40" s="818"/>
      <c r="W40" s="818"/>
      <c r="X40" s="818"/>
      <c r="Y40" s="818"/>
      <c r="Z40" s="818"/>
      <c r="AA40" s="818"/>
      <c r="AB40" s="818"/>
      <c r="AC40" s="818"/>
      <c r="AD40" s="818"/>
      <c r="AE40" s="819"/>
      <c r="AF40" s="820"/>
      <c r="AG40" s="821"/>
      <c r="AH40" s="821"/>
      <c r="AI40" s="821"/>
      <c r="AJ40" s="822"/>
      <c r="AK40" s="868"/>
      <c r="AL40" s="864"/>
      <c r="AM40" s="864"/>
      <c r="AN40" s="864"/>
      <c r="AO40" s="864"/>
      <c r="AP40" s="864"/>
      <c r="AQ40" s="864"/>
      <c r="AR40" s="864"/>
      <c r="AS40" s="864"/>
      <c r="AT40" s="864"/>
      <c r="AU40" s="864"/>
      <c r="AV40" s="864"/>
      <c r="AW40" s="864"/>
      <c r="AX40" s="864"/>
      <c r="AY40" s="864"/>
      <c r="AZ40" s="865"/>
      <c r="BA40" s="865"/>
      <c r="BB40" s="865"/>
      <c r="BC40" s="865"/>
      <c r="BD40" s="865"/>
      <c r="BE40" s="866"/>
      <c r="BF40" s="866"/>
      <c r="BG40" s="866"/>
      <c r="BH40" s="866"/>
      <c r="BI40" s="867"/>
      <c r="BJ40" s="223"/>
      <c r="BK40" s="223"/>
      <c r="BL40" s="223"/>
      <c r="BM40" s="223"/>
      <c r="BN40" s="223"/>
      <c r="BO40" s="232"/>
      <c r="BP40" s="232"/>
      <c r="BQ40" s="229">
        <v>34</v>
      </c>
      <c r="BR40" s="230"/>
      <c r="BS40" s="807"/>
      <c r="BT40" s="808"/>
      <c r="BU40" s="808"/>
      <c r="BV40" s="808"/>
      <c r="BW40" s="808"/>
      <c r="BX40" s="808"/>
      <c r="BY40" s="808"/>
      <c r="BZ40" s="808"/>
      <c r="CA40" s="808"/>
      <c r="CB40" s="808"/>
      <c r="CC40" s="808"/>
      <c r="CD40" s="808"/>
      <c r="CE40" s="808"/>
      <c r="CF40" s="808"/>
      <c r="CG40" s="809"/>
      <c r="CH40" s="810"/>
      <c r="CI40" s="811"/>
      <c r="CJ40" s="811"/>
      <c r="CK40" s="811"/>
      <c r="CL40" s="812"/>
      <c r="CM40" s="810"/>
      <c r="CN40" s="811"/>
      <c r="CO40" s="811"/>
      <c r="CP40" s="811"/>
      <c r="CQ40" s="812"/>
      <c r="CR40" s="810"/>
      <c r="CS40" s="811"/>
      <c r="CT40" s="811"/>
      <c r="CU40" s="811"/>
      <c r="CV40" s="812"/>
      <c r="CW40" s="810"/>
      <c r="CX40" s="811"/>
      <c r="CY40" s="811"/>
      <c r="CZ40" s="811"/>
      <c r="DA40" s="812"/>
      <c r="DB40" s="810"/>
      <c r="DC40" s="811"/>
      <c r="DD40" s="811"/>
      <c r="DE40" s="811"/>
      <c r="DF40" s="812"/>
      <c r="DG40" s="810"/>
      <c r="DH40" s="811"/>
      <c r="DI40" s="811"/>
      <c r="DJ40" s="811"/>
      <c r="DK40" s="812"/>
      <c r="DL40" s="810"/>
      <c r="DM40" s="811"/>
      <c r="DN40" s="811"/>
      <c r="DO40" s="811"/>
      <c r="DP40" s="812"/>
      <c r="DQ40" s="810"/>
      <c r="DR40" s="811"/>
      <c r="DS40" s="811"/>
      <c r="DT40" s="811"/>
      <c r="DU40" s="812"/>
      <c r="DV40" s="807"/>
      <c r="DW40" s="808"/>
      <c r="DX40" s="808"/>
      <c r="DY40" s="808"/>
      <c r="DZ40" s="813"/>
      <c r="EA40" s="221"/>
    </row>
    <row r="41" spans="1:131" ht="26.25" customHeight="1" x14ac:dyDescent="0.15">
      <c r="A41" s="229">
        <v>14</v>
      </c>
      <c r="B41" s="814"/>
      <c r="C41" s="815"/>
      <c r="D41" s="815"/>
      <c r="E41" s="815"/>
      <c r="F41" s="815"/>
      <c r="G41" s="815"/>
      <c r="H41" s="815"/>
      <c r="I41" s="815"/>
      <c r="J41" s="815"/>
      <c r="K41" s="815"/>
      <c r="L41" s="815"/>
      <c r="M41" s="815"/>
      <c r="N41" s="815"/>
      <c r="O41" s="815"/>
      <c r="P41" s="816"/>
      <c r="Q41" s="817"/>
      <c r="R41" s="818"/>
      <c r="S41" s="818"/>
      <c r="T41" s="818"/>
      <c r="U41" s="818"/>
      <c r="V41" s="818"/>
      <c r="W41" s="818"/>
      <c r="X41" s="818"/>
      <c r="Y41" s="818"/>
      <c r="Z41" s="818"/>
      <c r="AA41" s="818"/>
      <c r="AB41" s="818"/>
      <c r="AC41" s="818"/>
      <c r="AD41" s="818"/>
      <c r="AE41" s="819"/>
      <c r="AF41" s="820"/>
      <c r="AG41" s="821"/>
      <c r="AH41" s="821"/>
      <c r="AI41" s="821"/>
      <c r="AJ41" s="822"/>
      <c r="AK41" s="868"/>
      <c r="AL41" s="864"/>
      <c r="AM41" s="864"/>
      <c r="AN41" s="864"/>
      <c r="AO41" s="864"/>
      <c r="AP41" s="864"/>
      <c r="AQ41" s="864"/>
      <c r="AR41" s="864"/>
      <c r="AS41" s="864"/>
      <c r="AT41" s="864"/>
      <c r="AU41" s="864"/>
      <c r="AV41" s="864"/>
      <c r="AW41" s="864"/>
      <c r="AX41" s="864"/>
      <c r="AY41" s="864"/>
      <c r="AZ41" s="865"/>
      <c r="BA41" s="865"/>
      <c r="BB41" s="865"/>
      <c r="BC41" s="865"/>
      <c r="BD41" s="865"/>
      <c r="BE41" s="866"/>
      <c r="BF41" s="866"/>
      <c r="BG41" s="866"/>
      <c r="BH41" s="866"/>
      <c r="BI41" s="867"/>
      <c r="BJ41" s="223"/>
      <c r="BK41" s="223"/>
      <c r="BL41" s="223"/>
      <c r="BM41" s="223"/>
      <c r="BN41" s="223"/>
      <c r="BO41" s="232"/>
      <c r="BP41" s="232"/>
      <c r="BQ41" s="229">
        <v>35</v>
      </c>
      <c r="BR41" s="230"/>
      <c r="BS41" s="807"/>
      <c r="BT41" s="808"/>
      <c r="BU41" s="808"/>
      <c r="BV41" s="808"/>
      <c r="BW41" s="808"/>
      <c r="BX41" s="808"/>
      <c r="BY41" s="808"/>
      <c r="BZ41" s="808"/>
      <c r="CA41" s="808"/>
      <c r="CB41" s="808"/>
      <c r="CC41" s="808"/>
      <c r="CD41" s="808"/>
      <c r="CE41" s="808"/>
      <c r="CF41" s="808"/>
      <c r="CG41" s="809"/>
      <c r="CH41" s="810"/>
      <c r="CI41" s="811"/>
      <c r="CJ41" s="811"/>
      <c r="CK41" s="811"/>
      <c r="CL41" s="812"/>
      <c r="CM41" s="810"/>
      <c r="CN41" s="811"/>
      <c r="CO41" s="811"/>
      <c r="CP41" s="811"/>
      <c r="CQ41" s="812"/>
      <c r="CR41" s="810"/>
      <c r="CS41" s="811"/>
      <c r="CT41" s="811"/>
      <c r="CU41" s="811"/>
      <c r="CV41" s="812"/>
      <c r="CW41" s="810"/>
      <c r="CX41" s="811"/>
      <c r="CY41" s="811"/>
      <c r="CZ41" s="811"/>
      <c r="DA41" s="812"/>
      <c r="DB41" s="810"/>
      <c r="DC41" s="811"/>
      <c r="DD41" s="811"/>
      <c r="DE41" s="811"/>
      <c r="DF41" s="812"/>
      <c r="DG41" s="810"/>
      <c r="DH41" s="811"/>
      <c r="DI41" s="811"/>
      <c r="DJ41" s="811"/>
      <c r="DK41" s="812"/>
      <c r="DL41" s="810"/>
      <c r="DM41" s="811"/>
      <c r="DN41" s="811"/>
      <c r="DO41" s="811"/>
      <c r="DP41" s="812"/>
      <c r="DQ41" s="810"/>
      <c r="DR41" s="811"/>
      <c r="DS41" s="811"/>
      <c r="DT41" s="811"/>
      <c r="DU41" s="812"/>
      <c r="DV41" s="807"/>
      <c r="DW41" s="808"/>
      <c r="DX41" s="808"/>
      <c r="DY41" s="808"/>
      <c r="DZ41" s="813"/>
      <c r="EA41" s="221"/>
    </row>
    <row r="42" spans="1:131" ht="26.25" customHeight="1" x14ac:dyDescent="0.15">
      <c r="A42" s="229">
        <v>15</v>
      </c>
      <c r="B42" s="814"/>
      <c r="C42" s="815"/>
      <c r="D42" s="815"/>
      <c r="E42" s="815"/>
      <c r="F42" s="815"/>
      <c r="G42" s="815"/>
      <c r="H42" s="815"/>
      <c r="I42" s="815"/>
      <c r="J42" s="815"/>
      <c r="K42" s="815"/>
      <c r="L42" s="815"/>
      <c r="M42" s="815"/>
      <c r="N42" s="815"/>
      <c r="O42" s="815"/>
      <c r="P42" s="816"/>
      <c r="Q42" s="817"/>
      <c r="R42" s="818"/>
      <c r="S42" s="818"/>
      <c r="T42" s="818"/>
      <c r="U42" s="818"/>
      <c r="V42" s="818"/>
      <c r="W42" s="818"/>
      <c r="X42" s="818"/>
      <c r="Y42" s="818"/>
      <c r="Z42" s="818"/>
      <c r="AA42" s="818"/>
      <c r="AB42" s="818"/>
      <c r="AC42" s="818"/>
      <c r="AD42" s="818"/>
      <c r="AE42" s="819"/>
      <c r="AF42" s="820"/>
      <c r="AG42" s="821"/>
      <c r="AH42" s="821"/>
      <c r="AI42" s="821"/>
      <c r="AJ42" s="822"/>
      <c r="AK42" s="868"/>
      <c r="AL42" s="864"/>
      <c r="AM42" s="864"/>
      <c r="AN42" s="864"/>
      <c r="AO42" s="864"/>
      <c r="AP42" s="864"/>
      <c r="AQ42" s="864"/>
      <c r="AR42" s="864"/>
      <c r="AS42" s="864"/>
      <c r="AT42" s="864"/>
      <c r="AU42" s="864"/>
      <c r="AV42" s="864"/>
      <c r="AW42" s="864"/>
      <c r="AX42" s="864"/>
      <c r="AY42" s="864"/>
      <c r="AZ42" s="865"/>
      <c r="BA42" s="865"/>
      <c r="BB42" s="865"/>
      <c r="BC42" s="865"/>
      <c r="BD42" s="865"/>
      <c r="BE42" s="866"/>
      <c r="BF42" s="866"/>
      <c r="BG42" s="866"/>
      <c r="BH42" s="866"/>
      <c r="BI42" s="867"/>
      <c r="BJ42" s="223"/>
      <c r="BK42" s="223"/>
      <c r="BL42" s="223"/>
      <c r="BM42" s="223"/>
      <c r="BN42" s="223"/>
      <c r="BO42" s="232"/>
      <c r="BP42" s="232"/>
      <c r="BQ42" s="229">
        <v>36</v>
      </c>
      <c r="BR42" s="230"/>
      <c r="BS42" s="807"/>
      <c r="BT42" s="808"/>
      <c r="BU42" s="808"/>
      <c r="BV42" s="808"/>
      <c r="BW42" s="808"/>
      <c r="BX42" s="808"/>
      <c r="BY42" s="808"/>
      <c r="BZ42" s="808"/>
      <c r="CA42" s="808"/>
      <c r="CB42" s="808"/>
      <c r="CC42" s="808"/>
      <c r="CD42" s="808"/>
      <c r="CE42" s="808"/>
      <c r="CF42" s="808"/>
      <c r="CG42" s="809"/>
      <c r="CH42" s="810"/>
      <c r="CI42" s="811"/>
      <c r="CJ42" s="811"/>
      <c r="CK42" s="811"/>
      <c r="CL42" s="812"/>
      <c r="CM42" s="810"/>
      <c r="CN42" s="811"/>
      <c r="CO42" s="811"/>
      <c r="CP42" s="811"/>
      <c r="CQ42" s="812"/>
      <c r="CR42" s="810"/>
      <c r="CS42" s="811"/>
      <c r="CT42" s="811"/>
      <c r="CU42" s="811"/>
      <c r="CV42" s="812"/>
      <c r="CW42" s="810"/>
      <c r="CX42" s="811"/>
      <c r="CY42" s="811"/>
      <c r="CZ42" s="811"/>
      <c r="DA42" s="812"/>
      <c r="DB42" s="810"/>
      <c r="DC42" s="811"/>
      <c r="DD42" s="811"/>
      <c r="DE42" s="811"/>
      <c r="DF42" s="812"/>
      <c r="DG42" s="810"/>
      <c r="DH42" s="811"/>
      <c r="DI42" s="811"/>
      <c r="DJ42" s="811"/>
      <c r="DK42" s="812"/>
      <c r="DL42" s="810"/>
      <c r="DM42" s="811"/>
      <c r="DN42" s="811"/>
      <c r="DO42" s="811"/>
      <c r="DP42" s="812"/>
      <c r="DQ42" s="810"/>
      <c r="DR42" s="811"/>
      <c r="DS42" s="811"/>
      <c r="DT42" s="811"/>
      <c r="DU42" s="812"/>
      <c r="DV42" s="807"/>
      <c r="DW42" s="808"/>
      <c r="DX42" s="808"/>
      <c r="DY42" s="808"/>
      <c r="DZ42" s="813"/>
      <c r="EA42" s="221"/>
    </row>
    <row r="43" spans="1:131" ht="26.25" customHeight="1" x14ac:dyDescent="0.15">
      <c r="A43" s="229">
        <v>16</v>
      </c>
      <c r="B43" s="814"/>
      <c r="C43" s="815"/>
      <c r="D43" s="815"/>
      <c r="E43" s="815"/>
      <c r="F43" s="815"/>
      <c r="G43" s="815"/>
      <c r="H43" s="815"/>
      <c r="I43" s="815"/>
      <c r="J43" s="815"/>
      <c r="K43" s="815"/>
      <c r="L43" s="815"/>
      <c r="M43" s="815"/>
      <c r="N43" s="815"/>
      <c r="O43" s="815"/>
      <c r="P43" s="816"/>
      <c r="Q43" s="817"/>
      <c r="R43" s="818"/>
      <c r="S43" s="818"/>
      <c r="T43" s="818"/>
      <c r="U43" s="818"/>
      <c r="V43" s="818"/>
      <c r="W43" s="818"/>
      <c r="X43" s="818"/>
      <c r="Y43" s="818"/>
      <c r="Z43" s="818"/>
      <c r="AA43" s="818"/>
      <c r="AB43" s="818"/>
      <c r="AC43" s="818"/>
      <c r="AD43" s="818"/>
      <c r="AE43" s="819"/>
      <c r="AF43" s="820"/>
      <c r="AG43" s="821"/>
      <c r="AH43" s="821"/>
      <c r="AI43" s="821"/>
      <c r="AJ43" s="822"/>
      <c r="AK43" s="868"/>
      <c r="AL43" s="864"/>
      <c r="AM43" s="864"/>
      <c r="AN43" s="864"/>
      <c r="AO43" s="864"/>
      <c r="AP43" s="864"/>
      <c r="AQ43" s="864"/>
      <c r="AR43" s="864"/>
      <c r="AS43" s="864"/>
      <c r="AT43" s="864"/>
      <c r="AU43" s="864"/>
      <c r="AV43" s="864"/>
      <c r="AW43" s="864"/>
      <c r="AX43" s="864"/>
      <c r="AY43" s="864"/>
      <c r="AZ43" s="865"/>
      <c r="BA43" s="865"/>
      <c r="BB43" s="865"/>
      <c r="BC43" s="865"/>
      <c r="BD43" s="865"/>
      <c r="BE43" s="866"/>
      <c r="BF43" s="866"/>
      <c r="BG43" s="866"/>
      <c r="BH43" s="866"/>
      <c r="BI43" s="867"/>
      <c r="BJ43" s="223"/>
      <c r="BK43" s="223"/>
      <c r="BL43" s="223"/>
      <c r="BM43" s="223"/>
      <c r="BN43" s="223"/>
      <c r="BO43" s="232"/>
      <c r="BP43" s="232"/>
      <c r="BQ43" s="229">
        <v>37</v>
      </c>
      <c r="BR43" s="230"/>
      <c r="BS43" s="807"/>
      <c r="BT43" s="808"/>
      <c r="BU43" s="808"/>
      <c r="BV43" s="808"/>
      <c r="BW43" s="808"/>
      <c r="BX43" s="808"/>
      <c r="BY43" s="808"/>
      <c r="BZ43" s="808"/>
      <c r="CA43" s="808"/>
      <c r="CB43" s="808"/>
      <c r="CC43" s="808"/>
      <c r="CD43" s="808"/>
      <c r="CE43" s="808"/>
      <c r="CF43" s="808"/>
      <c r="CG43" s="809"/>
      <c r="CH43" s="810"/>
      <c r="CI43" s="811"/>
      <c r="CJ43" s="811"/>
      <c r="CK43" s="811"/>
      <c r="CL43" s="812"/>
      <c r="CM43" s="810"/>
      <c r="CN43" s="811"/>
      <c r="CO43" s="811"/>
      <c r="CP43" s="811"/>
      <c r="CQ43" s="812"/>
      <c r="CR43" s="810"/>
      <c r="CS43" s="811"/>
      <c r="CT43" s="811"/>
      <c r="CU43" s="811"/>
      <c r="CV43" s="812"/>
      <c r="CW43" s="810"/>
      <c r="CX43" s="811"/>
      <c r="CY43" s="811"/>
      <c r="CZ43" s="811"/>
      <c r="DA43" s="812"/>
      <c r="DB43" s="810"/>
      <c r="DC43" s="811"/>
      <c r="DD43" s="811"/>
      <c r="DE43" s="811"/>
      <c r="DF43" s="812"/>
      <c r="DG43" s="810"/>
      <c r="DH43" s="811"/>
      <c r="DI43" s="811"/>
      <c r="DJ43" s="811"/>
      <c r="DK43" s="812"/>
      <c r="DL43" s="810"/>
      <c r="DM43" s="811"/>
      <c r="DN43" s="811"/>
      <c r="DO43" s="811"/>
      <c r="DP43" s="812"/>
      <c r="DQ43" s="810"/>
      <c r="DR43" s="811"/>
      <c r="DS43" s="811"/>
      <c r="DT43" s="811"/>
      <c r="DU43" s="812"/>
      <c r="DV43" s="807"/>
      <c r="DW43" s="808"/>
      <c r="DX43" s="808"/>
      <c r="DY43" s="808"/>
      <c r="DZ43" s="813"/>
      <c r="EA43" s="221"/>
    </row>
    <row r="44" spans="1:131" ht="26.25" customHeight="1" x14ac:dyDescent="0.15">
      <c r="A44" s="229">
        <v>17</v>
      </c>
      <c r="B44" s="814"/>
      <c r="C44" s="815"/>
      <c r="D44" s="815"/>
      <c r="E44" s="815"/>
      <c r="F44" s="815"/>
      <c r="G44" s="815"/>
      <c r="H44" s="815"/>
      <c r="I44" s="815"/>
      <c r="J44" s="815"/>
      <c r="K44" s="815"/>
      <c r="L44" s="815"/>
      <c r="M44" s="815"/>
      <c r="N44" s="815"/>
      <c r="O44" s="815"/>
      <c r="P44" s="816"/>
      <c r="Q44" s="817"/>
      <c r="R44" s="818"/>
      <c r="S44" s="818"/>
      <c r="T44" s="818"/>
      <c r="U44" s="818"/>
      <c r="V44" s="818"/>
      <c r="W44" s="818"/>
      <c r="X44" s="818"/>
      <c r="Y44" s="818"/>
      <c r="Z44" s="818"/>
      <c r="AA44" s="818"/>
      <c r="AB44" s="818"/>
      <c r="AC44" s="818"/>
      <c r="AD44" s="818"/>
      <c r="AE44" s="819"/>
      <c r="AF44" s="820"/>
      <c r="AG44" s="821"/>
      <c r="AH44" s="821"/>
      <c r="AI44" s="821"/>
      <c r="AJ44" s="822"/>
      <c r="AK44" s="868"/>
      <c r="AL44" s="864"/>
      <c r="AM44" s="864"/>
      <c r="AN44" s="864"/>
      <c r="AO44" s="864"/>
      <c r="AP44" s="864"/>
      <c r="AQ44" s="864"/>
      <c r="AR44" s="864"/>
      <c r="AS44" s="864"/>
      <c r="AT44" s="864"/>
      <c r="AU44" s="864"/>
      <c r="AV44" s="864"/>
      <c r="AW44" s="864"/>
      <c r="AX44" s="864"/>
      <c r="AY44" s="864"/>
      <c r="AZ44" s="865"/>
      <c r="BA44" s="865"/>
      <c r="BB44" s="865"/>
      <c r="BC44" s="865"/>
      <c r="BD44" s="865"/>
      <c r="BE44" s="866"/>
      <c r="BF44" s="866"/>
      <c r="BG44" s="866"/>
      <c r="BH44" s="866"/>
      <c r="BI44" s="867"/>
      <c r="BJ44" s="223"/>
      <c r="BK44" s="223"/>
      <c r="BL44" s="223"/>
      <c r="BM44" s="223"/>
      <c r="BN44" s="223"/>
      <c r="BO44" s="232"/>
      <c r="BP44" s="232"/>
      <c r="BQ44" s="229">
        <v>38</v>
      </c>
      <c r="BR44" s="230"/>
      <c r="BS44" s="807"/>
      <c r="BT44" s="808"/>
      <c r="BU44" s="808"/>
      <c r="BV44" s="808"/>
      <c r="BW44" s="808"/>
      <c r="BX44" s="808"/>
      <c r="BY44" s="808"/>
      <c r="BZ44" s="808"/>
      <c r="CA44" s="808"/>
      <c r="CB44" s="808"/>
      <c r="CC44" s="808"/>
      <c r="CD44" s="808"/>
      <c r="CE44" s="808"/>
      <c r="CF44" s="808"/>
      <c r="CG44" s="809"/>
      <c r="CH44" s="810"/>
      <c r="CI44" s="811"/>
      <c r="CJ44" s="811"/>
      <c r="CK44" s="811"/>
      <c r="CL44" s="812"/>
      <c r="CM44" s="810"/>
      <c r="CN44" s="811"/>
      <c r="CO44" s="811"/>
      <c r="CP44" s="811"/>
      <c r="CQ44" s="812"/>
      <c r="CR44" s="810"/>
      <c r="CS44" s="811"/>
      <c r="CT44" s="811"/>
      <c r="CU44" s="811"/>
      <c r="CV44" s="812"/>
      <c r="CW44" s="810"/>
      <c r="CX44" s="811"/>
      <c r="CY44" s="811"/>
      <c r="CZ44" s="811"/>
      <c r="DA44" s="812"/>
      <c r="DB44" s="810"/>
      <c r="DC44" s="811"/>
      <c r="DD44" s="811"/>
      <c r="DE44" s="811"/>
      <c r="DF44" s="812"/>
      <c r="DG44" s="810"/>
      <c r="DH44" s="811"/>
      <c r="DI44" s="811"/>
      <c r="DJ44" s="811"/>
      <c r="DK44" s="812"/>
      <c r="DL44" s="810"/>
      <c r="DM44" s="811"/>
      <c r="DN44" s="811"/>
      <c r="DO44" s="811"/>
      <c r="DP44" s="812"/>
      <c r="DQ44" s="810"/>
      <c r="DR44" s="811"/>
      <c r="DS44" s="811"/>
      <c r="DT44" s="811"/>
      <c r="DU44" s="812"/>
      <c r="DV44" s="807"/>
      <c r="DW44" s="808"/>
      <c r="DX44" s="808"/>
      <c r="DY44" s="808"/>
      <c r="DZ44" s="813"/>
      <c r="EA44" s="221"/>
    </row>
    <row r="45" spans="1:131" ht="26.25" customHeight="1" x14ac:dyDescent="0.15">
      <c r="A45" s="229">
        <v>18</v>
      </c>
      <c r="B45" s="814"/>
      <c r="C45" s="815"/>
      <c r="D45" s="815"/>
      <c r="E45" s="815"/>
      <c r="F45" s="815"/>
      <c r="G45" s="815"/>
      <c r="H45" s="815"/>
      <c r="I45" s="815"/>
      <c r="J45" s="815"/>
      <c r="K45" s="815"/>
      <c r="L45" s="815"/>
      <c r="M45" s="815"/>
      <c r="N45" s="815"/>
      <c r="O45" s="815"/>
      <c r="P45" s="816"/>
      <c r="Q45" s="817"/>
      <c r="R45" s="818"/>
      <c r="S45" s="818"/>
      <c r="T45" s="818"/>
      <c r="U45" s="818"/>
      <c r="V45" s="818"/>
      <c r="W45" s="818"/>
      <c r="X45" s="818"/>
      <c r="Y45" s="818"/>
      <c r="Z45" s="818"/>
      <c r="AA45" s="818"/>
      <c r="AB45" s="818"/>
      <c r="AC45" s="818"/>
      <c r="AD45" s="818"/>
      <c r="AE45" s="819"/>
      <c r="AF45" s="820"/>
      <c r="AG45" s="821"/>
      <c r="AH45" s="821"/>
      <c r="AI45" s="821"/>
      <c r="AJ45" s="822"/>
      <c r="AK45" s="868"/>
      <c r="AL45" s="864"/>
      <c r="AM45" s="864"/>
      <c r="AN45" s="864"/>
      <c r="AO45" s="864"/>
      <c r="AP45" s="864"/>
      <c r="AQ45" s="864"/>
      <c r="AR45" s="864"/>
      <c r="AS45" s="864"/>
      <c r="AT45" s="864"/>
      <c r="AU45" s="864"/>
      <c r="AV45" s="864"/>
      <c r="AW45" s="864"/>
      <c r="AX45" s="864"/>
      <c r="AY45" s="864"/>
      <c r="AZ45" s="865"/>
      <c r="BA45" s="865"/>
      <c r="BB45" s="865"/>
      <c r="BC45" s="865"/>
      <c r="BD45" s="865"/>
      <c r="BE45" s="866"/>
      <c r="BF45" s="866"/>
      <c r="BG45" s="866"/>
      <c r="BH45" s="866"/>
      <c r="BI45" s="867"/>
      <c r="BJ45" s="223"/>
      <c r="BK45" s="223"/>
      <c r="BL45" s="223"/>
      <c r="BM45" s="223"/>
      <c r="BN45" s="223"/>
      <c r="BO45" s="232"/>
      <c r="BP45" s="232"/>
      <c r="BQ45" s="229">
        <v>39</v>
      </c>
      <c r="BR45" s="230"/>
      <c r="BS45" s="807"/>
      <c r="BT45" s="808"/>
      <c r="BU45" s="808"/>
      <c r="BV45" s="808"/>
      <c r="BW45" s="808"/>
      <c r="BX45" s="808"/>
      <c r="BY45" s="808"/>
      <c r="BZ45" s="808"/>
      <c r="CA45" s="808"/>
      <c r="CB45" s="808"/>
      <c r="CC45" s="808"/>
      <c r="CD45" s="808"/>
      <c r="CE45" s="808"/>
      <c r="CF45" s="808"/>
      <c r="CG45" s="809"/>
      <c r="CH45" s="810"/>
      <c r="CI45" s="811"/>
      <c r="CJ45" s="811"/>
      <c r="CK45" s="811"/>
      <c r="CL45" s="812"/>
      <c r="CM45" s="810"/>
      <c r="CN45" s="811"/>
      <c r="CO45" s="811"/>
      <c r="CP45" s="811"/>
      <c r="CQ45" s="812"/>
      <c r="CR45" s="810"/>
      <c r="CS45" s="811"/>
      <c r="CT45" s="811"/>
      <c r="CU45" s="811"/>
      <c r="CV45" s="812"/>
      <c r="CW45" s="810"/>
      <c r="CX45" s="811"/>
      <c r="CY45" s="811"/>
      <c r="CZ45" s="811"/>
      <c r="DA45" s="812"/>
      <c r="DB45" s="810"/>
      <c r="DC45" s="811"/>
      <c r="DD45" s="811"/>
      <c r="DE45" s="811"/>
      <c r="DF45" s="812"/>
      <c r="DG45" s="810"/>
      <c r="DH45" s="811"/>
      <c r="DI45" s="811"/>
      <c r="DJ45" s="811"/>
      <c r="DK45" s="812"/>
      <c r="DL45" s="810"/>
      <c r="DM45" s="811"/>
      <c r="DN45" s="811"/>
      <c r="DO45" s="811"/>
      <c r="DP45" s="812"/>
      <c r="DQ45" s="810"/>
      <c r="DR45" s="811"/>
      <c r="DS45" s="811"/>
      <c r="DT45" s="811"/>
      <c r="DU45" s="812"/>
      <c r="DV45" s="807"/>
      <c r="DW45" s="808"/>
      <c r="DX45" s="808"/>
      <c r="DY45" s="808"/>
      <c r="DZ45" s="813"/>
      <c r="EA45" s="221"/>
    </row>
    <row r="46" spans="1:131" ht="26.25" customHeight="1" x14ac:dyDescent="0.15">
      <c r="A46" s="229">
        <v>19</v>
      </c>
      <c r="B46" s="814"/>
      <c r="C46" s="815"/>
      <c r="D46" s="815"/>
      <c r="E46" s="815"/>
      <c r="F46" s="815"/>
      <c r="G46" s="815"/>
      <c r="H46" s="815"/>
      <c r="I46" s="815"/>
      <c r="J46" s="815"/>
      <c r="K46" s="815"/>
      <c r="L46" s="815"/>
      <c r="M46" s="815"/>
      <c r="N46" s="815"/>
      <c r="O46" s="815"/>
      <c r="P46" s="816"/>
      <c r="Q46" s="817"/>
      <c r="R46" s="818"/>
      <c r="S46" s="818"/>
      <c r="T46" s="818"/>
      <c r="U46" s="818"/>
      <c r="V46" s="818"/>
      <c r="W46" s="818"/>
      <c r="X46" s="818"/>
      <c r="Y46" s="818"/>
      <c r="Z46" s="818"/>
      <c r="AA46" s="818"/>
      <c r="AB46" s="818"/>
      <c r="AC46" s="818"/>
      <c r="AD46" s="818"/>
      <c r="AE46" s="819"/>
      <c r="AF46" s="820"/>
      <c r="AG46" s="821"/>
      <c r="AH46" s="821"/>
      <c r="AI46" s="821"/>
      <c r="AJ46" s="822"/>
      <c r="AK46" s="868"/>
      <c r="AL46" s="864"/>
      <c r="AM46" s="864"/>
      <c r="AN46" s="864"/>
      <c r="AO46" s="864"/>
      <c r="AP46" s="864"/>
      <c r="AQ46" s="864"/>
      <c r="AR46" s="864"/>
      <c r="AS46" s="864"/>
      <c r="AT46" s="864"/>
      <c r="AU46" s="864"/>
      <c r="AV46" s="864"/>
      <c r="AW46" s="864"/>
      <c r="AX46" s="864"/>
      <c r="AY46" s="864"/>
      <c r="AZ46" s="865"/>
      <c r="BA46" s="865"/>
      <c r="BB46" s="865"/>
      <c r="BC46" s="865"/>
      <c r="BD46" s="865"/>
      <c r="BE46" s="866"/>
      <c r="BF46" s="866"/>
      <c r="BG46" s="866"/>
      <c r="BH46" s="866"/>
      <c r="BI46" s="867"/>
      <c r="BJ46" s="223"/>
      <c r="BK46" s="223"/>
      <c r="BL46" s="223"/>
      <c r="BM46" s="223"/>
      <c r="BN46" s="223"/>
      <c r="BO46" s="232"/>
      <c r="BP46" s="232"/>
      <c r="BQ46" s="229">
        <v>40</v>
      </c>
      <c r="BR46" s="230"/>
      <c r="BS46" s="807"/>
      <c r="BT46" s="808"/>
      <c r="BU46" s="808"/>
      <c r="BV46" s="808"/>
      <c r="BW46" s="808"/>
      <c r="BX46" s="808"/>
      <c r="BY46" s="808"/>
      <c r="BZ46" s="808"/>
      <c r="CA46" s="808"/>
      <c r="CB46" s="808"/>
      <c r="CC46" s="808"/>
      <c r="CD46" s="808"/>
      <c r="CE46" s="808"/>
      <c r="CF46" s="808"/>
      <c r="CG46" s="809"/>
      <c r="CH46" s="810"/>
      <c r="CI46" s="811"/>
      <c r="CJ46" s="811"/>
      <c r="CK46" s="811"/>
      <c r="CL46" s="812"/>
      <c r="CM46" s="810"/>
      <c r="CN46" s="811"/>
      <c r="CO46" s="811"/>
      <c r="CP46" s="811"/>
      <c r="CQ46" s="812"/>
      <c r="CR46" s="810"/>
      <c r="CS46" s="811"/>
      <c r="CT46" s="811"/>
      <c r="CU46" s="811"/>
      <c r="CV46" s="812"/>
      <c r="CW46" s="810"/>
      <c r="CX46" s="811"/>
      <c r="CY46" s="811"/>
      <c r="CZ46" s="811"/>
      <c r="DA46" s="812"/>
      <c r="DB46" s="810"/>
      <c r="DC46" s="811"/>
      <c r="DD46" s="811"/>
      <c r="DE46" s="811"/>
      <c r="DF46" s="812"/>
      <c r="DG46" s="810"/>
      <c r="DH46" s="811"/>
      <c r="DI46" s="811"/>
      <c r="DJ46" s="811"/>
      <c r="DK46" s="812"/>
      <c r="DL46" s="810"/>
      <c r="DM46" s="811"/>
      <c r="DN46" s="811"/>
      <c r="DO46" s="811"/>
      <c r="DP46" s="812"/>
      <c r="DQ46" s="810"/>
      <c r="DR46" s="811"/>
      <c r="DS46" s="811"/>
      <c r="DT46" s="811"/>
      <c r="DU46" s="812"/>
      <c r="DV46" s="807"/>
      <c r="DW46" s="808"/>
      <c r="DX46" s="808"/>
      <c r="DY46" s="808"/>
      <c r="DZ46" s="813"/>
      <c r="EA46" s="221"/>
    </row>
    <row r="47" spans="1:131" ht="26.25" customHeight="1" x14ac:dyDescent="0.15">
      <c r="A47" s="229">
        <v>20</v>
      </c>
      <c r="B47" s="814"/>
      <c r="C47" s="815"/>
      <c r="D47" s="815"/>
      <c r="E47" s="815"/>
      <c r="F47" s="815"/>
      <c r="G47" s="815"/>
      <c r="H47" s="815"/>
      <c r="I47" s="815"/>
      <c r="J47" s="815"/>
      <c r="K47" s="815"/>
      <c r="L47" s="815"/>
      <c r="M47" s="815"/>
      <c r="N47" s="815"/>
      <c r="O47" s="815"/>
      <c r="P47" s="816"/>
      <c r="Q47" s="817"/>
      <c r="R47" s="818"/>
      <c r="S47" s="818"/>
      <c r="T47" s="818"/>
      <c r="U47" s="818"/>
      <c r="V47" s="818"/>
      <c r="W47" s="818"/>
      <c r="X47" s="818"/>
      <c r="Y47" s="818"/>
      <c r="Z47" s="818"/>
      <c r="AA47" s="818"/>
      <c r="AB47" s="818"/>
      <c r="AC47" s="818"/>
      <c r="AD47" s="818"/>
      <c r="AE47" s="819"/>
      <c r="AF47" s="820"/>
      <c r="AG47" s="821"/>
      <c r="AH47" s="821"/>
      <c r="AI47" s="821"/>
      <c r="AJ47" s="822"/>
      <c r="AK47" s="868"/>
      <c r="AL47" s="864"/>
      <c r="AM47" s="864"/>
      <c r="AN47" s="864"/>
      <c r="AO47" s="864"/>
      <c r="AP47" s="864"/>
      <c r="AQ47" s="864"/>
      <c r="AR47" s="864"/>
      <c r="AS47" s="864"/>
      <c r="AT47" s="864"/>
      <c r="AU47" s="864"/>
      <c r="AV47" s="864"/>
      <c r="AW47" s="864"/>
      <c r="AX47" s="864"/>
      <c r="AY47" s="864"/>
      <c r="AZ47" s="865"/>
      <c r="BA47" s="865"/>
      <c r="BB47" s="865"/>
      <c r="BC47" s="865"/>
      <c r="BD47" s="865"/>
      <c r="BE47" s="866"/>
      <c r="BF47" s="866"/>
      <c r="BG47" s="866"/>
      <c r="BH47" s="866"/>
      <c r="BI47" s="867"/>
      <c r="BJ47" s="223"/>
      <c r="BK47" s="223"/>
      <c r="BL47" s="223"/>
      <c r="BM47" s="223"/>
      <c r="BN47" s="223"/>
      <c r="BO47" s="232"/>
      <c r="BP47" s="232"/>
      <c r="BQ47" s="229">
        <v>41</v>
      </c>
      <c r="BR47" s="230"/>
      <c r="BS47" s="807"/>
      <c r="BT47" s="808"/>
      <c r="BU47" s="808"/>
      <c r="BV47" s="808"/>
      <c r="BW47" s="808"/>
      <c r="BX47" s="808"/>
      <c r="BY47" s="808"/>
      <c r="BZ47" s="808"/>
      <c r="CA47" s="808"/>
      <c r="CB47" s="808"/>
      <c r="CC47" s="808"/>
      <c r="CD47" s="808"/>
      <c r="CE47" s="808"/>
      <c r="CF47" s="808"/>
      <c r="CG47" s="809"/>
      <c r="CH47" s="810"/>
      <c r="CI47" s="811"/>
      <c r="CJ47" s="811"/>
      <c r="CK47" s="811"/>
      <c r="CL47" s="812"/>
      <c r="CM47" s="810"/>
      <c r="CN47" s="811"/>
      <c r="CO47" s="811"/>
      <c r="CP47" s="811"/>
      <c r="CQ47" s="812"/>
      <c r="CR47" s="810"/>
      <c r="CS47" s="811"/>
      <c r="CT47" s="811"/>
      <c r="CU47" s="811"/>
      <c r="CV47" s="812"/>
      <c r="CW47" s="810"/>
      <c r="CX47" s="811"/>
      <c r="CY47" s="811"/>
      <c r="CZ47" s="811"/>
      <c r="DA47" s="812"/>
      <c r="DB47" s="810"/>
      <c r="DC47" s="811"/>
      <c r="DD47" s="811"/>
      <c r="DE47" s="811"/>
      <c r="DF47" s="812"/>
      <c r="DG47" s="810"/>
      <c r="DH47" s="811"/>
      <c r="DI47" s="811"/>
      <c r="DJ47" s="811"/>
      <c r="DK47" s="812"/>
      <c r="DL47" s="810"/>
      <c r="DM47" s="811"/>
      <c r="DN47" s="811"/>
      <c r="DO47" s="811"/>
      <c r="DP47" s="812"/>
      <c r="DQ47" s="810"/>
      <c r="DR47" s="811"/>
      <c r="DS47" s="811"/>
      <c r="DT47" s="811"/>
      <c r="DU47" s="812"/>
      <c r="DV47" s="807"/>
      <c r="DW47" s="808"/>
      <c r="DX47" s="808"/>
      <c r="DY47" s="808"/>
      <c r="DZ47" s="813"/>
      <c r="EA47" s="221"/>
    </row>
    <row r="48" spans="1:131" ht="26.25" customHeight="1" x14ac:dyDescent="0.15">
      <c r="A48" s="229">
        <v>21</v>
      </c>
      <c r="B48" s="814"/>
      <c r="C48" s="815"/>
      <c r="D48" s="815"/>
      <c r="E48" s="815"/>
      <c r="F48" s="815"/>
      <c r="G48" s="815"/>
      <c r="H48" s="815"/>
      <c r="I48" s="815"/>
      <c r="J48" s="815"/>
      <c r="K48" s="815"/>
      <c r="L48" s="815"/>
      <c r="M48" s="815"/>
      <c r="N48" s="815"/>
      <c r="O48" s="815"/>
      <c r="P48" s="816"/>
      <c r="Q48" s="817"/>
      <c r="R48" s="818"/>
      <c r="S48" s="818"/>
      <c r="T48" s="818"/>
      <c r="U48" s="818"/>
      <c r="V48" s="818"/>
      <c r="W48" s="818"/>
      <c r="X48" s="818"/>
      <c r="Y48" s="818"/>
      <c r="Z48" s="818"/>
      <c r="AA48" s="818"/>
      <c r="AB48" s="818"/>
      <c r="AC48" s="818"/>
      <c r="AD48" s="818"/>
      <c r="AE48" s="819"/>
      <c r="AF48" s="820"/>
      <c r="AG48" s="821"/>
      <c r="AH48" s="821"/>
      <c r="AI48" s="821"/>
      <c r="AJ48" s="822"/>
      <c r="AK48" s="868"/>
      <c r="AL48" s="864"/>
      <c r="AM48" s="864"/>
      <c r="AN48" s="864"/>
      <c r="AO48" s="864"/>
      <c r="AP48" s="864"/>
      <c r="AQ48" s="864"/>
      <c r="AR48" s="864"/>
      <c r="AS48" s="864"/>
      <c r="AT48" s="864"/>
      <c r="AU48" s="864"/>
      <c r="AV48" s="864"/>
      <c r="AW48" s="864"/>
      <c r="AX48" s="864"/>
      <c r="AY48" s="864"/>
      <c r="AZ48" s="865"/>
      <c r="BA48" s="865"/>
      <c r="BB48" s="865"/>
      <c r="BC48" s="865"/>
      <c r="BD48" s="865"/>
      <c r="BE48" s="866"/>
      <c r="BF48" s="866"/>
      <c r="BG48" s="866"/>
      <c r="BH48" s="866"/>
      <c r="BI48" s="867"/>
      <c r="BJ48" s="223"/>
      <c r="BK48" s="223"/>
      <c r="BL48" s="223"/>
      <c r="BM48" s="223"/>
      <c r="BN48" s="223"/>
      <c r="BO48" s="232"/>
      <c r="BP48" s="232"/>
      <c r="BQ48" s="229">
        <v>42</v>
      </c>
      <c r="BR48" s="230"/>
      <c r="BS48" s="807"/>
      <c r="BT48" s="808"/>
      <c r="BU48" s="808"/>
      <c r="BV48" s="808"/>
      <c r="BW48" s="808"/>
      <c r="BX48" s="808"/>
      <c r="BY48" s="808"/>
      <c r="BZ48" s="808"/>
      <c r="CA48" s="808"/>
      <c r="CB48" s="808"/>
      <c r="CC48" s="808"/>
      <c r="CD48" s="808"/>
      <c r="CE48" s="808"/>
      <c r="CF48" s="808"/>
      <c r="CG48" s="809"/>
      <c r="CH48" s="810"/>
      <c r="CI48" s="811"/>
      <c r="CJ48" s="811"/>
      <c r="CK48" s="811"/>
      <c r="CL48" s="812"/>
      <c r="CM48" s="810"/>
      <c r="CN48" s="811"/>
      <c r="CO48" s="811"/>
      <c r="CP48" s="811"/>
      <c r="CQ48" s="812"/>
      <c r="CR48" s="810"/>
      <c r="CS48" s="811"/>
      <c r="CT48" s="811"/>
      <c r="CU48" s="811"/>
      <c r="CV48" s="812"/>
      <c r="CW48" s="810"/>
      <c r="CX48" s="811"/>
      <c r="CY48" s="811"/>
      <c r="CZ48" s="811"/>
      <c r="DA48" s="812"/>
      <c r="DB48" s="810"/>
      <c r="DC48" s="811"/>
      <c r="DD48" s="811"/>
      <c r="DE48" s="811"/>
      <c r="DF48" s="812"/>
      <c r="DG48" s="810"/>
      <c r="DH48" s="811"/>
      <c r="DI48" s="811"/>
      <c r="DJ48" s="811"/>
      <c r="DK48" s="812"/>
      <c r="DL48" s="810"/>
      <c r="DM48" s="811"/>
      <c r="DN48" s="811"/>
      <c r="DO48" s="811"/>
      <c r="DP48" s="812"/>
      <c r="DQ48" s="810"/>
      <c r="DR48" s="811"/>
      <c r="DS48" s="811"/>
      <c r="DT48" s="811"/>
      <c r="DU48" s="812"/>
      <c r="DV48" s="807"/>
      <c r="DW48" s="808"/>
      <c r="DX48" s="808"/>
      <c r="DY48" s="808"/>
      <c r="DZ48" s="813"/>
      <c r="EA48" s="221"/>
    </row>
    <row r="49" spans="1:131" ht="26.25" customHeight="1" x14ac:dyDescent="0.15">
      <c r="A49" s="229">
        <v>22</v>
      </c>
      <c r="B49" s="814"/>
      <c r="C49" s="815"/>
      <c r="D49" s="815"/>
      <c r="E49" s="815"/>
      <c r="F49" s="815"/>
      <c r="G49" s="815"/>
      <c r="H49" s="815"/>
      <c r="I49" s="815"/>
      <c r="J49" s="815"/>
      <c r="K49" s="815"/>
      <c r="L49" s="815"/>
      <c r="M49" s="815"/>
      <c r="N49" s="815"/>
      <c r="O49" s="815"/>
      <c r="P49" s="816"/>
      <c r="Q49" s="817"/>
      <c r="R49" s="818"/>
      <c r="S49" s="818"/>
      <c r="T49" s="818"/>
      <c r="U49" s="818"/>
      <c r="V49" s="818"/>
      <c r="W49" s="818"/>
      <c r="X49" s="818"/>
      <c r="Y49" s="818"/>
      <c r="Z49" s="818"/>
      <c r="AA49" s="818"/>
      <c r="AB49" s="818"/>
      <c r="AC49" s="818"/>
      <c r="AD49" s="818"/>
      <c r="AE49" s="819"/>
      <c r="AF49" s="820"/>
      <c r="AG49" s="821"/>
      <c r="AH49" s="821"/>
      <c r="AI49" s="821"/>
      <c r="AJ49" s="822"/>
      <c r="AK49" s="868"/>
      <c r="AL49" s="864"/>
      <c r="AM49" s="864"/>
      <c r="AN49" s="864"/>
      <c r="AO49" s="864"/>
      <c r="AP49" s="864"/>
      <c r="AQ49" s="864"/>
      <c r="AR49" s="864"/>
      <c r="AS49" s="864"/>
      <c r="AT49" s="864"/>
      <c r="AU49" s="864"/>
      <c r="AV49" s="864"/>
      <c r="AW49" s="864"/>
      <c r="AX49" s="864"/>
      <c r="AY49" s="864"/>
      <c r="AZ49" s="865"/>
      <c r="BA49" s="865"/>
      <c r="BB49" s="865"/>
      <c r="BC49" s="865"/>
      <c r="BD49" s="865"/>
      <c r="BE49" s="866"/>
      <c r="BF49" s="866"/>
      <c r="BG49" s="866"/>
      <c r="BH49" s="866"/>
      <c r="BI49" s="867"/>
      <c r="BJ49" s="223"/>
      <c r="BK49" s="223"/>
      <c r="BL49" s="223"/>
      <c r="BM49" s="223"/>
      <c r="BN49" s="223"/>
      <c r="BO49" s="232"/>
      <c r="BP49" s="232"/>
      <c r="BQ49" s="229">
        <v>43</v>
      </c>
      <c r="BR49" s="230"/>
      <c r="BS49" s="807"/>
      <c r="BT49" s="808"/>
      <c r="BU49" s="808"/>
      <c r="BV49" s="808"/>
      <c r="BW49" s="808"/>
      <c r="BX49" s="808"/>
      <c r="BY49" s="808"/>
      <c r="BZ49" s="808"/>
      <c r="CA49" s="808"/>
      <c r="CB49" s="808"/>
      <c r="CC49" s="808"/>
      <c r="CD49" s="808"/>
      <c r="CE49" s="808"/>
      <c r="CF49" s="808"/>
      <c r="CG49" s="809"/>
      <c r="CH49" s="810"/>
      <c r="CI49" s="811"/>
      <c r="CJ49" s="811"/>
      <c r="CK49" s="811"/>
      <c r="CL49" s="812"/>
      <c r="CM49" s="810"/>
      <c r="CN49" s="811"/>
      <c r="CO49" s="811"/>
      <c r="CP49" s="811"/>
      <c r="CQ49" s="812"/>
      <c r="CR49" s="810"/>
      <c r="CS49" s="811"/>
      <c r="CT49" s="811"/>
      <c r="CU49" s="811"/>
      <c r="CV49" s="812"/>
      <c r="CW49" s="810"/>
      <c r="CX49" s="811"/>
      <c r="CY49" s="811"/>
      <c r="CZ49" s="811"/>
      <c r="DA49" s="812"/>
      <c r="DB49" s="810"/>
      <c r="DC49" s="811"/>
      <c r="DD49" s="811"/>
      <c r="DE49" s="811"/>
      <c r="DF49" s="812"/>
      <c r="DG49" s="810"/>
      <c r="DH49" s="811"/>
      <c r="DI49" s="811"/>
      <c r="DJ49" s="811"/>
      <c r="DK49" s="812"/>
      <c r="DL49" s="810"/>
      <c r="DM49" s="811"/>
      <c r="DN49" s="811"/>
      <c r="DO49" s="811"/>
      <c r="DP49" s="812"/>
      <c r="DQ49" s="810"/>
      <c r="DR49" s="811"/>
      <c r="DS49" s="811"/>
      <c r="DT49" s="811"/>
      <c r="DU49" s="812"/>
      <c r="DV49" s="807"/>
      <c r="DW49" s="808"/>
      <c r="DX49" s="808"/>
      <c r="DY49" s="808"/>
      <c r="DZ49" s="813"/>
      <c r="EA49" s="221"/>
    </row>
    <row r="50" spans="1:131" ht="26.25" customHeight="1" x14ac:dyDescent="0.15">
      <c r="A50" s="229">
        <v>23</v>
      </c>
      <c r="B50" s="814"/>
      <c r="C50" s="815"/>
      <c r="D50" s="815"/>
      <c r="E50" s="815"/>
      <c r="F50" s="815"/>
      <c r="G50" s="815"/>
      <c r="H50" s="815"/>
      <c r="I50" s="815"/>
      <c r="J50" s="815"/>
      <c r="K50" s="815"/>
      <c r="L50" s="815"/>
      <c r="M50" s="815"/>
      <c r="N50" s="815"/>
      <c r="O50" s="815"/>
      <c r="P50" s="816"/>
      <c r="Q50" s="869"/>
      <c r="R50" s="870"/>
      <c r="S50" s="870"/>
      <c r="T50" s="870"/>
      <c r="U50" s="870"/>
      <c r="V50" s="870"/>
      <c r="W50" s="870"/>
      <c r="X50" s="870"/>
      <c r="Y50" s="870"/>
      <c r="Z50" s="870"/>
      <c r="AA50" s="870"/>
      <c r="AB50" s="870"/>
      <c r="AC50" s="870"/>
      <c r="AD50" s="870"/>
      <c r="AE50" s="871"/>
      <c r="AF50" s="820"/>
      <c r="AG50" s="821"/>
      <c r="AH50" s="821"/>
      <c r="AI50" s="821"/>
      <c r="AJ50" s="822"/>
      <c r="AK50" s="873"/>
      <c r="AL50" s="870"/>
      <c r="AM50" s="870"/>
      <c r="AN50" s="870"/>
      <c r="AO50" s="870"/>
      <c r="AP50" s="870"/>
      <c r="AQ50" s="870"/>
      <c r="AR50" s="870"/>
      <c r="AS50" s="870"/>
      <c r="AT50" s="870"/>
      <c r="AU50" s="870"/>
      <c r="AV50" s="870"/>
      <c r="AW50" s="870"/>
      <c r="AX50" s="870"/>
      <c r="AY50" s="870"/>
      <c r="AZ50" s="872"/>
      <c r="BA50" s="872"/>
      <c r="BB50" s="872"/>
      <c r="BC50" s="872"/>
      <c r="BD50" s="872"/>
      <c r="BE50" s="866"/>
      <c r="BF50" s="866"/>
      <c r="BG50" s="866"/>
      <c r="BH50" s="866"/>
      <c r="BI50" s="867"/>
      <c r="BJ50" s="223"/>
      <c r="BK50" s="223"/>
      <c r="BL50" s="223"/>
      <c r="BM50" s="223"/>
      <c r="BN50" s="223"/>
      <c r="BO50" s="232"/>
      <c r="BP50" s="232"/>
      <c r="BQ50" s="229">
        <v>44</v>
      </c>
      <c r="BR50" s="230"/>
      <c r="BS50" s="807"/>
      <c r="BT50" s="808"/>
      <c r="BU50" s="808"/>
      <c r="BV50" s="808"/>
      <c r="BW50" s="808"/>
      <c r="BX50" s="808"/>
      <c r="BY50" s="808"/>
      <c r="BZ50" s="808"/>
      <c r="CA50" s="808"/>
      <c r="CB50" s="808"/>
      <c r="CC50" s="808"/>
      <c r="CD50" s="808"/>
      <c r="CE50" s="808"/>
      <c r="CF50" s="808"/>
      <c r="CG50" s="809"/>
      <c r="CH50" s="810"/>
      <c r="CI50" s="811"/>
      <c r="CJ50" s="811"/>
      <c r="CK50" s="811"/>
      <c r="CL50" s="812"/>
      <c r="CM50" s="810"/>
      <c r="CN50" s="811"/>
      <c r="CO50" s="811"/>
      <c r="CP50" s="811"/>
      <c r="CQ50" s="812"/>
      <c r="CR50" s="810"/>
      <c r="CS50" s="811"/>
      <c r="CT50" s="811"/>
      <c r="CU50" s="811"/>
      <c r="CV50" s="812"/>
      <c r="CW50" s="810"/>
      <c r="CX50" s="811"/>
      <c r="CY50" s="811"/>
      <c r="CZ50" s="811"/>
      <c r="DA50" s="812"/>
      <c r="DB50" s="810"/>
      <c r="DC50" s="811"/>
      <c r="DD50" s="811"/>
      <c r="DE50" s="811"/>
      <c r="DF50" s="812"/>
      <c r="DG50" s="810"/>
      <c r="DH50" s="811"/>
      <c r="DI50" s="811"/>
      <c r="DJ50" s="811"/>
      <c r="DK50" s="812"/>
      <c r="DL50" s="810"/>
      <c r="DM50" s="811"/>
      <c r="DN50" s="811"/>
      <c r="DO50" s="811"/>
      <c r="DP50" s="812"/>
      <c r="DQ50" s="810"/>
      <c r="DR50" s="811"/>
      <c r="DS50" s="811"/>
      <c r="DT50" s="811"/>
      <c r="DU50" s="812"/>
      <c r="DV50" s="807"/>
      <c r="DW50" s="808"/>
      <c r="DX50" s="808"/>
      <c r="DY50" s="808"/>
      <c r="DZ50" s="813"/>
      <c r="EA50" s="221"/>
    </row>
    <row r="51" spans="1:131" ht="26.25" customHeight="1" x14ac:dyDescent="0.15">
      <c r="A51" s="229">
        <v>24</v>
      </c>
      <c r="B51" s="814"/>
      <c r="C51" s="815"/>
      <c r="D51" s="815"/>
      <c r="E51" s="815"/>
      <c r="F51" s="815"/>
      <c r="G51" s="815"/>
      <c r="H51" s="815"/>
      <c r="I51" s="815"/>
      <c r="J51" s="815"/>
      <c r="K51" s="815"/>
      <c r="L51" s="815"/>
      <c r="M51" s="815"/>
      <c r="N51" s="815"/>
      <c r="O51" s="815"/>
      <c r="P51" s="816"/>
      <c r="Q51" s="869"/>
      <c r="R51" s="870"/>
      <c r="S51" s="870"/>
      <c r="T51" s="870"/>
      <c r="U51" s="870"/>
      <c r="V51" s="870"/>
      <c r="W51" s="870"/>
      <c r="X51" s="870"/>
      <c r="Y51" s="870"/>
      <c r="Z51" s="870"/>
      <c r="AA51" s="870"/>
      <c r="AB51" s="870"/>
      <c r="AC51" s="870"/>
      <c r="AD51" s="870"/>
      <c r="AE51" s="871"/>
      <c r="AF51" s="820"/>
      <c r="AG51" s="821"/>
      <c r="AH51" s="821"/>
      <c r="AI51" s="821"/>
      <c r="AJ51" s="822"/>
      <c r="AK51" s="873"/>
      <c r="AL51" s="870"/>
      <c r="AM51" s="870"/>
      <c r="AN51" s="870"/>
      <c r="AO51" s="870"/>
      <c r="AP51" s="870"/>
      <c r="AQ51" s="870"/>
      <c r="AR51" s="870"/>
      <c r="AS51" s="870"/>
      <c r="AT51" s="870"/>
      <c r="AU51" s="870"/>
      <c r="AV51" s="870"/>
      <c r="AW51" s="870"/>
      <c r="AX51" s="870"/>
      <c r="AY51" s="870"/>
      <c r="AZ51" s="872"/>
      <c r="BA51" s="872"/>
      <c r="BB51" s="872"/>
      <c r="BC51" s="872"/>
      <c r="BD51" s="872"/>
      <c r="BE51" s="866"/>
      <c r="BF51" s="866"/>
      <c r="BG51" s="866"/>
      <c r="BH51" s="866"/>
      <c r="BI51" s="867"/>
      <c r="BJ51" s="223"/>
      <c r="BK51" s="223"/>
      <c r="BL51" s="223"/>
      <c r="BM51" s="223"/>
      <c r="BN51" s="223"/>
      <c r="BO51" s="232"/>
      <c r="BP51" s="232"/>
      <c r="BQ51" s="229">
        <v>45</v>
      </c>
      <c r="BR51" s="230"/>
      <c r="BS51" s="807"/>
      <c r="BT51" s="808"/>
      <c r="BU51" s="808"/>
      <c r="BV51" s="808"/>
      <c r="BW51" s="808"/>
      <c r="BX51" s="808"/>
      <c r="BY51" s="808"/>
      <c r="BZ51" s="808"/>
      <c r="CA51" s="808"/>
      <c r="CB51" s="808"/>
      <c r="CC51" s="808"/>
      <c r="CD51" s="808"/>
      <c r="CE51" s="808"/>
      <c r="CF51" s="808"/>
      <c r="CG51" s="809"/>
      <c r="CH51" s="810"/>
      <c r="CI51" s="811"/>
      <c r="CJ51" s="811"/>
      <c r="CK51" s="811"/>
      <c r="CL51" s="812"/>
      <c r="CM51" s="810"/>
      <c r="CN51" s="811"/>
      <c r="CO51" s="811"/>
      <c r="CP51" s="811"/>
      <c r="CQ51" s="812"/>
      <c r="CR51" s="810"/>
      <c r="CS51" s="811"/>
      <c r="CT51" s="811"/>
      <c r="CU51" s="811"/>
      <c r="CV51" s="812"/>
      <c r="CW51" s="810"/>
      <c r="CX51" s="811"/>
      <c r="CY51" s="811"/>
      <c r="CZ51" s="811"/>
      <c r="DA51" s="812"/>
      <c r="DB51" s="810"/>
      <c r="DC51" s="811"/>
      <c r="DD51" s="811"/>
      <c r="DE51" s="811"/>
      <c r="DF51" s="812"/>
      <c r="DG51" s="810"/>
      <c r="DH51" s="811"/>
      <c r="DI51" s="811"/>
      <c r="DJ51" s="811"/>
      <c r="DK51" s="812"/>
      <c r="DL51" s="810"/>
      <c r="DM51" s="811"/>
      <c r="DN51" s="811"/>
      <c r="DO51" s="811"/>
      <c r="DP51" s="812"/>
      <c r="DQ51" s="810"/>
      <c r="DR51" s="811"/>
      <c r="DS51" s="811"/>
      <c r="DT51" s="811"/>
      <c r="DU51" s="812"/>
      <c r="DV51" s="807"/>
      <c r="DW51" s="808"/>
      <c r="DX51" s="808"/>
      <c r="DY51" s="808"/>
      <c r="DZ51" s="813"/>
      <c r="EA51" s="221"/>
    </row>
    <row r="52" spans="1:131" ht="26.25" customHeight="1" x14ac:dyDescent="0.15">
      <c r="A52" s="229">
        <v>25</v>
      </c>
      <c r="B52" s="814"/>
      <c r="C52" s="815"/>
      <c r="D52" s="815"/>
      <c r="E52" s="815"/>
      <c r="F52" s="815"/>
      <c r="G52" s="815"/>
      <c r="H52" s="815"/>
      <c r="I52" s="815"/>
      <c r="J52" s="815"/>
      <c r="K52" s="815"/>
      <c r="L52" s="815"/>
      <c r="M52" s="815"/>
      <c r="N52" s="815"/>
      <c r="O52" s="815"/>
      <c r="P52" s="816"/>
      <c r="Q52" s="869"/>
      <c r="R52" s="870"/>
      <c r="S52" s="870"/>
      <c r="T52" s="870"/>
      <c r="U52" s="870"/>
      <c r="V52" s="870"/>
      <c r="W52" s="870"/>
      <c r="X52" s="870"/>
      <c r="Y52" s="870"/>
      <c r="Z52" s="870"/>
      <c r="AA52" s="870"/>
      <c r="AB52" s="870"/>
      <c r="AC52" s="870"/>
      <c r="AD52" s="870"/>
      <c r="AE52" s="871"/>
      <c r="AF52" s="820"/>
      <c r="AG52" s="821"/>
      <c r="AH52" s="821"/>
      <c r="AI52" s="821"/>
      <c r="AJ52" s="822"/>
      <c r="AK52" s="873"/>
      <c r="AL52" s="870"/>
      <c r="AM52" s="870"/>
      <c r="AN52" s="870"/>
      <c r="AO52" s="870"/>
      <c r="AP52" s="870"/>
      <c r="AQ52" s="870"/>
      <c r="AR52" s="870"/>
      <c r="AS52" s="870"/>
      <c r="AT52" s="870"/>
      <c r="AU52" s="870"/>
      <c r="AV52" s="870"/>
      <c r="AW52" s="870"/>
      <c r="AX52" s="870"/>
      <c r="AY52" s="870"/>
      <c r="AZ52" s="872"/>
      <c r="BA52" s="872"/>
      <c r="BB52" s="872"/>
      <c r="BC52" s="872"/>
      <c r="BD52" s="872"/>
      <c r="BE52" s="866"/>
      <c r="BF52" s="866"/>
      <c r="BG52" s="866"/>
      <c r="BH52" s="866"/>
      <c r="BI52" s="867"/>
      <c r="BJ52" s="223"/>
      <c r="BK52" s="223"/>
      <c r="BL52" s="223"/>
      <c r="BM52" s="223"/>
      <c r="BN52" s="223"/>
      <c r="BO52" s="232"/>
      <c r="BP52" s="232"/>
      <c r="BQ52" s="229">
        <v>46</v>
      </c>
      <c r="BR52" s="230"/>
      <c r="BS52" s="807"/>
      <c r="BT52" s="808"/>
      <c r="BU52" s="808"/>
      <c r="BV52" s="808"/>
      <c r="BW52" s="808"/>
      <c r="BX52" s="808"/>
      <c r="BY52" s="808"/>
      <c r="BZ52" s="808"/>
      <c r="CA52" s="808"/>
      <c r="CB52" s="808"/>
      <c r="CC52" s="808"/>
      <c r="CD52" s="808"/>
      <c r="CE52" s="808"/>
      <c r="CF52" s="808"/>
      <c r="CG52" s="809"/>
      <c r="CH52" s="810"/>
      <c r="CI52" s="811"/>
      <c r="CJ52" s="811"/>
      <c r="CK52" s="811"/>
      <c r="CL52" s="812"/>
      <c r="CM52" s="810"/>
      <c r="CN52" s="811"/>
      <c r="CO52" s="811"/>
      <c r="CP52" s="811"/>
      <c r="CQ52" s="812"/>
      <c r="CR52" s="810"/>
      <c r="CS52" s="811"/>
      <c r="CT52" s="811"/>
      <c r="CU52" s="811"/>
      <c r="CV52" s="812"/>
      <c r="CW52" s="810"/>
      <c r="CX52" s="811"/>
      <c r="CY52" s="811"/>
      <c r="CZ52" s="811"/>
      <c r="DA52" s="812"/>
      <c r="DB52" s="810"/>
      <c r="DC52" s="811"/>
      <c r="DD52" s="811"/>
      <c r="DE52" s="811"/>
      <c r="DF52" s="812"/>
      <c r="DG52" s="810"/>
      <c r="DH52" s="811"/>
      <c r="DI52" s="811"/>
      <c r="DJ52" s="811"/>
      <c r="DK52" s="812"/>
      <c r="DL52" s="810"/>
      <c r="DM52" s="811"/>
      <c r="DN52" s="811"/>
      <c r="DO52" s="811"/>
      <c r="DP52" s="812"/>
      <c r="DQ52" s="810"/>
      <c r="DR52" s="811"/>
      <c r="DS52" s="811"/>
      <c r="DT52" s="811"/>
      <c r="DU52" s="812"/>
      <c r="DV52" s="807"/>
      <c r="DW52" s="808"/>
      <c r="DX52" s="808"/>
      <c r="DY52" s="808"/>
      <c r="DZ52" s="813"/>
      <c r="EA52" s="221"/>
    </row>
    <row r="53" spans="1:131" ht="26.25" customHeight="1" x14ac:dyDescent="0.15">
      <c r="A53" s="229">
        <v>26</v>
      </c>
      <c r="B53" s="814"/>
      <c r="C53" s="815"/>
      <c r="D53" s="815"/>
      <c r="E53" s="815"/>
      <c r="F53" s="815"/>
      <c r="G53" s="815"/>
      <c r="H53" s="815"/>
      <c r="I53" s="815"/>
      <c r="J53" s="815"/>
      <c r="K53" s="815"/>
      <c r="L53" s="815"/>
      <c r="M53" s="815"/>
      <c r="N53" s="815"/>
      <c r="O53" s="815"/>
      <c r="P53" s="816"/>
      <c r="Q53" s="869"/>
      <c r="R53" s="870"/>
      <c r="S53" s="870"/>
      <c r="T53" s="870"/>
      <c r="U53" s="870"/>
      <c r="V53" s="870"/>
      <c r="W53" s="870"/>
      <c r="X53" s="870"/>
      <c r="Y53" s="870"/>
      <c r="Z53" s="870"/>
      <c r="AA53" s="870"/>
      <c r="AB53" s="870"/>
      <c r="AC53" s="870"/>
      <c r="AD53" s="870"/>
      <c r="AE53" s="871"/>
      <c r="AF53" s="820"/>
      <c r="AG53" s="821"/>
      <c r="AH53" s="821"/>
      <c r="AI53" s="821"/>
      <c r="AJ53" s="822"/>
      <c r="AK53" s="873"/>
      <c r="AL53" s="870"/>
      <c r="AM53" s="870"/>
      <c r="AN53" s="870"/>
      <c r="AO53" s="870"/>
      <c r="AP53" s="870"/>
      <c r="AQ53" s="870"/>
      <c r="AR53" s="870"/>
      <c r="AS53" s="870"/>
      <c r="AT53" s="870"/>
      <c r="AU53" s="870"/>
      <c r="AV53" s="870"/>
      <c r="AW53" s="870"/>
      <c r="AX53" s="870"/>
      <c r="AY53" s="870"/>
      <c r="AZ53" s="872"/>
      <c r="BA53" s="872"/>
      <c r="BB53" s="872"/>
      <c r="BC53" s="872"/>
      <c r="BD53" s="872"/>
      <c r="BE53" s="866"/>
      <c r="BF53" s="866"/>
      <c r="BG53" s="866"/>
      <c r="BH53" s="866"/>
      <c r="BI53" s="867"/>
      <c r="BJ53" s="223"/>
      <c r="BK53" s="223"/>
      <c r="BL53" s="223"/>
      <c r="BM53" s="223"/>
      <c r="BN53" s="223"/>
      <c r="BO53" s="232"/>
      <c r="BP53" s="232"/>
      <c r="BQ53" s="229">
        <v>47</v>
      </c>
      <c r="BR53" s="230"/>
      <c r="BS53" s="807"/>
      <c r="BT53" s="808"/>
      <c r="BU53" s="808"/>
      <c r="BV53" s="808"/>
      <c r="BW53" s="808"/>
      <c r="BX53" s="808"/>
      <c r="BY53" s="808"/>
      <c r="BZ53" s="808"/>
      <c r="CA53" s="808"/>
      <c r="CB53" s="808"/>
      <c r="CC53" s="808"/>
      <c r="CD53" s="808"/>
      <c r="CE53" s="808"/>
      <c r="CF53" s="808"/>
      <c r="CG53" s="809"/>
      <c r="CH53" s="810"/>
      <c r="CI53" s="811"/>
      <c r="CJ53" s="811"/>
      <c r="CK53" s="811"/>
      <c r="CL53" s="812"/>
      <c r="CM53" s="810"/>
      <c r="CN53" s="811"/>
      <c r="CO53" s="811"/>
      <c r="CP53" s="811"/>
      <c r="CQ53" s="812"/>
      <c r="CR53" s="810"/>
      <c r="CS53" s="811"/>
      <c r="CT53" s="811"/>
      <c r="CU53" s="811"/>
      <c r="CV53" s="812"/>
      <c r="CW53" s="810"/>
      <c r="CX53" s="811"/>
      <c r="CY53" s="811"/>
      <c r="CZ53" s="811"/>
      <c r="DA53" s="812"/>
      <c r="DB53" s="810"/>
      <c r="DC53" s="811"/>
      <c r="DD53" s="811"/>
      <c r="DE53" s="811"/>
      <c r="DF53" s="812"/>
      <c r="DG53" s="810"/>
      <c r="DH53" s="811"/>
      <c r="DI53" s="811"/>
      <c r="DJ53" s="811"/>
      <c r="DK53" s="812"/>
      <c r="DL53" s="810"/>
      <c r="DM53" s="811"/>
      <c r="DN53" s="811"/>
      <c r="DO53" s="811"/>
      <c r="DP53" s="812"/>
      <c r="DQ53" s="810"/>
      <c r="DR53" s="811"/>
      <c r="DS53" s="811"/>
      <c r="DT53" s="811"/>
      <c r="DU53" s="812"/>
      <c r="DV53" s="807"/>
      <c r="DW53" s="808"/>
      <c r="DX53" s="808"/>
      <c r="DY53" s="808"/>
      <c r="DZ53" s="813"/>
      <c r="EA53" s="221"/>
    </row>
    <row r="54" spans="1:131" ht="26.25" customHeight="1" x14ac:dyDescent="0.15">
      <c r="A54" s="229">
        <v>27</v>
      </c>
      <c r="B54" s="814"/>
      <c r="C54" s="815"/>
      <c r="D54" s="815"/>
      <c r="E54" s="815"/>
      <c r="F54" s="815"/>
      <c r="G54" s="815"/>
      <c r="H54" s="815"/>
      <c r="I54" s="815"/>
      <c r="J54" s="815"/>
      <c r="K54" s="815"/>
      <c r="L54" s="815"/>
      <c r="M54" s="815"/>
      <c r="N54" s="815"/>
      <c r="O54" s="815"/>
      <c r="P54" s="816"/>
      <c r="Q54" s="869"/>
      <c r="R54" s="870"/>
      <c r="S54" s="870"/>
      <c r="T54" s="870"/>
      <c r="U54" s="870"/>
      <c r="V54" s="870"/>
      <c r="W54" s="870"/>
      <c r="X54" s="870"/>
      <c r="Y54" s="870"/>
      <c r="Z54" s="870"/>
      <c r="AA54" s="870"/>
      <c r="AB54" s="870"/>
      <c r="AC54" s="870"/>
      <c r="AD54" s="870"/>
      <c r="AE54" s="871"/>
      <c r="AF54" s="820"/>
      <c r="AG54" s="821"/>
      <c r="AH54" s="821"/>
      <c r="AI54" s="821"/>
      <c r="AJ54" s="822"/>
      <c r="AK54" s="873"/>
      <c r="AL54" s="870"/>
      <c r="AM54" s="870"/>
      <c r="AN54" s="870"/>
      <c r="AO54" s="870"/>
      <c r="AP54" s="870"/>
      <c r="AQ54" s="870"/>
      <c r="AR54" s="870"/>
      <c r="AS54" s="870"/>
      <c r="AT54" s="870"/>
      <c r="AU54" s="870"/>
      <c r="AV54" s="870"/>
      <c r="AW54" s="870"/>
      <c r="AX54" s="870"/>
      <c r="AY54" s="870"/>
      <c r="AZ54" s="872"/>
      <c r="BA54" s="872"/>
      <c r="BB54" s="872"/>
      <c r="BC54" s="872"/>
      <c r="BD54" s="872"/>
      <c r="BE54" s="866"/>
      <c r="BF54" s="866"/>
      <c r="BG54" s="866"/>
      <c r="BH54" s="866"/>
      <c r="BI54" s="867"/>
      <c r="BJ54" s="223"/>
      <c r="BK54" s="223"/>
      <c r="BL54" s="223"/>
      <c r="BM54" s="223"/>
      <c r="BN54" s="223"/>
      <c r="BO54" s="232"/>
      <c r="BP54" s="232"/>
      <c r="BQ54" s="229">
        <v>48</v>
      </c>
      <c r="BR54" s="230"/>
      <c r="BS54" s="807"/>
      <c r="BT54" s="808"/>
      <c r="BU54" s="808"/>
      <c r="BV54" s="808"/>
      <c r="BW54" s="808"/>
      <c r="BX54" s="808"/>
      <c r="BY54" s="808"/>
      <c r="BZ54" s="808"/>
      <c r="CA54" s="808"/>
      <c r="CB54" s="808"/>
      <c r="CC54" s="808"/>
      <c r="CD54" s="808"/>
      <c r="CE54" s="808"/>
      <c r="CF54" s="808"/>
      <c r="CG54" s="809"/>
      <c r="CH54" s="810"/>
      <c r="CI54" s="811"/>
      <c r="CJ54" s="811"/>
      <c r="CK54" s="811"/>
      <c r="CL54" s="812"/>
      <c r="CM54" s="810"/>
      <c r="CN54" s="811"/>
      <c r="CO54" s="811"/>
      <c r="CP54" s="811"/>
      <c r="CQ54" s="812"/>
      <c r="CR54" s="810"/>
      <c r="CS54" s="811"/>
      <c r="CT54" s="811"/>
      <c r="CU54" s="811"/>
      <c r="CV54" s="812"/>
      <c r="CW54" s="810"/>
      <c r="CX54" s="811"/>
      <c r="CY54" s="811"/>
      <c r="CZ54" s="811"/>
      <c r="DA54" s="812"/>
      <c r="DB54" s="810"/>
      <c r="DC54" s="811"/>
      <c r="DD54" s="811"/>
      <c r="DE54" s="811"/>
      <c r="DF54" s="812"/>
      <c r="DG54" s="810"/>
      <c r="DH54" s="811"/>
      <c r="DI54" s="811"/>
      <c r="DJ54" s="811"/>
      <c r="DK54" s="812"/>
      <c r="DL54" s="810"/>
      <c r="DM54" s="811"/>
      <c r="DN54" s="811"/>
      <c r="DO54" s="811"/>
      <c r="DP54" s="812"/>
      <c r="DQ54" s="810"/>
      <c r="DR54" s="811"/>
      <c r="DS54" s="811"/>
      <c r="DT54" s="811"/>
      <c r="DU54" s="812"/>
      <c r="DV54" s="807"/>
      <c r="DW54" s="808"/>
      <c r="DX54" s="808"/>
      <c r="DY54" s="808"/>
      <c r="DZ54" s="813"/>
      <c r="EA54" s="221"/>
    </row>
    <row r="55" spans="1:131" ht="26.25" customHeight="1" x14ac:dyDescent="0.15">
      <c r="A55" s="229">
        <v>28</v>
      </c>
      <c r="B55" s="814"/>
      <c r="C55" s="815"/>
      <c r="D55" s="815"/>
      <c r="E55" s="815"/>
      <c r="F55" s="815"/>
      <c r="G55" s="815"/>
      <c r="H55" s="815"/>
      <c r="I55" s="815"/>
      <c r="J55" s="815"/>
      <c r="K55" s="815"/>
      <c r="L55" s="815"/>
      <c r="M55" s="815"/>
      <c r="N55" s="815"/>
      <c r="O55" s="815"/>
      <c r="P55" s="816"/>
      <c r="Q55" s="869"/>
      <c r="R55" s="870"/>
      <c r="S55" s="870"/>
      <c r="T55" s="870"/>
      <c r="U55" s="870"/>
      <c r="V55" s="870"/>
      <c r="W55" s="870"/>
      <c r="X55" s="870"/>
      <c r="Y55" s="870"/>
      <c r="Z55" s="870"/>
      <c r="AA55" s="870"/>
      <c r="AB55" s="870"/>
      <c r="AC55" s="870"/>
      <c r="AD55" s="870"/>
      <c r="AE55" s="871"/>
      <c r="AF55" s="820"/>
      <c r="AG55" s="821"/>
      <c r="AH55" s="821"/>
      <c r="AI55" s="821"/>
      <c r="AJ55" s="822"/>
      <c r="AK55" s="873"/>
      <c r="AL55" s="870"/>
      <c r="AM55" s="870"/>
      <c r="AN55" s="870"/>
      <c r="AO55" s="870"/>
      <c r="AP55" s="870"/>
      <c r="AQ55" s="870"/>
      <c r="AR55" s="870"/>
      <c r="AS55" s="870"/>
      <c r="AT55" s="870"/>
      <c r="AU55" s="870"/>
      <c r="AV55" s="870"/>
      <c r="AW55" s="870"/>
      <c r="AX55" s="870"/>
      <c r="AY55" s="870"/>
      <c r="AZ55" s="872"/>
      <c r="BA55" s="872"/>
      <c r="BB55" s="872"/>
      <c r="BC55" s="872"/>
      <c r="BD55" s="872"/>
      <c r="BE55" s="866"/>
      <c r="BF55" s="866"/>
      <c r="BG55" s="866"/>
      <c r="BH55" s="866"/>
      <c r="BI55" s="867"/>
      <c r="BJ55" s="223"/>
      <c r="BK55" s="223"/>
      <c r="BL55" s="223"/>
      <c r="BM55" s="223"/>
      <c r="BN55" s="223"/>
      <c r="BO55" s="232"/>
      <c r="BP55" s="232"/>
      <c r="BQ55" s="229">
        <v>49</v>
      </c>
      <c r="BR55" s="230"/>
      <c r="BS55" s="807"/>
      <c r="BT55" s="808"/>
      <c r="BU55" s="808"/>
      <c r="BV55" s="808"/>
      <c r="BW55" s="808"/>
      <c r="BX55" s="808"/>
      <c r="BY55" s="808"/>
      <c r="BZ55" s="808"/>
      <c r="CA55" s="808"/>
      <c r="CB55" s="808"/>
      <c r="CC55" s="808"/>
      <c r="CD55" s="808"/>
      <c r="CE55" s="808"/>
      <c r="CF55" s="808"/>
      <c r="CG55" s="809"/>
      <c r="CH55" s="810"/>
      <c r="CI55" s="811"/>
      <c r="CJ55" s="811"/>
      <c r="CK55" s="811"/>
      <c r="CL55" s="812"/>
      <c r="CM55" s="810"/>
      <c r="CN55" s="811"/>
      <c r="CO55" s="811"/>
      <c r="CP55" s="811"/>
      <c r="CQ55" s="812"/>
      <c r="CR55" s="810"/>
      <c r="CS55" s="811"/>
      <c r="CT55" s="811"/>
      <c r="CU55" s="811"/>
      <c r="CV55" s="812"/>
      <c r="CW55" s="810"/>
      <c r="CX55" s="811"/>
      <c r="CY55" s="811"/>
      <c r="CZ55" s="811"/>
      <c r="DA55" s="812"/>
      <c r="DB55" s="810"/>
      <c r="DC55" s="811"/>
      <c r="DD55" s="811"/>
      <c r="DE55" s="811"/>
      <c r="DF55" s="812"/>
      <c r="DG55" s="810"/>
      <c r="DH55" s="811"/>
      <c r="DI55" s="811"/>
      <c r="DJ55" s="811"/>
      <c r="DK55" s="812"/>
      <c r="DL55" s="810"/>
      <c r="DM55" s="811"/>
      <c r="DN55" s="811"/>
      <c r="DO55" s="811"/>
      <c r="DP55" s="812"/>
      <c r="DQ55" s="810"/>
      <c r="DR55" s="811"/>
      <c r="DS55" s="811"/>
      <c r="DT55" s="811"/>
      <c r="DU55" s="812"/>
      <c r="DV55" s="807"/>
      <c r="DW55" s="808"/>
      <c r="DX55" s="808"/>
      <c r="DY55" s="808"/>
      <c r="DZ55" s="813"/>
      <c r="EA55" s="221"/>
    </row>
    <row r="56" spans="1:131" ht="26.25" customHeight="1" x14ac:dyDescent="0.15">
      <c r="A56" s="229">
        <v>29</v>
      </c>
      <c r="B56" s="814"/>
      <c r="C56" s="815"/>
      <c r="D56" s="815"/>
      <c r="E56" s="815"/>
      <c r="F56" s="815"/>
      <c r="G56" s="815"/>
      <c r="H56" s="815"/>
      <c r="I56" s="815"/>
      <c r="J56" s="815"/>
      <c r="K56" s="815"/>
      <c r="L56" s="815"/>
      <c r="M56" s="815"/>
      <c r="N56" s="815"/>
      <c r="O56" s="815"/>
      <c r="P56" s="816"/>
      <c r="Q56" s="869"/>
      <c r="R56" s="870"/>
      <c r="S56" s="870"/>
      <c r="T56" s="870"/>
      <c r="U56" s="870"/>
      <c r="V56" s="870"/>
      <c r="W56" s="870"/>
      <c r="X56" s="870"/>
      <c r="Y56" s="870"/>
      <c r="Z56" s="870"/>
      <c r="AA56" s="870"/>
      <c r="AB56" s="870"/>
      <c r="AC56" s="870"/>
      <c r="AD56" s="870"/>
      <c r="AE56" s="871"/>
      <c r="AF56" s="820"/>
      <c r="AG56" s="821"/>
      <c r="AH56" s="821"/>
      <c r="AI56" s="821"/>
      <c r="AJ56" s="822"/>
      <c r="AK56" s="873"/>
      <c r="AL56" s="870"/>
      <c r="AM56" s="870"/>
      <c r="AN56" s="870"/>
      <c r="AO56" s="870"/>
      <c r="AP56" s="870"/>
      <c r="AQ56" s="870"/>
      <c r="AR56" s="870"/>
      <c r="AS56" s="870"/>
      <c r="AT56" s="870"/>
      <c r="AU56" s="870"/>
      <c r="AV56" s="870"/>
      <c r="AW56" s="870"/>
      <c r="AX56" s="870"/>
      <c r="AY56" s="870"/>
      <c r="AZ56" s="872"/>
      <c r="BA56" s="872"/>
      <c r="BB56" s="872"/>
      <c r="BC56" s="872"/>
      <c r="BD56" s="872"/>
      <c r="BE56" s="866"/>
      <c r="BF56" s="866"/>
      <c r="BG56" s="866"/>
      <c r="BH56" s="866"/>
      <c r="BI56" s="867"/>
      <c r="BJ56" s="223"/>
      <c r="BK56" s="223"/>
      <c r="BL56" s="223"/>
      <c r="BM56" s="223"/>
      <c r="BN56" s="223"/>
      <c r="BO56" s="232"/>
      <c r="BP56" s="232"/>
      <c r="BQ56" s="229">
        <v>50</v>
      </c>
      <c r="BR56" s="230"/>
      <c r="BS56" s="807"/>
      <c r="BT56" s="808"/>
      <c r="BU56" s="808"/>
      <c r="BV56" s="808"/>
      <c r="BW56" s="808"/>
      <c r="BX56" s="808"/>
      <c r="BY56" s="808"/>
      <c r="BZ56" s="808"/>
      <c r="CA56" s="808"/>
      <c r="CB56" s="808"/>
      <c r="CC56" s="808"/>
      <c r="CD56" s="808"/>
      <c r="CE56" s="808"/>
      <c r="CF56" s="808"/>
      <c r="CG56" s="809"/>
      <c r="CH56" s="810"/>
      <c r="CI56" s="811"/>
      <c r="CJ56" s="811"/>
      <c r="CK56" s="811"/>
      <c r="CL56" s="812"/>
      <c r="CM56" s="810"/>
      <c r="CN56" s="811"/>
      <c r="CO56" s="811"/>
      <c r="CP56" s="811"/>
      <c r="CQ56" s="812"/>
      <c r="CR56" s="810"/>
      <c r="CS56" s="811"/>
      <c r="CT56" s="811"/>
      <c r="CU56" s="811"/>
      <c r="CV56" s="812"/>
      <c r="CW56" s="810"/>
      <c r="CX56" s="811"/>
      <c r="CY56" s="811"/>
      <c r="CZ56" s="811"/>
      <c r="DA56" s="812"/>
      <c r="DB56" s="810"/>
      <c r="DC56" s="811"/>
      <c r="DD56" s="811"/>
      <c r="DE56" s="811"/>
      <c r="DF56" s="812"/>
      <c r="DG56" s="810"/>
      <c r="DH56" s="811"/>
      <c r="DI56" s="811"/>
      <c r="DJ56" s="811"/>
      <c r="DK56" s="812"/>
      <c r="DL56" s="810"/>
      <c r="DM56" s="811"/>
      <c r="DN56" s="811"/>
      <c r="DO56" s="811"/>
      <c r="DP56" s="812"/>
      <c r="DQ56" s="810"/>
      <c r="DR56" s="811"/>
      <c r="DS56" s="811"/>
      <c r="DT56" s="811"/>
      <c r="DU56" s="812"/>
      <c r="DV56" s="807"/>
      <c r="DW56" s="808"/>
      <c r="DX56" s="808"/>
      <c r="DY56" s="808"/>
      <c r="DZ56" s="813"/>
      <c r="EA56" s="221"/>
    </row>
    <row r="57" spans="1:131" ht="26.25" customHeight="1" x14ac:dyDescent="0.15">
      <c r="A57" s="229">
        <v>30</v>
      </c>
      <c r="B57" s="814"/>
      <c r="C57" s="815"/>
      <c r="D57" s="815"/>
      <c r="E57" s="815"/>
      <c r="F57" s="815"/>
      <c r="G57" s="815"/>
      <c r="H57" s="815"/>
      <c r="I57" s="815"/>
      <c r="J57" s="815"/>
      <c r="K57" s="815"/>
      <c r="L57" s="815"/>
      <c r="M57" s="815"/>
      <c r="N57" s="815"/>
      <c r="O57" s="815"/>
      <c r="P57" s="816"/>
      <c r="Q57" s="869"/>
      <c r="R57" s="870"/>
      <c r="S57" s="870"/>
      <c r="T57" s="870"/>
      <c r="U57" s="870"/>
      <c r="V57" s="870"/>
      <c r="W57" s="870"/>
      <c r="X57" s="870"/>
      <c r="Y57" s="870"/>
      <c r="Z57" s="870"/>
      <c r="AA57" s="870"/>
      <c r="AB57" s="870"/>
      <c r="AC57" s="870"/>
      <c r="AD57" s="870"/>
      <c r="AE57" s="871"/>
      <c r="AF57" s="820"/>
      <c r="AG57" s="821"/>
      <c r="AH57" s="821"/>
      <c r="AI57" s="821"/>
      <c r="AJ57" s="822"/>
      <c r="AK57" s="873"/>
      <c r="AL57" s="870"/>
      <c r="AM57" s="870"/>
      <c r="AN57" s="870"/>
      <c r="AO57" s="870"/>
      <c r="AP57" s="870"/>
      <c r="AQ57" s="870"/>
      <c r="AR57" s="870"/>
      <c r="AS57" s="870"/>
      <c r="AT57" s="870"/>
      <c r="AU57" s="870"/>
      <c r="AV57" s="870"/>
      <c r="AW57" s="870"/>
      <c r="AX57" s="870"/>
      <c r="AY57" s="870"/>
      <c r="AZ57" s="872"/>
      <c r="BA57" s="872"/>
      <c r="BB57" s="872"/>
      <c r="BC57" s="872"/>
      <c r="BD57" s="872"/>
      <c r="BE57" s="866"/>
      <c r="BF57" s="866"/>
      <c r="BG57" s="866"/>
      <c r="BH57" s="866"/>
      <c r="BI57" s="867"/>
      <c r="BJ57" s="223"/>
      <c r="BK57" s="223"/>
      <c r="BL57" s="223"/>
      <c r="BM57" s="223"/>
      <c r="BN57" s="223"/>
      <c r="BO57" s="232"/>
      <c r="BP57" s="232"/>
      <c r="BQ57" s="229">
        <v>51</v>
      </c>
      <c r="BR57" s="230"/>
      <c r="BS57" s="807"/>
      <c r="BT57" s="808"/>
      <c r="BU57" s="808"/>
      <c r="BV57" s="808"/>
      <c r="BW57" s="808"/>
      <c r="BX57" s="808"/>
      <c r="BY57" s="808"/>
      <c r="BZ57" s="808"/>
      <c r="CA57" s="808"/>
      <c r="CB57" s="808"/>
      <c r="CC57" s="808"/>
      <c r="CD57" s="808"/>
      <c r="CE57" s="808"/>
      <c r="CF57" s="808"/>
      <c r="CG57" s="809"/>
      <c r="CH57" s="810"/>
      <c r="CI57" s="811"/>
      <c r="CJ57" s="811"/>
      <c r="CK57" s="811"/>
      <c r="CL57" s="812"/>
      <c r="CM57" s="810"/>
      <c r="CN57" s="811"/>
      <c r="CO57" s="811"/>
      <c r="CP57" s="811"/>
      <c r="CQ57" s="812"/>
      <c r="CR57" s="810"/>
      <c r="CS57" s="811"/>
      <c r="CT57" s="811"/>
      <c r="CU57" s="811"/>
      <c r="CV57" s="812"/>
      <c r="CW57" s="810"/>
      <c r="CX57" s="811"/>
      <c r="CY57" s="811"/>
      <c r="CZ57" s="811"/>
      <c r="DA57" s="812"/>
      <c r="DB57" s="810"/>
      <c r="DC57" s="811"/>
      <c r="DD57" s="811"/>
      <c r="DE57" s="811"/>
      <c r="DF57" s="812"/>
      <c r="DG57" s="810"/>
      <c r="DH57" s="811"/>
      <c r="DI57" s="811"/>
      <c r="DJ57" s="811"/>
      <c r="DK57" s="812"/>
      <c r="DL57" s="810"/>
      <c r="DM57" s="811"/>
      <c r="DN57" s="811"/>
      <c r="DO57" s="811"/>
      <c r="DP57" s="812"/>
      <c r="DQ57" s="810"/>
      <c r="DR57" s="811"/>
      <c r="DS57" s="811"/>
      <c r="DT57" s="811"/>
      <c r="DU57" s="812"/>
      <c r="DV57" s="807"/>
      <c r="DW57" s="808"/>
      <c r="DX57" s="808"/>
      <c r="DY57" s="808"/>
      <c r="DZ57" s="813"/>
      <c r="EA57" s="221"/>
    </row>
    <row r="58" spans="1:131" ht="26.25" customHeight="1" x14ac:dyDescent="0.15">
      <c r="A58" s="229">
        <v>31</v>
      </c>
      <c r="B58" s="814"/>
      <c r="C58" s="815"/>
      <c r="D58" s="815"/>
      <c r="E58" s="815"/>
      <c r="F58" s="815"/>
      <c r="G58" s="815"/>
      <c r="H58" s="815"/>
      <c r="I58" s="815"/>
      <c r="J58" s="815"/>
      <c r="K58" s="815"/>
      <c r="L58" s="815"/>
      <c r="M58" s="815"/>
      <c r="N58" s="815"/>
      <c r="O58" s="815"/>
      <c r="P58" s="816"/>
      <c r="Q58" s="869"/>
      <c r="R58" s="870"/>
      <c r="S58" s="870"/>
      <c r="T58" s="870"/>
      <c r="U58" s="870"/>
      <c r="V58" s="870"/>
      <c r="W58" s="870"/>
      <c r="X58" s="870"/>
      <c r="Y58" s="870"/>
      <c r="Z58" s="870"/>
      <c r="AA58" s="870"/>
      <c r="AB58" s="870"/>
      <c r="AC58" s="870"/>
      <c r="AD58" s="870"/>
      <c r="AE58" s="871"/>
      <c r="AF58" s="820"/>
      <c r="AG58" s="821"/>
      <c r="AH58" s="821"/>
      <c r="AI58" s="821"/>
      <c r="AJ58" s="822"/>
      <c r="AK58" s="873"/>
      <c r="AL58" s="870"/>
      <c r="AM58" s="870"/>
      <c r="AN58" s="870"/>
      <c r="AO58" s="870"/>
      <c r="AP58" s="870"/>
      <c r="AQ58" s="870"/>
      <c r="AR58" s="870"/>
      <c r="AS58" s="870"/>
      <c r="AT58" s="870"/>
      <c r="AU58" s="870"/>
      <c r="AV58" s="870"/>
      <c r="AW58" s="870"/>
      <c r="AX58" s="870"/>
      <c r="AY58" s="870"/>
      <c r="AZ58" s="872"/>
      <c r="BA58" s="872"/>
      <c r="BB58" s="872"/>
      <c r="BC58" s="872"/>
      <c r="BD58" s="872"/>
      <c r="BE58" s="866"/>
      <c r="BF58" s="866"/>
      <c r="BG58" s="866"/>
      <c r="BH58" s="866"/>
      <c r="BI58" s="867"/>
      <c r="BJ58" s="223"/>
      <c r="BK58" s="223"/>
      <c r="BL58" s="223"/>
      <c r="BM58" s="223"/>
      <c r="BN58" s="223"/>
      <c r="BO58" s="232"/>
      <c r="BP58" s="232"/>
      <c r="BQ58" s="229">
        <v>52</v>
      </c>
      <c r="BR58" s="230"/>
      <c r="BS58" s="807"/>
      <c r="BT58" s="808"/>
      <c r="BU58" s="808"/>
      <c r="BV58" s="808"/>
      <c r="BW58" s="808"/>
      <c r="BX58" s="808"/>
      <c r="BY58" s="808"/>
      <c r="BZ58" s="808"/>
      <c r="CA58" s="808"/>
      <c r="CB58" s="808"/>
      <c r="CC58" s="808"/>
      <c r="CD58" s="808"/>
      <c r="CE58" s="808"/>
      <c r="CF58" s="808"/>
      <c r="CG58" s="809"/>
      <c r="CH58" s="810"/>
      <c r="CI58" s="811"/>
      <c r="CJ58" s="811"/>
      <c r="CK58" s="811"/>
      <c r="CL58" s="812"/>
      <c r="CM58" s="810"/>
      <c r="CN58" s="811"/>
      <c r="CO58" s="811"/>
      <c r="CP58" s="811"/>
      <c r="CQ58" s="812"/>
      <c r="CR58" s="810"/>
      <c r="CS58" s="811"/>
      <c r="CT58" s="811"/>
      <c r="CU58" s="811"/>
      <c r="CV58" s="812"/>
      <c r="CW58" s="810"/>
      <c r="CX58" s="811"/>
      <c r="CY58" s="811"/>
      <c r="CZ58" s="811"/>
      <c r="DA58" s="812"/>
      <c r="DB58" s="810"/>
      <c r="DC58" s="811"/>
      <c r="DD58" s="811"/>
      <c r="DE58" s="811"/>
      <c r="DF58" s="812"/>
      <c r="DG58" s="810"/>
      <c r="DH58" s="811"/>
      <c r="DI58" s="811"/>
      <c r="DJ58" s="811"/>
      <c r="DK58" s="812"/>
      <c r="DL58" s="810"/>
      <c r="DM58" s="811"/>
      <c r="DN58" s="811"/>
      <c r="DO58" s="811"/>
      <c r="DP58" s="812"/>
      <c r="DQ58" s="810"/>
      <c r="DR58" s="811"/>
      <c r="DS58" s="811"/>
      <c r="DT58" s="811"/>
      <c r="DU58" s="812"/>
      <c r="DV58" s="807"/>
      <c r="DW58" s="808"/>
      <c r="DX58" s="808"/>
      <c r="DY58" s="808"/>
      <c r="DZ58" s="813"/>
      <c r="EA58" s="221"/>
    </row>
    <row r="59" spans="1:131" ht="26.25" customHeight="1" x14ac:dyDescent="0.15">
      <c r="A59" s="229">
        <v>32</v>
      </c>
      <c r="B59" s="814"/>
      <c r="C59" s="815"/>
      <c r="D59" s="815"/>
      <c r="E59" s="815"/>
      <c r="F59" s="815"/>
      <c r="G59" s="815"/>
      <c r="H59" s="815"/>
      <c r="I59" s="815"/>
      <c r="J59" s="815"/>
      <c r="K59" s="815"/>
      <c r="L59" s="815"/>
      <c r="M59" s="815"/>
      <c r="N59" s="815"/>
      <c r="O59" s="815"/>
      <c r="P59" s="816"/>
      <c r="Q59" s="869"/>
      <c r="R59" s="870"/>
      <c r="S59" s="870"/>
      <c r="T59" s="870"/>
      <c r="U59" s="870"/>
      <c r="V59" s="870"/>
      <c r="W59" s="870"/>
      <c r="X59" s="870"/>
      <c r="Y59" s="870"/>
      <c r="Z59" s="870"/>
      <c r="AA59" s="870"/>
      <c r="AB59" s="870"/>
      <c r="AC59" s="870"/>
      <c r="AD59" s="870"/>
      <c r="AE59" s="871"/>
      <c r="AF59" s="820"/>
      <c r="AG59" s="821"/>
      <c r="AH59" s="821"/>
      <c r="AI59" s="821"/>
      <c r="AJ59" s="822"/>
      <c r="AK59" s="873"/>
      <c r="AL59" s="870"/>
      <c r="AM59" s="870"/>
      <c r="AN59" s="870"/>
      <c r="AO59" s="870"/>
      <c r="AP59" s="870"/>
      <c r="AQ59" s="870"/>
      <c r="AR59" s="870"/>
      <c r="AS59" s="870"/>
      <c r="AT59" s="870"/>
      <c r="AU59" s="870"/>
      <c r="AV59" s="870"/>
      <c r="AW59" s="870"/>
      <c r="AX59" s="870"/>
      <c r="AY59" s="870"/>
      <c r="AZ59" s="872"/>
      <c r="BA59" s="872"/>
      <c r="BB59" s="872"/>
      <c r="BC59" s="872"/>
      <c r="BD59" s="872"/>
      <c r="BE59" s="866"/>
      <c r="BF59" s="866"/>
      <c r="BG59" s="866"/>
      <c r="BH59" s="866"/>
      <c r="BI59" s="867"/>
      <c r="BJ59" s="223"/>
      <c r="BK59" s="223"/>
      <c r="BL59" s="223"/>
      <c r="BM59" s="223"/>
      <c r="BN59" s="223"/>
      <c r="BO59" s="232"/>
      <c r="BP59" s="232"/>
      <c r="BQ59" s="229">
        <v>53</v>
      </c>
      <c r="BR59" s="230"/>
      <c r="BS59" s="807"/>
      <c r="BT59" s="808"/>
      <c r="BU59" s="808"/>
      <c r="BV59" s="808"/>
      <c r="BW59" s="808"/>
      <c r="BX59" s="808"/>
      <c r="BY59" s="808"/>
      <c r="BZ59" s="808"/>
      <c r="CA59" s="808"/>
      <c r="CB59" s="808"/>
      <c r="CC59" s="808"/>
      <c r="CD59" s="808"/>
      <c r="CE59" s="808"/>
      <c r="CF59" s="808"/>
      <c r="CG59" s="809"/>
      <c r="CH59" s="810"/>
      <c r="CI59" s="811"/>
      <c r="CJ59" s="811"/>
      <c r="CK59" s="811"/>
      <c r="CL59" s="812"/>
      <c r="CM59" s="810"/>
      <c r="CN59" s="811"/>
      <c r="CO59" s="811"/>
      <c r="CP59" s="811"/>
      <c r="CQ59" s="812"/>
      <c r="CR59" s="810"/>
      <c r="CS59" s="811"/>
      <c r="CT59" s="811"/>
      <c r="CU59" s="811"/>
      <c r="CV59" s="812"/>
      <c r="CW59" s="810"/>
      <c r="CX59" s="811"/>
      <c r="CY59" s="811"/>
      <c r="CZ59" s="811"/>
      <c r="DA59" s="812"/>
      <c r="DB59" s="810"/>
      <c r="DC59" s="811"/>
      <c r="DD59" s="811"/>
      <c r="DE59" s="811"/>
      <c r="DF59" s="812"/>
      <c r="DG59" s="810"/>
      <c r="DH59" s="811"/>
      <c r="DI59" s="811"/>
      <c r="DJ59" s="811"/>
      <c r="DK59" s="812"/>
      <c r="DL59" s="810"/>
      <c r="DM59" s="811"/>
      <c r="DN59" s="811"/>
      <c r="DO59" s="811"/>
      <c r="DP59" s="812"/>
      <c r="DQ59" s="810"/>
      <c r="DR59" s="811"/>
      <c r="DS59" s="811"/>
      <c r="DT59" s="811"/>
      <c r="DU59" s="812"/>
      <c r="DV59" s="807"/>
      <c r="DW59" s="808"/>
      <c r="DX59" s="808"/>
      <c r="DY59" s="808"/>
      <c r="DZ59" s="813"/>
      <c r="EA59" s="221"/>
    </row>
    <row r="60" spans="1:131" ht="26.25" customHeight="1" x14ac:dyDescent="0.15">
      <c r="A60" s="229">
        <v>33</v>
      </c>
      <c r="B60" s="814"/>
      <c r="C60" s="815"/>
      <c r="D60" s="815"/>
      <c r="E60" s="815"/>
      <c r="F60" s="815"/>
      <c r="G60" s="815"/>
      <c r="H60" s="815"/>
      <c r="I60" s="815"/>
      <c r="J60" s="815"/>
      <c r="K60" s="815"/>
      <c r="L60" s="815"/>
      <c r="M60" s="815"/>
      <c r="N60" s="815"/>
      <c r="O60" s="815"/>
      <c r="P60" s="816"/>
      <c r="Q60" s="869"/>
      <c r="R60" s="870"/>
      <c r="S60" s="870"/>
      <c r="T60" s="870"/>
      <c r="U60" s="870"/>
      <c r="V60" s="870"/>
      <c r="W60" s="870"/>
      <c r="X60" s="870"/>
      <c r="Y60" s="870"/>
      <c r="Z60" s="870"/>
      <c r="AA60" s="870"/>
      <c r="AB60" s="870"/>
      <c r="AC60" s="870"/>
      <c r="AD60" s="870"/>
      <c r="AE60" s="871"/>
      <c r="AF60" s="820"/>
      <c r="AG60" s="821"/>
      <c r="AH60" s="821"/>
      <c r="AI60" s="821"/>
      <c r="AJ60" s="822"/>
      <c r="AK60" s="873"/>
      <c r="AL60" s="870"/>
      <c r="AM60" s="870"/>
      <c r="AN60" s="870"/>
      <c r="AO60" s="870"/>
      <c r="AP60" s="870"/>
      <c r="AQ60" s="870"/>
      <c r="AR60" s="870"/>
      <c r="AS60" s="870"/>
      <c r="AT60" s="870"/>
      <c r="AU60" s="870"/>
      <c r="AV60" s="870"/>
      <c r="AW60" s="870"/>
      <c r="AX60" s="870"/>
      <c r="AY60" s="870"/>
      <c r="AZ60" s="872"/>
      <c r="BA60" s="872"/>
      <c r="BB60" s="872"/>
      <c r="BC60" s="872"/>
      <c r="BD60" s="872"/>
      <c r="BE60" s="866"/>
      <c r="BF60" s="866"/>
      <c r="BG60" s="866"/>
      <c r="BH60" s="866"/>
      <c r="BI60" s="867"/>
      <c r="BJ60" s="223"/>
      <c r="BK60" s="223"/>
      <c r="BL60" s="223"/>
      <c r="BM60" s="223"/>
      <c r="BN60" s="223"/>
      <c r="BO60" s="232"/>
      <c r="BP60" s="232"/>
      <c r="BQ60" s="229">
        <v>54</v>
      </c>
      <c r="BR60" s="230"/>
      <c r="BS60" s="807"/>
      <c r="BT60" s="808"/>
      <c r="BU60" s="808"/>
      <c r="BV60" s="808"/>
      <c r="BW60" s="808"/>
      <c r="BX60" s="808"/>
      <c r="BY60" s="808"/>
      <c r="BZ60" s="808"/>
      <c r="CA60" s="808"/>
      <c r="CB60" s="808"/>
      <c r="CC60" s="808"/>
      <c r="CD60" s="808"/>
      <c r="CE60" s="808"/>
      <c r="CF60" s="808"/>
      <c r="CG60" s="809"/>
      <c r="CH60" s="810"/>
      <c r="CI60" s="811"/>
      <c r="CJ60" s="811"/>
      <c r="CK60" s="811"/>
      <c r="CL60" s="812"/>
      <c r="CM60" s="810"/>
      <c r="CN60" s="811"/>
      <c r="CO60" s="811"/>
      <c r="CP60" s="811"/>
      <c r="CQ60" s="812"/>
      <c r="CR60" s="810"/>
      <c r="CS60" s="811"/>
      <c r="CT60" s="811"/>
      <c r="CU60" s="811"/>
      <c r="CV60" s="812"/>
      <c r="CW60" s="810"/>
      <c r="CX60" s="811"/>
      <c r="CY60" s="811"/>
      <c r="CZ60" s="811"/>
      <c r="DA60" s="812"/>
      <c r="DB60" s="810"/>
      <c r="DC60" s="811"/>
      <c r="DD60" s="811"/>
      <c r="DE60" s="811"/>
      <c r="DF60" s="812"/>
      <c r="DG60" s="810"/>
      <c r="DH60" s="811"/>
      <c r="DI60" s="811"/>
      <c r="DJ60" s="811"/>
      <c r="DK60" s="812"/>
      <c r="DL60" s="810"/>
      <c r="DM60" s="811"/>
      <c r="DN60" s="811"/>
      <c r="DO60" s="811"/>
      <c r="DP60" s="812"/>
      <c r="DQ60" s="810"/>
      <c r="DR60" s="811"/>
      <c r="DS60" s="811"/>
      <c r="DT60" s="811"/>
      <c r="DU60" s="812"/>
      <c r="DV60" s="807"/>
      <c r="DW60" s="808"/>
      <c r="DX60" s="808"/>
      <c r="DY60" s="808"/>
      <c r="DZ60" s="813"/>
      <c r="EA60" s="221"/>
    </row>
    <row r="61" spans="1:131" ht="26.25" customHeight="1" thickBot="1" x14ac:dyDescent="0.2">
      <c r="A61" s="229">
        <v>34</v>
      </c>
      <c r="B61" s="814"/>
      <c r="C61" s="815"/>
      <c r="D61" s="815"/>
      <c r="E61" s="815"/>
      <c r="F61" s="815"/>
      <c r="G61" s="815"/>
      <c r="H61" s="815"/>
      <c r="I61" s="815"/>
      <c r="J61" s="815"/>
      <c r="K61" s="815"/>
      <c r="L61" s="815"/>
      <c r="M61" s="815"/>
      <c r="N61" s="815"/>
      <c r="O61" s="815"/>
      <c r="P61" s="816"/>
      <c r="Q61" s="869"/>
      <c r="R61" s="870"/>
      <c r="S61" s="870"/>
      <c r="T61" s="870"/>
      <c r="U61" s="870"/>
      <c r="V61" s="870"/>
      <c r="W61" s="870"/>
      <c r="X61" s="870"/>
      <c r="Y61" s="870"/>
      <c r="Z61" s="870"/>
      <c r="AA61" s="870"/>
      <c r="AB61" s="870"/>
      <c r="AC61" s="870"/>
      <c r="AD61" s="870"/>
      <c r="AE61" s="871"/>
      <c r="AF61" s="820"/>
      <c r="AG61" s="821"/>
      <c r="AH61" s="821"/>
      <c r="AI61" s="821"/>
      <c r="AJ61" s="822"/>
      <c r="AK61" s="873"/>
      <c r="AL61" s="870"/>
      <c r="AM61" s="870"/>
      <c r="AN61" s="870"/>
      <c r="AO61" s="870"/>
      <c r="AP61" s="870"/>
      <c r="AQ61" s="870"/>
      <c r="AR61" s="870"/>
      <c r="AS61" s="870"/>
      <c r="AT61" s="870"/>
      <c r="AU61" s="870"/>
      <c r="AV61" s="870"/>
      <c r="AW61" s="870"/>
      <c r="AX61" s="870"/>
      <c r="AY61" s="870"/>
      <c r="AZ61" s="872"/>
      <c r="BA61" s="872"/>
      <c r="BB61" s="872"/>
      <c r="BC61" s="872"/>
      <c r="BD61" s="872"/>
      <c r="BE61" s="866"/>
      <c r="BF61" s="866"/>
      <c r="BG61" s="866"/>
      <c r="BH61" s="866"/>
      <c r="BI61" s="867"/>
      <c r="BJ61" s="223"/>
      <c r="BK61" s="223"/>
      <c r="BL61" s="223"/>
      <c r="BM61" s="223"/>
      <c r="BN61" s="223"/>
      <c r="BO61" s="232"/>
      <c r="BP61" s="232"/>
      <c r="BQ61" s="229">
        <v>55</v>
      </c>
      <c r="BR61" s="230"/>
      <c r="BS61" s="807"/>
      <c r="BT61" s="808"/>
      <c r="BU61" s="808"/>
      <c r="BV61" s="808"/>
      <c r="BW61" s="808"/>
      <c r="BX61" s="808"/>
      <c r="BY61" s="808"/>
      <c r="BZ61" s="808"/>
      <c r="CA61" s="808"/>
      <c r="CB61" s="808"/>
      <c r="CC61" s="808"/>
      <c r="CD61" s="808"/>
      <c r="CE61" s="808"/>
      <c r="CF61" s="808"/>
      <c r="CG61" s="809"/>
      <c r="CH61" s="810"/>
      <c r="CI61" s="811"/>
      <c r="CJ61" s="811"/>
      <c r="CK61" s="811"/>
      <c r="CL61" s="812"/>
      <c r="CM61" s="810"/>
      <c r="CN61" s="811"/>
      <c r="CO61" s="811"/>
      <c r="CP61" s="811"/>
      <c r="CQ61" s="812"/>
      <c r="CR61" s="810"/>
      <c r="CS61" s="811"/>
      <c r="CT61" s="811"/>
      <c r="CU61" s="811"/>
      <c r="CV61" s="812"/>
      <c r="CW61" s="810"/>
      <c r="CX61" s="811"/>
      <c r="CY61" s="811"/>
      <c r="CZ61" s="811"/>
      <c r="DA61" s="812"/>
      <c r="DB61" s="810"/>
      <c r="DC61" s="811"/>
      <c r="DD61" s="811"/>
      <c r="DE61" s="811"/>
      <c r="DF61" s="812"/>
      <c r="DG61" s="810"/>
      <c r="DH61" s="811"/>
      <c r="DI61" s="811"/>
      <c r="DJ61" s="811"/>
      <c r="DK61" s="812"/>
      <c r="DL61" s="810"/>
      <c r="DM61" s="811"/>
      <c r="DN61" s="811"/>
      <c r="DO61" s="811"/>
      <c r="DP61" s="812"/>
      <c r="DQ61" s="810"/>
      <c r="DR61" s="811"/>
      <c r="DS61" s="811"/>
      <c r="DT61" s="811"/>
      <c r="DU61" s="812"/>
      <c r="DV61" s="807"/>
      <c r="DW61" s="808"/>
      <c r="DX61" s="808"/>
      <c r="DY61" s="808"/>
      <c r="DZ61" s="813"/>
      <c r="EA61" s="221"/>
    </row>
    <row r="62" spans="1:131" ht="26.25" customHeight="1" x14ac:dyDescent="0.15">
      <c r="A62" s="229">
        <v>35</v>
      </c>
      <c r="B62" s="814"/>
      <c r="C62" s="815"/>
      <c r="D62" s="815"/>
      <c r="E62" s="815"/>
      <c r="F62" s="815"/>
      <c r="G62" s="815"/>
      <c r="H62" s="815"/>
      <c r="I62" s="815"/>
      <c r="J62" s="815"/>
      <c r="K62" s="815"/>
      <c r="L62" s="815"/>
      <c r="M62" s="815"/>
      <c r="N62" s="815"/>
      <c r="O62" s="815"/>
      <c r="P62" s="816"/>
      <c r="Q62" s="869"/>
      <c r="R62" s="870"/>
      <c r="S62" s="870"/>
      <c r="T62" s="870"/>
      <c r="U62" s="870"/>
      <c r="V62" s="870"/>
      <c r="W62" s="870"/>
      <c r="X62" s="870"/>
      <c r="Y62" s="870"/>
      <c r="Z62" s="870"/>
      <c r="AA62" s="870"/>
      <c r="AB62" s="870"/>
      <c r="AC62" s="870"/>
      <c r="AD62" s="870"/>
      <c r="AE62" s="871"/>
      <c r="AF62" s="820"/>
      <c r="AG62" s="821"/>
      <c r="AH62" s="821"/>
      <c r="AI62" s="821"/>
      <c r="AJ62" s="822"/>
      <c r="AK62" s="873"/>
      <c r="AL62" s="870"/>
      <c r="AM62" s="870"/>
      <c r="AN62" s="870"/>
      <c r="AO62" s="870"/>
      <c r="AP62" s="870"/>
      <c r="AQ62" s="870"/>
      <c r="AR62" s="870"/>
      <c r="AS62" s="870"/>
      <c r="AT62" s="870"/>
      <c r="AU62" s="870"/>
      <c r="AV62" s="870"/>
      <c r="AW62" s="870"/>
      <c r="AX62" s="870"/>
      <c r="AY62" s="870"/>
      <c r="AZ62" s="872"/>
      <c r="BA62" s="872"/>
      <c r="BB62" s="872"/>
      <c r="BC62" s="872"/>
      <c r="BD62" s="872"/>
      <c r="BE62" s="866"/>
      <c r="BF62" s="866"/>
      <c r="BG62" s="866"/>
      <c r="BH62" s="866"/>
      <c r="BI62" s="867"/>
      <c r="BJ62" s="881" t="s">
        <v>413</v>
      </c>
      <c r="BK62" s="840"/>
      <c r="BL62" s="840"/>
      <c r="BM62" s="840"/>
      <c r="BN62" s="841"/>
      <c r="BO62" s="232"/>
      <c r="BP62" s="232"/>
      <c r="BQ62" s="229">
        <v>56</v>
      </c>
      <c r="BR62" s="230"/>
      <c r="BS62" s="807"/>
      <c r="BT62" s="808"/>
      <c r="BU62" s="808"/>
      <c r="BV62" s="808"/>
      <c r="BW62" s="808"/>
      <c r="BX62" s="808"/>
      <c r="BY62" s="808"/>
      <c r="BZ62" s="808"/>
      <c r="CA62" s="808"/>
      <c r="CB62" s="808"/>
      <c r="CC62" s="808"/>
      <c r="CD62" s="808"/>
      <c r="CE62" s="808"/>
      <c r="CF62" s="808"/>
      <c r="CG62" s="809"/>
      <c r="CH62" s="810"/>
      <c r="CI62" s="811"/>
      <c r="CJ62" s="811"/>
      <c r="CK62" s="811"/>
      <c r="CL62" s="812"/>
      <c r="CM62" s="810"/>
      <c r="CN62" s="811"/>
      <c r="CO62" s="811"/>
      <c r="CP62" s="811"/>
      <c r="CQ62" s="812"/>
      <c r="CR62" s="810"/>
      <c r="CS62" s="811"/>
      <c r="CT62" s="811"/>
      <c r="CU62" s="811"/>
      <c r="CV62" s="812"/>
      <c r="CW62" s="810"/>
      <c r="CX62" s="811"/>
      <c r="CY62" s="811"/>
      <c r="CZ62" s="811"/>
      <c r="DA62" s="812"/>
      <c r="DB62" s="810"/>
      <c r="DC62" s="811"/>
      <c r="DD62" s="811"/>
      <c r="DE62" s="811"/>
      <c r="DF62" s="812"/>
      <c r="DG62" s="810"/>
      <c r="DH62" s="811"/>
      <c r="DI62" s="811"/>
      <c r="DJ62" s="811"/>
      <c r="DK62" s="812"/>
      <c r="DL62" s="810"/>
      <c r="DM62" s="811"/>
      <c r="DN62" s="811"/>
      <c r="DO62" s="811"/>
      <c r="DP62" s="812"/>
      <c r="DQ62" s="810"/>
      <c r="DR62" s="811"/>
      <c r="DS62" s="811"/>
      <c r="DT62" s="811"/>
      <c r="DU62" s="812"/>
      <c r="DV62" s="807"/>
      <c r="DW62" s="808"/>
      <c r="DX62" s="808"/>
      <c r="DY62" s="808"/>
      <c r="DZ62" s="813"/>
      <c r="EA62" s="221"/>
    </row>
    <row r="63" spans="1:131" ht="26.25" customHeight="1" thickBot="1" x14ac:dyDescent="0.2">
      <c r="A63" s="231" t="s">
        <v>391</v>
      </c>
      <c r="B63" s="823" t="s">
        <v>414</v>
      </c>
      <c r="C63" s="824"/>
      <c r="D63" s="824"/>
      <c r="E63" s="824"/>
      <c r="F63" s="824"/>
      <c r="G63" s="824"/>
      <c r="H63" s="824"/>
      <c r="I63" s="824"/>
      <c r="J63" s="824"/>
      <c r="K63" s="824"/>
      <c r="L63" s="824"/>
      <c r="M63" s="824"/>
      <c r="N63" s="824"/>
      <c r="O63" s="824"/>
      <c r="P63" s="825"/>
      <c r="Q63" s="874"/>
      <c r="R63" s="875"/>
      <c r="S63" s="875"/>
      <c r="T63" s="875"/>
      <c r="U63" s="875"/>
      <c r="V63" s="875"/>
      <c r="W63" s="875"/>
      <c r="X63" s="875"/>
      <c r="Y63" s="875"/>
      <c r="Z63" s="875"/>
      <c r="AA63" s="875"/>
      <c r="AB63" s="875"/>
      <c r="AC63" s="875"/>
      <c r="AD63" s="875"/>
      <c r="AE63" s="876"/>
      <c r="AF63" s="877">
        <v>680</v>
      </c>
      <c r="AG63" s="878"/>
      <c r="AH63" s="878"/>
      <c r="AI63" s="878"/>
      <c r="AJ63" s="879"/>
      <c r="AK63" s="880"/>
      <c r="AL63" s="875"/>
      <c r="AM63" s="875"/>
      <c r="AN63" s="875"/>
      <c r="AO63" s="875"/>
      <c r="AP63" s="878">
        <v>5376</v>
      </c>
      <c r="AQ63" s="878"/>
      <c r="AR63" s="878"/>
      <c r="AS63" s="878"/>
      <c r="AT63" s="878"/>
      <c r="AU63" s="878">
        <v>4034</v>
      </c>
      <c r="AV63" s="878"/>
      <c r="AW63" s="878"/>
      <c r="AX63" s="878"/>
      <c r="AY63" s="878"/>
      <c r="AZ63" s="882"/>
      <c r="BA63" s="882"/>
      <c r="BB63" s="882"/>
      <c r="BC63" s="882"/>
      <c r="BD63" s="882"/>
      <c r="BE63" s="883"/>
      <c r="BF63" s="883"/>
      <c r="BG63" s="883"/>
      <c r="BH63" s="883"/>
      <c r="BI63" s="884"/>
      <c r="BJ63" s="885" t="s">
        <v>127</v>
      </c>
      <c r="BK63" s="886"/>
      <c r="BL63" s="886"/>
      <c r="BM63" s="886"/>
      <c r="BN63" s="887"/>
      <c r="BO63" s="232"/>
      <c r="BP63" s="232"/>
      <c r="BQ63" s="229">
        <v>57</v>
      </c>
      <c r="BR63" s="230"/>
      <c r="BS63" s="807"/>
      <c r="BT63" s="808"/>
      <c r="BU63" s="808"/>
      <c r="BV63" s="808"/>
      <c r="BW63" s="808"/>
      <c r="BX63" s="808"/>
      <c r="BY63" s="808"/>
      <c r="BZ63" s="808"/>
      <c r="CA63" s="808"/>
      <c r="CB63" s="808"/>
      <c r="CC63" s="808"/>
      <c r="CD63" s="808"/>
      <c r="CE63" s="808"/>
      <c r="CF63" s="808"/>
      <c r="CG63" s="809"/>
      <c r="CH63" s="810"/>
      <c r="CI63" s="811"/>
      <c r="CJ63" s="811"/>
      <c r="CK63" s="811"/>
      <c r="CL63" s="812"/>
      <c r="CM63" s="810"/>
      <c r="CN63" s="811"/>
      <c r="CO63" s="811"/>
      <c r="CP63" s="811"/>
      <c r="CQ63" s="812"/>
      <c r="CR63" s="810"/>
      <c r="CS63" s="811"/>
      <c r="CT63" s="811"/>
      <c r="CU63" s="811"/>
      <c r="CV63" s="812"/>
      <c r="CW63" s="810"/>
      <c r="CX63" s="811"/>
      <c r="CY63" s="811"/>
      <c r="CZ63" s="811"/>
      <c r="DA63" s="812"/>
      <c r="DB63" s="810"/>
      <c r="DC63" s="811"/>
      <c r="DD63" s="811"/>
      <c r="DE63" s="811"/>
      <c r="DF63" s="812"/>
      <c r="DG63" s="810"/>
      <c r="DH63" s="811"/>
      <c r="DI63" s="811"/>
      <c r="DJ63" s="811"/>
      <c r="DK63" s="812"/>
      <c r="DL63" s="810"/>
      <c r="DM63" s="811"/>
      <c r="DN63" s="811"/>
      <c r="DO63" s="811"/>
      <c r="DP63" s="812"/>
      <c r="DQ63" s="810"/>
      <c r="DR63" s="811"/>
      <c r="DS63" s="811"/>
      <c r="DT63" s="811"/>
      <c r="DU63" s="812"/>
      <c r="DV63" s="807"/>
      <c r="DW63" s="808"/>
      <c r="DX63" s="808"/>
      <c r="DY63" s="808"/>
      <c r="DZ63" s="813"/>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7"/>
      <c r="BT64" s="808"/>
      <c r="BU64" s="808"/>
      <c r="BV64" s="808"/>
      <c r="BW64" s="808"/>
      <c r="BX64" s="808"/>
      <c r="BY64" s="808"/>
      <c r="BZ64" s="808"/>
      <c r="CA64" s="808"/>
      <c r="CB64" s="808"/>
      <c r="CC64" s="808"/>
      <c r="CD64" s="808"/>
      <c r="CE64" s="808"/>
      <c r="CF64" s="808"/>
      <c r="CG64" s="809"/>
      <c r="CH64" s="810"/>
      <c r="CI64" s="811"/>
      <c r="CJ64" s="811"/>
      <c r="CK64" s="811"/>
      <c r="CL64" s="812"/>
      <c r="CM64" s="810"/>
      <c r="CN64" s="811"/>
      <c r="CO64" s="811"/>
      <c r="CP64" s="811"/>
      <c r="CQ64" s="812"/>
      <c r="CR64" s="810"/>
      <c r="CS64" s="811"/>
      <c r="CT64" s="811"/>
      <c r="CU64" s="811"/>
      <c r="CV64" s="812"/>
      <c r="CW64" s="810"/>
      <c r="CX64" s="811"/>
      <c r="CY64" s="811"/>
      <c r="CZ64" s="811"/>
      <c r="DA64" s="812"/>
      <c r="DB64" s="810"/>
      <c r="DC64" s="811"/>
      <c r="DD64" s="811"/>
      <c r="DE64" s="811"/>
      <c r="DF64" s="812"/>
      <c r="DG64" s="810"/>
      <c r="DH64" s="811"/>
      <c r="DI64" s="811"/>
      <c r="DJ64" s="811"/>
      <c r="DK64" s="812"/>
      <c r="DL64" s="810"/>
      <c r="DM64" s="811"/>
      <c r="DN64" s="811"/>
      <c r="DO64" s="811"/>
      <c r="DP64" s="812"/>
      <c r="DQ64" s="810"/>
      <c r="DR64" s="811"/>
      <c r="DS64" s="811"/>
      <c r="DT64" s="811"/>
      <c r="DU64" s="812"/>
      <c r="DV64" s="807"/>
      <c r="DW64" s="808"/>
      <c r="DX64" s="808"/>
      <c r="DY64" s="808"/>
      <c r="DZ64" s="813"/>
      <c r="EA64" s="221"/>
    </row>
    <row r="65" spans="1:131" ht="26.25" customHeight="1" thickBot="1" x14ac:dyDescent="0.2">
      <c r="A65" s="223" t="s">
        <v>415</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7"/>
      <c r="BT65" s="808"/>
      <c r="BU65" s="808"/>
      <c r="BV65" s="808"/>
      <c r="BW65" s="808"/>
      <c r="BX65" s="808"/>
      <c r="BY65" s="808"/>
      <c r="BZ65" s="808"/>
      <c r="CA65" s="808"/>
      <c r="CB65" s="808"/>
      <c r="CC65" s="808"/>
      <c r="CD65" s="808"/>
      <c r="CE65" s="808"/>
      <c r="CF65" s="808"/>
      <c r="CG65" s="809"/>
      <c r="CH65" s="810"/>
      <c r="CI65" s="811"/>
      <c r="CJ65" s="811"/>
      <c r="CK65" s="811"/>
      <c r="CL65" s="812"/>
      <c r="CM65" s="810"/>
      <c r="CN65" s="811"/>
      <c r="CO65" s="811"/>
      <c r="CP65" s="811"/>
      <c r="CQ65" s="812"/>
      <c r="CR65" s="810"/>
      <c r="CS65" s="811"/>
      <c r="CT65" s="811"/>
      <c r="CU65" s="811"/>
      <c r="CV65" s="812"/>
      <c r="CW65" s="810"/>
      <c r="CX65" s="811"/>
      <c r="CY65" s="811"/>
      <c r="CZ65" s="811"/>
      <c r="DA65" s="812"/>
      <c r="DB65" s="810"/>
      <c r="DC65" s="811"/>
      <c r="DD65" s="811"/>
      <c r="DE65" s="811"/>
      <c r="DF65" s="812"/>
      <c r="DG65" s="810"/>
      <c r="DH65" s="811"/>
      <c r="DI65" s="811"/>
      <c r="DJ65" s="811"/>
      <c r="DK65" s="812"/>
      <c r="DL65" s="810"/>
      <c r="DM65" s="811"/>
      <c r="DN65" s="811"/>
      <c r="DO65" s="811"/>
      <c r="DP65" s="812"/>
      <c r="DQ65" s="810"/>
      <c r="DR65" s="811"/>
      <c r="DS65" s="811"/>
      <c r="DT65" s="811"/>
      <c r="DU65" s="812"/>
      <c r="DV65" s="807"/>
      <c r="DW65" s="808"/>
      <c r="DX65" s="808"/>
      <c r="DY65" s="808"/>
      <c r="DZ65" s="813"/>
      <c r="EA65" s="221"/>
    </row>
    <row r="66" spans="1:131" ht="26.25" customHeight="1" x14ac:dyDescent="0.15">
      <c r="A66" s="761" t="s">
        <v>416</v>
      </c>
      <c r="B66" s="762"/>
      <c r="C66" s="762"/>
      <c r="D66" s="762"/>
      <c r="E66" s="762"/>
      <c r="F66" s="762"/>
      <c r="G66" s="762"/>
      <c r="H66" s="762"/>
      <c r="I66" s="762"/>
      <c r="J66" s="762"/>
      <c r="K66" s="762"/>
      <c r="L66" s="762"/>
      <c r="M66" s="762"/>
      <c r="N66" s="762"/>
      <c r="O66" s="762"/>
      <c r="P66" s="763"/>
      <c r="Q66" s="767" t="s">
        <v>395</v>
      </c>
      <c r="R66" s="768"/>
      <c r="S66" s="768"/>
      <c r="T66" s="768"/>
      <c r="U66" s="769"/>
      <c r="V66" s="767" t="s">
        <v>396</v>
      </c>
      <c r="W66" s="768"/>
      <c r="X66" s="768"/>
      <c r="Y66" s="768"/>
      <c r="Z66" s="769"/>
      <c r="AA66" s="767" t="s">
        <v>417</v>
      </c>
      <c r="AB66" s="768"/>
      <c r="AC66" s="768"/>
      <c r="AD66" s="768"/>
      <c r="AE66" s="769"/>
      <c r="AF66" s="888" t="s">
        <v>418</v>
      </c>
      <c r="AG66" s="849"/>
      <c r="AH66" s="849"/>
      <c r="AI66" s="849"/>
      <c r="AJ66" s="889"/>
      <c r="AK66" s="767" t="s">
        <v>399</v>
      </c>
      <c r="AL66" s="762"/>
      <c r="AM66" s="762"/>
      <c r="AN66" s="762"/>
      <c r="AO66" s="763"/>
      <c r="AP66" s="767" t="s">
        <v>400</v>
      </c>
      <c r="AQ66" s="768"/>
      <c r="AR66" s="768"/>
      <c r="AS66" s="768"/>
      <c r="AT66" s="769"/>
      <c r="AU66" s="767" t="s">
        <v>419</v>
      </c>
      <c r="AV66" s="768"/>
      <c r="AW66" s="768"/>
      <c r="AX66" s="768"/>
      <c r="AY66" s="769"/>
      <c r="AZ66" s="767" t="s">
        <v>379</v>
      </c>
      <c r="BA66" s="768"/>
      <c r="BB66" s="768"/>
      <c r="BC66" s="768"/>
      <c r="BD66" s="774"/>
      <c r="BE66" s="232"/>
      <c r="BF66" s="232"/>
      <c r="BG66" s="232"/>
      <c r="BH66" s="232"/>
      <c r="BI66" s="232"/>
      <c r="BJ66" s="232"/>
      <c r="BK66" s="232"/>
      <c r="BL66" s="232"/>
      <c r="BM66" s="232"/>
      <c r="BN66" s="232"/>
      <c r="BO66" s="232"/>
      <c r="BP66" s="232"/>
      <c r="BQ66" s="229">
        <v>60</v>
      </c>
      <c r="BR66" s="234"/>
      <c r="BS66" s="893"/>
      <c r="BT66" s="894"/>
      <c r="BU66" s="894"/>
      <c r="BV66" s="894"/>
      <c r="BW66" s="894"/>
      <c r="BX66" s="894"/>
      <c r="BY66" s="894"/>
      <c r="BZ66" s="894"/>
      <c r="CA66" s="894"/>
      <c r="CB66" s="894"/>
      <c r="CC66" s="894"/>
      <c r="CD66" s="894"/>
      <c r="CE66" s="894"/>
      <c r="CF66" s="894"/>
      <c r="CG66" s="899"/>
      <c r="CH66" s="896"/>
      <c r="CI66" s="897"/>
      <c r="CJ66" s="897"/>
      <c r="CK66" s="897"/>
      <c r="CL66" s="898"/>
      <c r="CM66" s="896"/>
      <c r="CN66" s="897"/>
      <c r="CO66" s="897"/>
      <c r="CP66" s="897"/>
      <c r="CQ66" s="898"/>
      <c r="CR66" s="896"/>
      <c r="CS66" s="897"/>
      <c r="CT66" s="897"/>
      <c r="CU66" s="897"/>
      <c r="CV66" s="898"/>
      <c r="CW66" s="896"/>
      <c r="CX66" s="897"/>
      <c r="CY66" s="897"/>
      <c r="CZ66" s="897"/>
      <c r="DA66" s="898"/>
      <c r="DB66" s="896"/>
      <c r="DC66" s="897"/>
      <c r="DD66" s="897"/>
      <c r="DE66" s="897"/>
      <c r="DF66" s="898"/>
      <c r="DG66" s="896"/>
      <c r="DH66" s="897"/>
      <c r="DI66" s="897"/>
      <c r="DJ66" s="897"/>
      <c r="DK66" s="898"/>
      <c r="DL66" s="896"/>
      <c r="DM66" s="897"/>
      <c r="DN66" s="897"/>
      <c r="DO66" s="897"/>
      <c r="DP66" s="898"/>
      <c r="DQ66" s="896"/>
      <c r="DR66" s="897"/>
      <c r="DS66" s="897"/>
      <c r="DT66" s="897"/>
      <c r="DU66" s="898"/>
      <c r="DV66" s="893"/>
      <c r="DW66" s="894"/>
      <c r="DX66" s="894"/>
      <c r="DY66" s="894"/>
      <c r="DZ66" s="895"/>
      <c r="EA66" s="221"/>
    </row>
    <row r="67" spans="1:131" ht="26.25" customHeight="1" thickBot="1" x14ac:dyDescent="0.2">
      <c r="A67" s="764"/>
      <c r="B67" s="765"/>
      <c r="C67" s="765"/>
      <c r="D67" s="765"/>
      <c r="E67" s="765"/>
      <c r="F67" s="765"/>
      <c r="G67" s="765"/>
      <c r="H67" s="765"/>
      <c r="I67" s="765"/>
      <c r="J67" s="765"/>
      <c r="K67" s="765"/>
      <c r="L67" s="765"/>
      <c r="M67" s="765"/>
      <c r="N67" s="765"/>
      <c r="O67" s="765"/>
      <c r="P67" s="766"/>
      <c r="Q67" s="770"/>
      <c r="R67" s="771"/>
      <c r="S67" s="771"/>
      <c r="T67" s="771"/>
      <c r="U67" s="772"/>
      <c r="V67" s="770"/>
      <c r="W67" s="771"/>
      <c r="X67" s="771"/>
      <c r="Y67" s="771"/>
      <c r="Z67" s="772"/>
      <c r="AA67" s="770"/>
      <c r="AB67" s="771"/>
      <c r="AC67" s="771"/>
      <c r="AD67" s="771"/>
      <c r="AE67" s="772"/>
      <c r="AF67" s="890"/>
      <c r="AG67" s="852"/>
      <c r="AH67" s="852"/>
      <c r="AI67" s="852"/>
      <c r="AJ67" s="891"/>
      <c r="AK67" s="892"/>
      <c r="AL67" s="765"/>
      <c r="AM67" s="765"/>
      <c r="AN67" s="765"/>
      <c r="AO67" s="766"/>
      <c r="AP67" s="770"/>
      <c r="AQ67" s="771"/>
      <c r="AR67" s="771"/>
      <c r="AS67" s="771"/>
      <c r="AT67" s="772"/>
      <c r="AU67" s="770"/>
      <c r="AV67" s="771"/>
      <c r="AW67" s="771"/>
      <c r="AX67" s="771"/>
      <c r="AY67" s="772"/>
      <c r="AZ67" s="770"/>
      <c r="BA67" s="771"/>
      <c r="BB67" s="771"/>
      <c r="BC67" s="771"/>
      <c r="BD67" s="776"/>
      <c r="BE67" s="232"/>
      <c r="BF67" s="232"/>
      <c r="BG67" s="232"/>
      <c r="BH67" s="232"/>
      <c r="BI67" s="232"/>
      <c r="BJ67" s="232"/>
      <c r="BK67" s="232"/>
      <c r="BL67" s="232"/>
      <c r="BM67" s="232"/>
      <c r="BN67" s="232"/>
      <c r="BO67" s="232"/>
      <c r="BP67" s="232"/>
      <c r="BQ67" s="229">
        <v>61</v>
      </c>
      <c r="BR67" s="234"/>
      <c r="BS67" s="893"/>
      <c r="BT67" s="894"/>
      <c r="BU67" s="894"/>
      <c r="BV67" s="894"/>
      <c r="BW67" s="894"/>
      <c r="BX67" s="894"/>
      <c r="BY67" s="894"/>
      <c r="BZ67" s="894"/>
      <c r="CA67" s="894"/>
      <c r="CB67" s="894"/>
      <c r="CC67" s="894"/>
      <c r="CD67" s="894"/>
      <c r="CE67" s="894"/>
      <c r="CF67" s="894"/>
      <c r="CG67" s="899"/>
      <c r="CH67" s="896"/>
      <c r="CI67" s="897"/>
      <c r="CJ67" s="897"/>
      <c r="CK67" s="897"/>
      <c r="CL67" s="898"/>
      <c r="CM67" s="896"/>
      <c r="CN67" s="897"/>
      <c r="CO67" s="897"/>
      <c r="CP67" s="897"/>
      <c r="CQ67" s="898"/>
      <c r="CR67" s="896"/>
      <c r="CS67" s="897"/>
      <c r="CT67" s="897"/>
      <c r="CU67" s="897"/>
      <c r="CV67" s="898"/>
      <c r="CW67" s="896"/>
      <c r="CX67" s="897"/>
      <c r="CY67" s="897"/>
      <c r="CZ67" s="897"/>
      <c r="DA67" s="898"/>
      <c r="DB67" s="896"/>
      <c r="DC67" s="897"/>
      <c r="DD67" s="897"/>
      <c r="DE67" s="897"/>
      <c r="DF67" s="898"/>
      <c r="DG67" s="896"/>
      <c r="DH67" s="897"/>
      <c r="DI67" s="897"/>
      <c r="DJ67" s="897"/>
      <c r="DK67" s="898"/>
      <c r="DL67" s="896"/>
      <c r="DM67" s="897"/>
      <c r="DN67" s="897"/>
      <c r="DO67" s="897"/>
      <c r="DP67" s="898"/>
      <c r="DQ67" s="896"/>
      <c r="DR67" s="897"/>
      <c r="DS67" s="897"/>
      <c r="DT67" s="897"/>
      <c r="DU67" s="898"/>
      <c r="DV67" s="893"/>
      <c r="DW67" s="894"/>
      <c r="DX67" s="894"/>
      <c r="DY67" s="894"/>
      <c r="DZ67" s="895"/>
      <c r="EA67" s="221"/>
    </row>
    <row r="68" spans="1:131" ht="26.25" customHeight="1" thickTop="1" x14ac:dyDescent="0.15">
      <c r="A68" s="227">
        <v>1</v>
      </c>
      <c r="B68" s="903" t="s">
        <v>576</v>
      </c>
      <c r="C68" s="904"/>
      <c r="D68" s="904"/>
      <c r="E68" s="904"/>
      <c r="F68" s="904"/>
      <c r="G68" s="904"/>
      <c r="H68" s="904"/>
      <c r="I68" s="904"/>
      <c r="J68" s="904"/>
      <c r="K68" s="904"/>
      <c r="L68" s="904"/>
      <c r="M68" s="904"/>
      <c r="N68" s="904"/>
      <c r="O68" s="904"/>
      <c r="P68" s="905"/>
      <c r="Q68" s="906">
        <v>2619</v>
      </c>
      <c r="R68" s="900"/>
      <c r="S68" s="900"/>
      <c r="T68" s="900"/>
      <c r="U68" s="900"/>
      <c r="V68" s="900">
        <v>2587</v>
      </c>
      <c r="W68" s="900"/>
      <c r="X68" s="900"/>
      <c r="Y68" s="900"/>
      <c r="Z68" s="900"/>
      <c r="AA68" s="900">
        <v>32</v>
      </c>
      <c r="AB68" s="900"/>
      <c r="AC68" s="900"/>
      <c r="AD68" s="900"/>
      <c r="AE68" s="900"/>
      <c r="AF68" s="900">
        <v>32</v>
      </c>
      <c r="AG68" s="900"/>
      <c r="AH68" s="900"/>
      <c r="AI68" s="900"/>
      <c r="AJ68" s="900"/>
      <c r="AK68" s="900" t="s">
        <v>575</v>
      </c>
      <c r="AL68" s="900"/>
      <c r="AM68" s="900"/>
      <c r="AN68" s="900"/>
      <c r="AO68" s="900"/>
      <c r="AP68" s="900">
        <v>85</v>
      </c>
      <c r="AQ68" s="900"/>
      <c r="AR68" s="900"/>
      <c r="AS68" s="900"/>
      <c r="AT68" s="900"/>
      <c r="AU68" s="900">
        <v>34</v>
      </c>
      <c r="AV68" s="900"/>
      <c r="AW68" s="900"/>
      <c r="AX68" s="900"/>
      <c r="AY68" s="900"/>
      <c r="AZ68" s="901"/>
      <c r="BA68" s="901"/>
      <c r="BB68" s="901"/>
      <c r="BC68" s="901"/>
      <c r="BD68" s="902"/>
      <c r="BE68" s="232"/>
      <c r="BF68" s="232"/>
      <c r="BG68" s="232"/>
      <c r="BH68" s="232"/>
      <c r="BI68" s="232"/>
      <c r="BJ68" s="232"/>
      <c r="BK68" s="232"/>
      <c r="BL68" s="232"/>
      <c r="BM68" s="232"/>
      <c r="BN68" s="232"/>
      <c r="BO68" s="232"/>
      <c r="BP68" s="232"/>
      <c r="BQ68" s="229">
        <v>62</v>
      </c>
      <c r="BR68" s="234"/>
      <c r="BS68" s="893"/>
      <c r="BT68" s="894"/>
      <c r="BU68" s="894"/>
      <c r="BV68" s="894"/>
      <c r="BW68" s="894"/>
      <c r="BX68" s="894"/>
      <c r="BY68" s="894"/>
      <c r="BZ68" s="894"/>
      <c r="CA68" s="894"/>
      <c r="CB68" s="894"/>
      <c r="CC68" s="894"/>
      <c r="CD68" s="894"/>
      <c r="CE68" s="894"/>
      <c r="CF68" s="894"/>
      <c r="CG68" s="899"/>
      <c r="CH68" s="896"/>
      <c r="CI68" s="897"/>
      <c r="CJ68" s="897"/>
      <c r="CK68" s="897"/>
      <c r="CL68" s="898"/>
      <c r="CM68" s="896"/>
      <c r="CN68" s="897"/>
      <c r="CO68" s="897"/>
      <c r="CP68" s="897"/>
      <c r="CQ68" s="898"/>
      <c r="CR68" s="896"/>
      <c r="CS68" s="897"/>
      <c r="CT68" s="897"/>
      <c r="CU68" s="897"/>
      <c r="CV68" s="898"/>
      <c r="CW68" s="896"/>
      <c r="CX68" s="897"/>
      <c r="CY68" s="897"/>
      <c r="CZ68" s="897"/>
      <c r="DA68" s="898"/>
      <c r="DB68" s="896"/>
      <c r="DC68" s="897"/>
      <c r="DD68" s="897"/>
      <c r="DE68" s="897"/>
      <c r="DF68" s="898"/>
      <c r="DG68" s="896"/>
      <c r="DH68" s="897"/>
      <c r="DI68" s="897"/>
      <c r="DJ68" s="897"/>
      <c r="DK68" s="898"/>
      <c r="DL68" s="896"/>
      <c r="DM68" s="897"/>
      <c r="DN68" s="897"/>
      <c r="DO68" s="897"/>
      <c r="DP68" s="898"/>
      <c r="DQ68" s="896"/>
      <c r="DR68" s="897"/>
      <c r="DS68" s="897"/>
      <c r="DT68" s="897"/>
      <c r="DU68" s="898"/>
      <c r="DV68" s="893"/>
      <c r="DW68" s="894"/>
      <c r="DX68" s="894"/>
      <c r="DY68" s="894"/>
      <c r="DZ68" s="895"/>
      <c r="EA68" s="221"/>
    </row>
    <row r="69" spans="1:131" ht="26.25" customHeight="1" x14ac:dyDescent="0.15">
      <c r="A69" s="229">
        <v>2</v>
      </c>
      <c r="B69" s="907" t="s">
        <v>577</v>
      </c>
      <c r="C69" s="908"/>
      <c r="D69" s="908"/>
      <c r="E69" s="908"/>
      <c r="F69" s="908"/>
      <c r="G69" s="908"/>
      <c r="H69" s="908"/>
      <c r="I69" s="908"/>
      <c r="J69" s="908"/>
      <c r="K69" s="908"/>
      <c r="L69" s="908"/>
      <c r="M69" s="908"/>
      <c r="N69" s="908"/>
      <c r="O69" s="908"/>
      <c r="P69" s="909"/>
      <c r="Q69" s="910">
        <v>2988</v>
      </c>
      <c r="R69" s="864"/>
      <c r="S69" s="864"/>
      <c r="T69" s="864"/>
      <c r="U69" s="864"/>
      <c r="V69" s="864">
        <v>2818</v>
      </c>
      <c r="W69" s="864"/>
      <c r="X69" s="864"/>
      <c r="Y69" s="864"/>
      <c r="Z69" s="864"/>
      <c r="AA69" s="864">
        <v>170</v>
      </c>
      <c r="AB69" s="864"/>
      <c r="AC69" s="864"/>
      <c r="AD69" s="864"/>
      <c r="AE69" s="864"/>
      <c r="AF69" s="864">
        <v>183</v>
      </c>
      <c r="AG69" s="864"/>
      <c r="AH69" s="864"/>
      <c r="AI69" s="864"/>
      <c r="AJ69" s="864"/>
      <c r="AK69" s="864">
        <v>568</v>
      </c>
      <c r="AL69" s="864"/>
      <c r="AM69" s="864"/>
      <c r="AN69" s="864"/>
      <c r="AO69" s="864"/>
      <c r="AP69" s="864">
        <v>176</v>
      </c>
      <c r="AQ69" s="864"/>
      <c r="AR69" s="864"/>
      <c r="AS69" s="864"/>
      <c r="AT69" s="864"/>
      <c r="AU69" s="864">
        <v>16</v>
      </c>
      <c r="AV69" s="864"/>
      <c r="AW69" s="864"/>
      <c r="AX69" s="864"/>
      <c r="AY69" s="864"/>
      <c r="AZ69" s="866"/>
      <c r="BA69" s="866"/>
      <c r="BB69" s="866"/>
      <c r="BC69" s="866"/>
      <c r="BD69" s="867"/>
      <c r="BE69" s="232"/>
      <c r="BF69" s="232"/>
      <c r="BG69" s="232"/>
      <c r="BH69" s="232"/>
      <c r="BI69" s="232"/>
      <c r="BJ69" s="232"/>
      <c r="BK69" s="232"/>
      <c r="BL69" s="232"/>
      <c r="BM69" s="232"/>
      <c r="BN69" s="232"/>
      <c r="BO69" s="232"/>
      <c r="BP69" s="232"/>
      <c r="BQ69" s="229">
        <v>63</v>
      </c>
      <c r="BR69" s="234"/>
      <c r="BS69" s="893"/>
      <c r="BT69" s="894"/>
      <c r="BU69" s="894"/>
      <c r="BV69" s="894"/>
      <c r="BW69" s="894"/>
      <c r="BX69" s="894"/>
      <c r="BY69" s="894"/>
      <c r="BZ69" s="894"/>
      <c r="CA69" s="894"/>
      <c r="CB69" s="894"/>
      <c r="CC69" s="894"/>
      <c r="CD69" s="894"/>
      <c r="CE69" s="894"/>
      <c r="CF69" s="894"/>
      <c r="CG69" s="899"/>
      <c r="CH69" s="896"/>
      <c r="CI69" s="897"/>
      <c r="CJ69" s="897"/>
      <c r="CK69" s="897"/>
      <c r="CL69" s="898"/>
      <c r="CM69" s="896"/>
      <c r="CN69" s="897"/>
      <c r="CO69" s="897"/>
      <c r="CP69" s="897"/>
      <c r="CQ69" s="898"/>
      <c r="CR69" s="896"/>
      <c r="CS69" s="897"/>
      <c r="CT69" s="897"/>
      <c r="CU69" s="897"/>
      <c r="CV69" s="898"/>
      <c r="CW69" s="896"/>
      <c r="CX69" s="897"/>
      <c r="CY69" s="897"/>
      <c r="CZ69" s="897"/>
      <c r="DA69" s="898"/>
      <c r="DB69" s="896"/>
      <c r="DC69" s="897"/>
      <c r="DD69" s="897"/>
      <c r="DE69" s="897"/>
      <c r="DF69" s="898"/>
      <c r="DG69" s="896"/>
      <c r="DH69" s="897"/>
      <c r="DI69" s="897"/>
      <c r="DJ69" s="897"/>
      <c r="DK69" s="898"/>
      <c r="DL69" s="896"/>
      <c r="DM69" s="897"/>
      <c r="DN69" s="897"/>
      <c r="DO69" s="897"/>
      <c r="DP69" s="898"/>
      <c r="DQ69" s="896"/>
      <c r="DR69" s="897"/>
      <c r="DS69" s="897"/>
      <c r="DT69" s="897"/>
      <c r="DU69" s="898"/>
      <c r="DV69" s="893"/>
      <c r="DW69" s="894"/>
      <c r="DX69" s="894"/>
      <c r="DY69" s="894"/>
      <c r="DZ69" s="895"/>
      <c r="EA69" s="221"/>
    </row>
    <row r="70" spans="1:131" ht="26.25" customHeight="1" x14ac:dyDescent="0.15">
      <c r="A70" s="229">
        <v>3</v>
      </c>
      <c r="B70" s="907" t="s">
        <v>578</v>
      </c>
      <c r="C70" s="908"/>
      <c r="D70" s="908"/>
      <c r="E70" s="908"/>
      <c r="F70" s="908"/>
      <c r="G70" s="908"/>
      <c r="H70" s="908"/>
      <c r="I70" s="908"/>
      <c r="J70" s="908"/>
      <c r="K70" s="908"/>
      <c r="L70" s="908"/>
      <c r="M70" s="908"/>
      <c r="N70" s="908"/>
      <c r="O70" s="908"/>
      <c r="P70" s="909"/>
      <c r="Q70" s="910">
        <v>777</v>
      </c>
      <c r="R70" s="864"/>
      <c r="S70" s="864"/>
      <c r="T70" s="864"/>
      <c r="U70" s="864"/>
      <c r="V70" s="864">
        <v>743</v>
      </c>
      <c r="W70" s="864"/>
      <c r="X70" s="864"/>
      <c r="Y70" s="864"/>
      <c r="Z70" s="864"/>
      <c r="AA70" s="864">
        <v>34</v>
      </c>
      <c r="AB70" s="864"/>
      <c r="AC70" s="864"/>
      <c r="AD70" s="864"/>
      <c r="AE70" s="864"/>
      <c r="AF70" s="864">
        <v>34</v>
      </c>
      <c r="AG70" s="864"/>
      <c r="AH70" s="864"/>
      <c r="AI70" s="864"/>
      <c r="AJ70" s="864"/>
      <c r="AK70" s="864">
        <v>17</v>
      </c>
      <c r="AL70" s="864"/>
      <c r="AM70" s="864"/>
      <c r="AN70" s="864"/>
      <c r="AO70" s="864"/>
      <c r="AP70" s="864">
        <v>718</v>
      </c>
      <c r="AQ70" s="864"/>
      <c r="AR70" s="864"/>
      <c r="AS70" s="864"/>
      <c r="AT70" s="864"/>
      <c r="AU70" s="864">
        <v>48</v>
      </c>
      <c r="AV70" s="864"/>
      <c r="AW70" s="864"/>
      <c r="AX70" s="864"/>
      <c r="AY70" s="864"/>
      <c r="AZ70" s="866"/>
      <c r="BA70" s="866"/>
      <c r="BB70" s="866"/>
      <c r="BC70" s="866"/>
      <c r="BD70" s="867"/>
      <c r="BE70" s="232"/>
      <c r="BF70" s="232"/>
      <c r="BG70" s="232"/>
      <c r="BH70" s="232"/>
      <c r="BI70" s="232"/>
      <c r="BJ70" s="232"/>
      <c r="BK70" s="232"/>
      <c r="BL70" s="232"/>
      <c r="BM70" s="232"/>
      <c r="BN70" s="232"/>
      <c r="BO70" s="232"/>
      <c r="BP70" s="232"/>
      <c r="BQ70" s="229">
        <v>64</v>
      </c>
      <c r="BR70" s="234"/>
      <c r="BS70" s="893"/>
      <c r="BT70" s="894"/>
      <c r="BU70" s="894"/>
      <c r="BV70" s="894"/>
      <c r="BW70" s="894"/>
      <c r="BX70" s="894"/>
      <c r="BY70" s="894"/>
      <c r="BZ70" s="894"/>
      <c r="CA70" s="894"/>
      <c r="CB70" s="894"/>
      <c r="CC70" s="894"/>
      <c r="CD70" s="894"/>
      <c r="CE70" s="894"/>
      <c r="CF70" s="894"/>
      <c r="CG70" s="899"/>
      <c r="CH70" s="896"/>
      <c r="CI70" s="897"/>
      <c r="CJ70" s="897"/>
      <c r="CK70" s="897"/>
      <c r="CL70" s="898"/>
      <c r="CM70" s="896"/>
      <c r="CN70" s="897"/>
      <c r="CO70" s="897"/>
      <c r="CP70" s="897"/>
      <c r="CQ70" s="898"/>
      <c r="CR70" s="896"/>
      <c r="CS70" s="897"/>
      <c r="CT70" s="897"/>
      <c r="CU70" s="897"/>
      <c r="CV70" s="898"/>
      <c r="CW70" s="896"/>
      <c r="CX70" s="897"/>
      <c r="CY70" s="897"/>
      <c r="CZ70" s="897"/>
      <c r="DA70" s="898"/>
      <c r="DB70" s="896"/>
      <c r="DC70" s="897"/>
      <c r="DD70" s="897"/>
      <c r="DE70" s="897"/>
      <c r="DF70" s="898"/>
      <c r="DG70" s="896"/>
      <c r="DH70" s="897"/>
      <c r="DI70" s="897"/>
      <c r="DJ70" s="897"/>
      <c r="DK70" s="898"/>
      <c r="DL70" s="896"/>
      <c r="DM70" s="897"/>
      <c r="DN70" s="897"/>
      <c r="DO70" s="897"/>
      <c r="DP70" s="898"/>
      <c r="DQ70" s="896"/>
      <c r="DR70" s="897"/>
      <c r="DS70" s="897"/>
      <c r="DT70" s="897"/>
      <c r="DU70" s="898"/>
      <c r="DV70" s="893"/>
      <c r="DW70" s="894"/>
      <c r="DX70" s="894"/>
      <c r="DY70" s="894"/>
      <c r="DZ70" s="895"/>
      <c r="EA70" s="221"/>
    </row>
    <row r="71" spans="1:131" ht="26.25" customHeight="1" x14ac:dyDescent="0.15">
      <c r="A71" s="229">
        <v>4</v>
      </c>
      <c r="B71" s="907" t="s">
        <v>579</v>
      </c>
      <c r="C71" s="908"/>
      <c r="D71" s="908"/>
      <c r="E71" s="908"/>
      <c r="F71" s="908"/>
      <c r="G71" s="908"/>
      <c r="H71" s="908"/>
      <c r="I71" s="908"/>
      <c r="J71" s="908"/>
      <c r="K71" s="908"/>
      <c r="L71" s="908"/>
      <c r="M71" s="908"/>
      <c r="N71" s="908"/>
      <c r="O71" s="908"/>
      <c r="P71" s="909"/>
      <c r="Q71" s="910">
        <v>5636</v>
      </c>
      <c r="R71" s="864"/>
      <c r="S71" s="864"/>
      <c r="T71" s="864"/>
      <c r="U71" s="864"/>
      <c r="V71" s="864">
        <v>5510</v>
      </c>
      <c r="W71" s="864"/>
      <c r="X71" s="864"/>
      <c r="Y71" s="864"/>
      <c r="Z71" s="864"/>
      <c r="AA71" s="864">
        <v>126</v>
      </c>
      <c r="AB71" s="864"/>
      <c r="AC71" s="864"/>
      <c r="AD71" s="864"/>
      <c r="AE71" s="864"/>
      <c r="AF71" s="864">
        <v>54</v>
      </c>
      <c r="AG71" s="864"/>
      <c r="AH71" s="864"/>
      <c r="AI71" s="864"/>
      <c r="AJ71" s="864"/>
      <c r="AK71" s="864">
        <v>31</v>
      </c>
      <c r="AL71" s="864"/>
      <c r="AM71" s="864"/>
      <c r="AN71" s="864"/>
      <c r="AO71" s="864"/>
      <c r="AP71" s="864">
        <v>1307</v>
      </c>
      <c r="AQ71" s="864"/>
      <c r="AR71" s="864"/>
      <c r="AS71" s="864"/>
      <c r="AT71" s="864"/>
      <c r="AU71" s="864" t="s">
        <v>575</v>
      </c>
      <c r="AV71" s="864"/>
      <c r="AW71" s="864"/>
      <c r="AX71" s="864"/>
      <c r="AY71" s="864"/>
      <c r="AZ71" s="866"/>
      <c r="BA71" s="866"/>
      <c r="BB71" s="866"/>
      <c r="BC71" s="866"/>
      <c r="BD71" s="867"/>
      <c r="BE71" s="232"/>
      <c r="BF71" s="232"/>
      <c r="BG71" s="232"/>
      <c r="BH71" s="232"/>
      <c r="BI71" s="232"/>
      <c r="BJ71" s="232"/>
      <c r="BK71" s="232"/>
      <c r="BL71" s="232"/>
      <c r="BM71" s="232"/>
      <c r="BN71" s="232"/>
      <c r="BO71" s="232"/>
      <c r="BP71" s="232"/>
      <c r="BQ71" s="229">
        <v>65</v>
      </c>
      <c r="BR71" s="234"/>
      <c r="BS71" s="893"/>
      <c r="BT71" s="894"/>
      <c r="BU71" s="894"/>
      <c r="BV71" s="894"/>
      <c r="BW71" s="894"/>
      <c r="BX71" s="894"/>
      <c r="BY71" s="894"/>
      <c r="BZ71" s="894"/>
      <c r="CA71" s="894"/>
      <c r="CB71" s="894"/>
      <c r="CC71" s="894"/>
      <c r="CD71" s="894"/>
      <c r="CE71" s="894"/>
      <c r="CF71" s="894"/>
      <c r="CG71" s="899"/>
      <c r="CH71" s="896"/>
      <c r="CI71" s="897"/>
      <c r="CJ71" s="897"/>
      <c r="CK71" s="897"/>
      <c r="CL71" s="898"/>
      <c r="CM71" s="896"/>
      <c r="CN71" s="897"/>
      <c r="CO71" s="897"/>
      <c r="CP71" s="897"/>
      <c r="CQ71" s="898"/>
      <c r="CR71" s="896"/>
      <c r="CS71" s="897"/>
      <c r="CT71" s="897"/>
      <c r="CU71" s="897"/>
      <c r="CV71" s="898"/>
      <c r="CW71" s="896"/>
      <c r="CX71" s="897"/>
      <c r="CY71" s="897"/>
      <c r="CZ71" s="897"/>
      <c r="DA71" s="898"/>
      <c r="DB71" s="896"/>
      <c r="DC71" s="897"/>
      <c r="DD71" s="897"/>
      <c r="DE71" s="897"/>
      <c r="DF71" s="898"/>
      <c r="DG71" s="896"/>
      <c r="DH71" s="897"/>
      <c r="DI71" s="897"/>
      <c r="DJ71" s="897"/>
      <c r="DK71" s="898"/>
      <c r="DL71" s="896"/>
      <c r="DM71" s="897"/>
      <c r="DN71" s="897"/>
      <c r="DO71" s="897"/>
      <c r="DP71" s="898"/>
      <c r="DQ71" s="896"/>
      <c r="DR71" s="897"/>
      <c r="DS71" s="897"/>
      <c r="DT71" s="897"/>
      <c r="DU71" s="898"/>
      <c r="DV71" s="893"/>
      <c r="DW71" s="894"/>
      <c r="DX71" s="894"/>
      <c r="DY71" s="894"/>
      <c r="DZ71" s="895"/>
      <c r="EA71" s="221"/>
    </row>
    <row r="72" spans="1:131" ht="26.25" customHeight="1" x14ac:dyDescent="0.15">
      <c r="A72" s="229">
        <v>5</v>
      </c>
      <c r="B72" s="907" t="s">
        <v>580</v>
      </c>
      <c r="C72" s="908"/>
      <c r="D72" s="908"/>
      <c r="E72" s="908"/>
      <c r="F72" s="908"/>
      <c r="G72" s="908"/>
      <c r="H72" s="908"/>
      <c r="I72" s="908"/>
      <c r="J72" s="908"/>
      <c r="K72" s="908"/>
      <c r="L72" s="908"/>
      <c r="M72" s="908"/>
      <c r="N72" s="908"/>
      <c r="O72" s="908"/>
      <c r="P72" s="909"/>
      <c r="Q72" s="910">
        <v>807</v>
      </c>
      <c r="R72" s="864"/>
      <c r="S72" s="864"/>
      <c r="T72" s="864"/>
      <c r="U72" s="864"/>
      <c r="V72" s="864">
        <v>787</v>
      </c>
      <c r="W72" s="864"/>
      <c r="X72" s="864"/>
      <c r="Y72" s="864"/>
      <c r="Z72" s="864"/>
      <c r="AA72" s="864">
        <v>20</v>
      </c>
      <c r="AB72" s="864"/>
      <c r="AC72" s="864"/>
      <c r="AD72" s="864"/>
      <c r="AE72" s="864"/>
      <c r="AF72" s="864">
        <v>20</v>
      </c>
      <c r="AG72" s="864"/>
      <c r="AH72" s="864"/>
      <c r="AI72" s="864"/>
      <c r="AJ72" s="864"/>
      <c r="AK72" s="864">
        <v>20</v>
      </c>
      <c r="AL72" s="864"/>
      <c r="AM72" s="864"/>
      <c r="AN72" s="864"/>
      <c r="AO72" s="864"/>
      <c r="AP72" s="864" t="s">
        <v>575</v>
      </c>
      <c r="AQ72" s="864"/>
      <c r="AR72" s="864"/>
      <c r="AS72" s="864"/>
      <c r="AT72" s="864"/>
      <c r="AU72" s="864" t="s">
        <v>575</v>
      </c>
      <c r="AV72" s="864"/>
      <c r="AW72" s="864"/>
      <c r="AX72" s="864"/>
      <c r="AY72" s="864"/>
      <c r="AZ72" s="866"/>
      <c r="BA72" s="866"/>
      <c r="BB72" s="866"/>
      <c r="BC72" s="866"/>
      <c r="BD72" s="867"/>
      <c r="BE72" s="232"/>
      <c r="BF72" s="232"/>
      <c r="BG72" s="232"/>
      <c r="BH72" s="232"/>
      <c r="BI72" s="232"/>
      <c r="BJ72" s="232"/>
      <c r="BK72" s="232"/>
      <c r="BL72" s="232"/>
      <c r="BM72" s="232"/>
      <c r="BN72" s="232"/>
      <c r="BO72" s="232"/>
      <c r="BP72" s="232"/>
      <c r="BQ72" s="229">
        <v>66</v>
      </c>
      <c r="BR72" s="234"/>
      <c r="BS72" s="893"/>
      <c r="BT72" s="894"/>
      <c r="BU72" s="894"/>
      <c r="BV72" s="894"/>
      <c r="BW72" s="894"/>
      <c r="BX72" s="894"/>
      <c r="BY72" s="894"/>
      <c r="BZ72" s="894"/>
      <c r="CA72" s="894"/>
      <c r="CB72" s="894"/>
      <c r="CC72" s="894"/>
      <c r="CD72" s="894"/>
      <c r="CE72" s="894"/>
      <c r="CF72" s="894"/>
      <c r="CG72" s="899"/>
      <c r="CH72" s="896"/>
      <c r="CI72" s="897"/>
      <c r="CJ72" s="897"/>
      <c r="CK72" s="897"/>
      <c r="CL72" s="898"/>
      <c r="CM72" s="896"/>
      <c r="CN72" s="897"/>
      <c r="CO72" s="897"/>
      <c r="CP72" s="897"/>
      <c r="CQ72" s="898"/>
      <c r="CR72" s="896"/>
      <c r="CS72" s="897"/>
      <c r="CT72" s="897"/>
      <c r="CU72" s="897"/>
      <c r="CV72" s="898"/>
      <c r="CW72" s="896"/>
      <c r="CX72" s="897"/>
      <c r="CY72" s="897"/>
      <c r="CZ72" s="897"/>
      <c r="DA72" s="898"/>
      <c r="DB72" s="896"/>
      <c r="DC72" s="897"/>
      <c r="DD72" s="897"/>
      <c r="DE72" s="897"/>
      <c r="DF72" s="898"/>
      <c r="DG72" s="896"/>
      <c r="DH72" s="897"/>
      <c r="DI72" s="897"/>
      <c r="DJ72" s="897"/>
      <c r="DK72" s="898"/>
      <c r="DL72" s="896"/>
      <c r="DM72" s="897"/>
      <c r="DN72" s="897"/>
      <c r="DO72" s="897"/>
      <c r="DP72" s="898"/>
      <c r="DQ72" s="896"/>
      <c r="DR72" s="897"/>
      <c r="DS72" s="897"/>
      <c r="DT72" s="897"/>
      <c r="DU72" s="898"/>
      <c r="DV72" s="893"/>
      <c r="DW72" s="894"/>
      <c r="DX72" s="894"/>
      <c r="DY72" s="894"/>
      <c r="DZ72" s="895"/>
      <c r="EA72" s="221"/>
    </row>
    <row r="73" spans="1:131" ht="26.25" customHeight="1" x14ac:dyDescent="0.15">
      <c r="A73" s="229">
        <v>6</v>
      </c>
      <c r="B73" s="907" t="s">
        <v>581</v>
      </c>
      <c r="C73" s="908"/>
      <c r="D73" s="908"/>
      <c r="E73" s="908"/>
      <c r="F73" s="908"/>
      <c r="G73" s="908"/>
      <c r="H73" s="908"/>
      <c r="I73" s="908"/>
      <c r="J73" s="908"/>
      <c r="K73" s="908"/>
      <c r="L73" s="908"/>
      <c r="M73" s="908"/>
      <c r="N73" s="908"/>
      <c r="O73" s="908"/>
      <c r="P73" s="909"/>
      <c r="Q73" s="910">
        <v>6909</v>
      </c>
      <c r="R73" s="864"/>
      <c r="S73" s="864"/>
      <c r="T73" s="864"/>
      <c r="U73" s="864"/>
      <c r="V73" s="864">
        <v>6702</v>
      </c>
      <c r="W73" s="864"/>
      <c r="X73" s="864"/>
      <c r="Y73" s="864"/>
      <c r="Z73" s="864"/>
      <c r="AA73" s="864">
        <v>208</v>
      </c>
      <c r="AB73" s="864"/>
      <c r="AC73" s="864"/>
      <c r="AD73" s="864"/>
      <c r="AE73" s="864"/>
      <c r="AF73" s="864">
        <v>208</v>
      </c>
      <c r="AG73" s="864"/>
      <c r="AH73" s="864"/>
      <c r="AI73" s="864"/>
      <c r="AJ73" s="864"/>
      <c r="AK73" s="864" t="s">
        <v>575</v>
      </c>
      <c r="AL73" s="864"/>
      <c r="AM73" s="864"/>
      <c r="AN73" s="864"/>
      <c r="AO73" s="864"/>
      <c r="AP73" s="864" t="s">
        <v>575</v>
      </c>
      <c r="AQ73" s="864"/>
      <c r="AR73" s="864"/>
      <c r="AS73" s="864"/>
      <c r="AT73" s="864"/>
      <c r="AU73" s="864" t="s">
        <v>575</v>
      </c>
      <c r="AV73" s="864"/>
      <c r="AW73" s="864"/>
      <c r="AX73" s="864"/>
      <c r="AY73" s="864"/>
      <c r="AZ73" s="866"/>
      <c r="BA73" s="866"/>
      <c r="BB73" s="866"/>
      <c r="BC73" s="866"/>
      <c r="BD73" s="867"/>
      <c r="BE73" s="232"/>
      <c r="BF73" s="232"/>
      <c r="BG73" s="232"/>
      <c r="BH73" s="232"/>
      <c r="BI73" s="232"/>
      <c r="BJ73" s="232"/>
      <c r="BK73" s="232"/>
      <c r="BL73" s="232"/>
      <c r="BM73" s="232"/>
      <c r="BN73" s="232"/>
      <c r="BO73" s="232"/>
      <c r="BP73" s="232"/>
      <c r="BQ73" s="229">
        <v>67</v>
      </c>
      <c r="BR73" s="234"/>
      <c r="BS73" s="893"/>
      <c r="BT73" s="894"/>
      <c r="BU73" s="894"/>
      <c r="BV73" s="894"/>
      <c r="BW73" s="894"/>
      <c r="BX73" s="894"/>
      <c r="BY73" s="894"/>
      <c r="BZ73" s="894"/>
      <c r="CA73" s="894"/>
      <c r="CB73" s="894"/>
      <c r="CC73" s="894"/>
      <c r="CD73" s="894"/>
      <c r="CE73" s="894"/>
      <c r="CF73" s="894"/>
      <c r="CG73" s="899"/>
      <c r="CH73" s="896"/>
      <c r="CI73" s="897"/>
      <c r="CJ73" s="897"/>
      <c r="CK73" s="897"/>
      <c r="CL73" s="898"/>
      <c r="CM73" s="896"/>
      <c r="CN73" s="897"/>
      <c r="CO73" s="897"/>
      <c r="CP73" s="897"/>
      <c r="CQ73" s="898"/>
      <c r="CR73" s="896"/>
      <c r="CS73" s="897"/>
      <c r="CT73" s="897"/>
      <c r="CU73" s="897"/>
      <c r="CV73" s="898"/>
      <c r="CW73" s="896"/>
      <c r="CX73" s="897"/>
      <c r="CY73" s="897"/>
      <c r="CZ73" s="897"/>
      <c r="DA73" s="898"/>
      <c r="DB73" s="896"/>
      <c r="DC73" s="897"/>
      <c r="DD73" s="897"/>
      <c r="DE73" s="897"/>
      <c r="DF73" s="898"/>
      <c r="DG73" s="896"/>
      <c r="DH73" s="897"/>
      <c r="DI73" s="897"/>
      <c r="DJ73" s="897"/>
      <c r="DK73" s="898"/>
      <c r="DL73" s="896"/>
      <c r="DM73" s="897"/>
      <c r="DN73" s="897"/>
      <c r="DO73" s="897"/>
      <c r="DP73" s="898"/>
      <c r="DQ73" s="896"/>
      <c r="DR73" s="897"/>
      <c r="DS73" s="897"/>
      <c r="DT73" s="897"/>
      <c r="DU73" s="898"/>
      <c r="DV73" s="893"/>
      <c r="DW73" s="894"/>
      <c r="DX73" s="894"/>
      <c r="DY73" s="894"/>
      <c r="DZ73" s="895"/>
      <c r="EA73" s="221"/>
    </row>
    <row r="74" spans="1:131" ht="26.25" customHeight="1" x14ac:dyDescent="0.15">
      <c r="A74" s="229">
        <v>7</v>
      </c>
      <c r="B74" s="907" t="s">
        <v>582</v>
      </c>
      <c r="C74" s="908"/>
      <c r="D74" s="908"/>
      <c r="E74" s="908"/>
      <c r="F74" s="908"/>
      <c r="G74" s="908"/>
      <c r="H74" s="908"/>
      <c r="I74" s="908"/>
      <c r="J74" s="908"/>
      <c r="K74" s="908"/>
      <c r="L74" s="908"/>
      <c r="M74" s="908"/>
      <c r="N74" s="908"/>
      <c r="O74" s="908"/>
      <c r="P74" s="909"/>
      <c r="Q74" s="910">
        <v>553</v>
      </c>
      <c r="R74" s="864"/>
      <c r="S74" s="864"/>
      <c r="T74" s="864"/>
      <c r="U74" s="864"/>
      <c r="V74" s="864">
        <v>522</v>
      </c>
      <c r="W74" s="864"/>
      <c r="X74" s="864"/>
      <c r="Y74" s="864"/>
      <c r="Z74" s="864"/>
      <c r="AA74" s="864">
        <v>31</v>
      </c>
      <c r="AB74" s="864"/>
      <c r="AC74" s="864"/>
      <c r="AD74" s="864"/>
      <c r="AE74" s="864"/>
      <c r="AF74" s="864">
        <v>31</v>
      </c>
      <c r="AG74" s="864"/>
      <c r="AH74" s="864"/>
      <c r="AI74" s="864"/>
      <c r="AJ74" s="864"/>
      <c r="AK74" s="864">
        <v>24</v>
      </c>
      <c r="AL74" s="864"/>
      <c r="AM74" s="864"/>
      <c r="AN74" s="864"/>
      <c r="AO74" s="864"/>
      <c r="AP74" s="864" t="s">
        <v>575</v>
      </c>
      <c r="AQ74" s="864"/>
      <c r="AR74" s="864"/>
      <c r="AS74" s="864"/>
      <c r="AT74" s="864"/>
      <c r="AU74" s="864" t="s">
        <v>575</v>
      </c>
      <c r="AV74" s="864"/>
      <c r="AW74" s="864"/>
      <c r="AX74" s="864"/>
      <c r="AY74" s="864"/>
      <c r="AZ74" s="866"/>
      <c r="BA74" s="866"/>
      <c r="BB74" s="866"/>
      <c r="BC74" s="866"/>
      <c r="BD74" s="867"/>
      <c r="BE74" s="232"/>
      <c r="BF74" s="232"/>
      <c r="BG74" s="232"/>
      <c r="BH74" s="232"/>
      <c r="BI74" s="232"/>
      <c r="BJ74" s="232"/>
      <c r="BK74" s="232"/>
      <c r="BL74" s="232"/>
      <c r="BM74" s="232"/>
      <c r="BN74" s="232"/>
      <c r="BO74" s="232"/>
      <c r="BP74" s="232"/>
      <c r="BQ74" s="229">
        <v>68</v>
      </c>
      <c r="BR74" s="234"/>
      <c r="BS74" s="893"/>
      <c r="BT74" s="894"/>
      <c r="BU74" s="894"/>
      <c r="BV74" s="894"/>
      <c r="BW74" s="894"/>
      <c r="BX74" s="894"/>
      <c r="BY74" s="894"/>
      <c r="BZ74" s="894"/>
      <c r="CA74" s="894"/>
      <c r="CB74" s="894"/>
      <c r="CC74" s="894"/>
      <c r="CD74" s="894"/>
      <c r="CE74" s="894"/>
      <c r="CF74" s="894"/>
      <c r="CG74" s="899"/>
      <c r="CH74" s="896"/>
      <c r="CI74" s="897"/>
      <c r="CJ74" s="897"/>
      <c r="CK74" s="897"/>
      <c r="CL74" s="898"/>
      <c r="CM74" s="896"/>
      <c r="CN74" s="897"/>
      <c r="CO74" s="897"/>
      <c r="CP74" s="897"/>
      <c r="CQ74" s="898"/>
      <c r="CR74" s="896"/>
      <c r="CS74" s="897"/>
      <c r="CT74" s="897"/>
      <c r="CU74" s="897"/>
      <c r="CV74" s="898"/>
      <c r="CW74" s="896"/>
      <c r="CX74" s="897"/>
      <c r="CY74" s="897"/>
      <c r="CZ74" s="897"/>
      <c r="DA74" s="898"/>
      <c r="DB74" s="896"/>
      <c r="DC74" s="897"/>
      <c r="DD74" s="897"/>
      <c r="DE74" s="897"/>
      <c r="DF74" s="898"/>
      <c r="DG74" s="896"/>
      <c r="DH74" s="897"/>
      <c r="DI74" s="897"/>
      <c r="DJ74" s="897"/>
      <c r="DK74" s="898"/>
      <c r="DL74" s="896"/>
      <c r="DM74" s="897"/>
      <c r="DN74" s="897"/>
      <c r="DO74" s="897"/>
      <c r="DP74" s="898"/>
      <c r="DQ74" s="896"/>
      <c r="DR74" s="897"/>
      <c r="DS74" s="897"/>
      <c r="DT74" s="897"/>
      <c r="DU74" s="898"/>
      <c r="DV74" s="893"/>
      <c r="DW74" s="894"/>
      <c r="DX74" s="894"/>
      <c r="DY74" s="894"/>
      <c r="DZ74" s="895"/>
      <c r="EA74" s="221"/>
    </row>
    <row r="75" spans="1:131" ht="26.25" customHeight="1" x14ac:dyDescent="0.15">
      <c r="A75" s="229">
        <v>8</v>
      </c>
      <c r="B75" s="907" t="s">
        <v>583</v>
      </c>
      <c r="C75" s="908"/>
      <c r="D75" s="908"/>
      <c r="E75" s="908"/>
      <c r="F75" s="908"/>
      <c r="G75" s="908"/>
      <c r="H75" s="908"/>
      <c r="I75" s="908"/>
      <c r="J75" s="908"/>
      <c r="K75" s="908"/>
      <c r="L75" s="908"/>
      <c r="M75" s="908"/>
      <c r="N75" s="908"/>
      <c r="O75" s="908"/>
      <c r="P75" s="909"/>
      <c r="Q75" s="911">
        <v>172370</v>
      </c>
      <c r="R75" s="912"/>
      <c r="S75" s="912"/>
      <c r="T75" s="912"/>
      <c r="U75" s="868"/>
      <c r="V75" s="913">
        <v>165579</v>
      </c>
      <c r="W75" s="912"/>
      <c r="X75" s="912"/>
      <c r="Y75" s="912"/>
      <c r="Z75" s="868"/>
      <c r="AA75" s="913">
        <v>6792</v>
      </c>
      <c r="AB75" s="912"/>
      <c r="AC75" s="912"/>
      <c r="AD75" s="912"/>
      <c r="AE75" s="868"/>
      <c r="AF75" s="913">
        <v>6788</v>
      </c>
      <c r="AG75" s="912"/>
      <c r="AH75" s="912"/>
      <c r="AI75" s="912"/>
      <c r="AJ75" s="868"/>
      <c r="AK75" s="913">
        <v>7704</v>
      </c>
      <c r="AL75" s="912"/>
      <c r="AM75" s="912"/>
      <c r="AN75" s="912"/>
      <c r="AO75" s="868"/>
      <c r="AP75" s="913" t="s">
        <v>575</v>
      </c>
      <c r="AQ75" s="912"/>
      <c r="AR75" s="912"/>
      <c r="AS75" s="912"/>
      <c r="AT75" s="868"/>
      <c r="AU75" s="913" t="s">
        <v>575</v>
      </c>
      <c r="AV75" s="912"/>
      <c r="AW75" s="912"/>
      <c r="AX75" s="912"/>
      <c r="AY75" s="868"/>
      <c r="AZ75" s="866"/>
      <c r="BA75" s="866"/>
      <c r="BB75" s="866"/>
      <c r="BC75" s="866"/>
      <c r="BD75" s="867"/>
      <c r="BE75" s="232"/>
      <c r="BF75" s="232"/>
      <c r="BG75" s="232"/>
      <c r="BH75" s="232"/>
      <c r="BI75" s="232"/>
      <c r="BJ75" s="232"/>
      <c r="BK75" s="232"/>
      <c r="BL75" s="232"/>
      <c r="BM75" s="232"/>
      <c r="BN75" s="232"/>
      <c r="BO75" s="232"/>
      <c r="BP75" s="232"/>
      <c r="BQ75" s="229">
        <v>69</v>
      </c>
      <c r="BR75" s="234"/>
      <c r="BS75" s="893"/>
      <c r="BT75" s="894"/>
      <c r="BU75" s="894"/>
      <c r="BV75" s="894"/>
      <c r="BW75" s="894"/>
      <c r="BX75" s="894"/>
      <c r="BY75" s="894"/>
      <c r="BZ75" s="894"/>
      <c r="CA75" s="894"/>
      <c r="CB75" s="894"/>
      <c r="CC75" s="894"/>
      <c r="CD75" s="894"/>
      <c r="CE75" s="894"/>
      <c r="CF75" s="894"/>
      <c r="CG75" s="899"/>
      <c r="CH75" s="896"/>
      <c r="CI75" s="897"/>
      <c r="CJ75" s="897"/>
      <c r="CK75" s="897"/>
      <c r="CL75" s="898"/>
      <c r="CM75" s="896"/>
      <c r="CN75" s="897"/>
      <c r="CO75" s="897"/>
      <c r="CP75" s="897"/>
      <c r="CQ75" s="898"/>
      <c r="CR75" s="896"/>
      <c r="CS75" s="897"/>
      <c r="CT75" s="897"/>
      <c r="CU75" s="897"/>
      <c r="CV75" s="898"/>
      <c r="CW75" s="896"/>
      <c r="CX75" s="897"/>
      <c r="CY75" s="897"/>
      <c r="CZ75" s="897"/>
      <c r="DA75" s="898"/>
      <c r="DB75" s="896"/>
      <c r="DC75" s="897"/>
      <c r="DD75" s="897"/>
      <c r="DE75" s="897"/>
      <c r="DF75" s="898"/>
      <c r="DG75" s="896"/>
      <c r="DH75" s="897"/>
      <c r="DI75" s="897"/>
      <c r="DJ75" s="897"/>
      <c r="DK75" s="898"/>
      <c r="DL75" s="896"/>
      <c r="DM75" s="897"/>
      <c r="DN75" s="897"/>
      <c r="DO75" s="897"/>
      <c r="DP75" s="898"/>
      <c r="DQ75" s="896"/>
      <c r="DR75" s="897"/>
      <c r="DS75" s="897"/>
      <c r="DT75" s="897"/>
      <c r="DU75" s="898"/>
      <c r="DV75" s="893"/>
      <c r="DW75" s="894"/>
      <c r="DX75" s="894"/>
      <c r="DY75" s="894"/>
      <c r="DZ75" s="895"/>
      <c r="EA75" s="221"/>
    </row>
    <row r="76" spans="1:131" ht="26.25" customHeight="1" x14ac:dyDescent="0.15">
      <c r="A76" s="229">
        <v>9</v>
      </c>
      <c r="B76" s="907" t="s">
        <v>584</v>
      </c>
      <c r="C76" s="908"/>
      <c r="D76" s="908"/>
      <c r="E76" s="908"/>
      <c r="F76" s="908"/>
      <c r="G76" s="908"/>
      <c r="H76" s="908"/>
      <c r="I76" s="908"/>
      <c r="J76" s="908"/>
      <c r="K76" s="908"/>
      <c r="L76" s="908"/>
      <c r="M76" s="908"/>
      <c r="N76" s="908"/>
      <c r="O76" s="908"/>
      <c r="P76" s="909"/>
      <c r="Q76" s="911">
        <v>149</v>
      </c>
      <c r="R76" s="912"/>
      <c r="S76" s="912"/>
      <c r="T76" s="912"/>
      <c r="U76" s="868"/>
      <c r="V76" s="913">
        <v>129</v>
      </c>
      <c r="W76" s="912"/>
      <c r="X76" s="912"/>
      <c r="Y76" s="912"/>
      <c r="Z76" s="868"/>
      <c r="AA76" s="913">
        <v>20</v>
      </c>
      <c r="AB76" s="912"/>
      <c r="AC76" s="912"/>
      <c r="AD76" s="912"/>
      <c r="AE76" s="868"/>
      <c r="AF76" s="913">
        <v>20</v>
      </c>
      <c r="AG76" s="912"/>
      <c r="AH76" s="912"/>
      <c r="AI76" s="912"/>
      <c r="AJ76" s="868"/>
      <c r="AK76" s="913">
        <v>12</v>
      </c>
      <c r="AL76" s="912"/>
      <c r="AM76" s="912"/>
      <c r="AN76" s="912"/>
      <c r="AO76" s="868"/>
      <c r="AP76" s="913" t="s">
        <v>575</v>
      </c>
      <c r="AQ76" s="912"/>
      <c r="AR76" s="912"/>
      <c r="AS76" s="912"/>
      <c r="AT76" s="868"/>
      <c r="AU76" s="913" t="s">
        <v>575</v>
      </c>
      <c r="AV76" s="912"/>
      <c r="AW76" s="912"/>
      <c r="AX76" s="912"/>
      <c r="AY76" s="868"/>
      <c r="AZ76" s="866"/>
      <c r="BA76" s="866"/>
      <c r="BB76" s="866"/>
      <c r="BC76" s="866"/>
      <c r="BD76" s="867"/>
      <c r="BE76" s="232"/>
      <c r="BF76" s="232"/>
      <c r="BG76" s="232"/>
      <c r="BH76" s="232"/>
      <c r="BI76" s="232"/>
      <c r="BJ76" s="232"/>
      <c r="BK76" s="232"/>
      <c r="BL76" s="232"/>
      <c r="BM76" s="232"/>
      <c r="BN76" s="232"/>
      <c r="BO76" s="232"/>
      <c r="BP76" s="232"/>
      <c r="BQ76" s="229">
        <v>70</v>
      </c>
      <c r="BR76" s="234"/>
      <c r="BS76" s="893"/>
      <c r="BT76" s="894"/>
      <c r="BU76" s="894"/>
      <c r="BV76" s="894"/>
      <c r="BW76" s="894"/>
      <c r="BX76" s="894"/>
      <c r="BY76" s="894"/>
      <c r="BZ76" s="894"/>
      <c r="CA76" s="894"/>
      <c r="CB76" s="894"/>
      <c r="CC76" s="894"/>
      <c r="CD76" s="894"/>
      <c r="CE76" s="894"/>
      <c r="CF76" s="894"/>
      <c r="CG76" s="899"/>
      <c r="CH76" s="896"/>
      <c r="CI76" s="897"/>
      <c r="CJ76" s="897"/>
      <c r="CK76" s="897"/>
      <c r="CL76" s="898"/>
      <c r="CM76" s="896"/>
      <c r="CN76" s="897"/>
      <c r="CO76" s="897"/>
      <c r="CP76" s="897"/>
      <c r="CQ76" s="898"/>
      <c r="CR76" s="896"/>
      <c r="CS76" s="897"/>
      <c r="CT76" s="897"/>
      <c r="CU76" s="897"/>
      <c r="CV76" s="898"/>
      <c r="CW76" s="896"/>
      <c r="CX76" s="897"/>
      <c r="CY76" s="897"/>
      <c r="CZ76" s="897"/>
      <c r="DA76" s="898"/>
      <c r="DB76" s="896"/>
      <c r="DC76" s="897"/>
      <c r="DD76" s="897"/>
      <c r="DE76" s="897"/>
      <c r="DF76" s="898"/>
      <c r="DG76" s="896"/>
      <c r="DH76" s="897"/>
      <c r="DI76" s="897"/>
      <c r="DJ76" s="897"/>
      <c r="DK76" s="898"/>
      <c r="DL76" s="896"/>
      <c r="DM76" s="897"/>
      <c r="DN76" s="897"/>
      <c r="DO76" s="897"/>
      <c r="DP76" s="898"/>
      <c r="DQ76" s="896"/>
      <c r="DR76" s="897"/>
      <c r="DS76" s="897"/>
      <c r="DT76" s="897"/>
      <c r="DU76" s="898"/>
      <c r="DV76" s="893"/>
      <c r="DW76" s="894"/>
      <c r="DX76" s="894"/>
      <c r="DY76" s="894"/>
      <c r="DZ76" s="895"/>
      <c r="EA76" s="221"/>
    </row>
    <row r="77" spans="1:131" ht="26.25" customHeight="1" x14ac:dyDescent="0.15">
      <c r="A77" s="229">
        <v>10</v>
      </c>
      <c r="B77" s="907"/>
      <c r="C77" s="908"/>
      <c r="D77" s="908"/>
      <c r="E77" s="908"/>
      <c r="F77" s="908"/>
      <c r="G77" s="908"/>
      <c r="H77" s="908"/>
      <c r="I77" s="908"/>
      <c r="J77" s="908"/>
      <c r="K77" s="908"/>
      <c r="L77" s="908"/>
      <c r="M77" s="908"/>
      <c r="N77" s="908"/>
      <c r="O77" s="908"/>
      <c r="P77" s="909"/>
      <c r="Q77" s="911"/>
      <c r="R77" s="912"/>
      <c r="S77" s="912"/>
      <c r="T77" s="912"/>
      <c r="U77" s="868"/>
      <c r="V77" s="913"/>
      <c r="W77" s="912"/>
      <c r="X77" s="912"/>
      <c r="Y77" s="912"/>
      <c r="Z77" s="868"/>
      <c r="AA77" s="913"/>
      <c r="AB77" s="912"/>
      <c r="AC77" s="912"/>
      <c r="AD77" s="912"/>
      <c r="AE77" s="868"/>
      <c r="AF77" s="913"/>
      <c r="AG77" s="912"/>
      <c r="AH77" s="912"/>
      <c r="AI77" s="912"/>
      <c r="AJ77" s="868"/>
      <c r="AK77" s="913"/>
      <c r="AL77" s="912"/>
      <c r="AM77" s="912"/>
      <c r="AN77" s="912"/>
      <c r="AO77" s="868"/>
      <c r="AP77" s="913"/>
      <c r="AQ77" s="912"/>
      <c r="AR77" s="912"/>
      <c r="AS77" s="912"/>
      <c r="AT77" s="868"/>
      <c r="AU77" s="913"/>
      <c r="AV77" s="912"/>
      <c r="AW77" s="912"/>
      <c r="AX77" s="912"/>
      <c r="AY77" s="868"/>
      <c r="AZ77" s="866"/>
      <c r="BA77" s="866"/>
      <c r="BB77" s="866"/>
      <c r="BC77" s="866"/>
      <c r="BD77" s="867"/>
      <c r="BE77" s="232"/>
      <c r="BF77" s="232"/>
      <c r="BG77" s="232"/>
      <c r="BH77" s="232"/>
      <c r="BI77" s="232"/>
      <c r="BJ77" s="232"/>
      <c r="BK77" s="232"/>
      <c r="BL77" s="232"/>
      <c r="BM77" s="232"/>
      <c r="BN77" s="232"/>
      <c r="BO77" s="232"/>
      <c r="BP77" s="232"/>
      <c r="BQ77" s="229">
        <v>71</v>
      </c>
      <c r="BR77" s="234"/>
      <c r="BS77" s="893"/>
      <c r="BT77" s="894"/>
      <c r="BU77" s="894"/>
      <c r="BV77" s="894"/>
      <c r="BW77" s="894"/>
      <c r="BX77" s="894"/>
      <c r="BY77" s="894"/>
      <c r="BZ77" s="894"/>
      <c r="CA77" s="894"/>
      <c r="CB77" s="894"/>
      <c r="CC77" s="894"/>
      <c r="CD77" s="894"/>
      <c r="CE77" s="894"/>
      <c r="CF77" s="894"/>
      <c r="CG77" s="899"/>
      <c r="CH77" s="896"/>
      <c r="CI77" s="897"/>
      <c r="CJ77" s="897"/>
      <c r="CK77" s="897"/>
      <c r="CL77" s="898"/>
      <c r="CM77" s="896"/>
      <c r="CN77" s="897"/>
      <c r="CO77" s="897"/>
      <c r="CP77" s="897"/>
      <c r="CQ77" s="898"/>
      <c r="CR77" s="896"/>
      <c r="CS77" s="897"/>
      <c r="CT77" s="897"/>
      <c r="CU77" s="897"/>
      <c r="CV77" s="898"/>
      <c r="CW77" s="896"/>
      <c r="CX77" s="897"/>
      <c r="CY77" s="897"/>
      <c r="CZ77" s="897"/>
      <c r="DA77" s="898"/>
      <c r="DB77" s="896"/>
      <c r="DC77" s="897"/>
      <c r="DD77" s="897"/>
      <c r="DE77" s="897"/>
      <c r="DF77" s="898"/>
      <c r="DG77" s="896"/>
      <c r="DH77" s="897"/>
      <c r="DI77" s="897"/>
      <c r="DJ77" s="897"/>
      <c r="DK77" s="898"/>
      <c r="DL77" s="896"/>
      <c r="DM77" s="897"/>
      <c r="DN77" s="897"/>
      <c r="DO77" s="897"/>
      <c r="DP77" s="898"/>
      <c r="DQ77" s="896"/>
      <c r="DR77" s="897"/>
      <c r="DS77" s="897"/>
      <c r="DT77" s="897"/>
      <c r="DU77" s="898"/>
      <c r="DV77" s="893"/>
      <c r="DW77" s="894"/>
      <c r="DX77" s="894"/>
      <c r="DY77" s="894"/>
      <c r="DZ77" s="895"/>
      <c r="EA77" s="221"/>
    </row>
    <row r="78" spans="1:131" ht="26.25" customHeight="1" x14ac:dyDescent="0.15">
      <c r="A78" s="229">
        <v>11</v>
      </c>
      <c r="B78" s="907"/>
      <c r="C78" s="908"/>
      <c r="D78" s="908"/>
      <c r="E78" s="908"/>
      <c r="F78" s="908"/>
      <c r="G78" s="908"/>
      <c r="H78" s="908"/>
      <c r="I78" s="908"/>
      <c r="J78" s="908"/>
      <c r="K78" s="908"/>
      <c r="L78" s="908"/>
      <c r="M78" s="908"/>
      <c r="N78" s="908"/>
      <c r="O78" s="908"/>
      <c r="P78" s="909"/>
      <c r="Q78" s="910"/>
      <c r="R78" s="864"/>
      <c r="S78" s="864"/>
      <c r="T78" s="864"/>
      <c r="U78" s="864"/>
      <c r="V78" s="864"/>
      <c r="W78" s="864"/>
      <c r="X78" s="864"/>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4"/>
      <c r="AY78" s="864"/>
      <c r="AZ78" s="866"/>
      <c r="BA78" s="866"/>
      <c r="BB78" s="866"/>
      <c r="BC78" s="866"/>
      <c r="BD78" s="867"/>
      <c r="BE78" s="232"/>
      <c r="BF78" s="232"/>
      <c r="BG78" s="232"/>
      <c r="BH78" s="232"/>
      <c r="BI78" s="232"/>
      <c r="BJ78" s="221"/>
      <c r="BK78" s="221"/>
      <c r="BL78" s="221"/>
      <c r="BM78" s="221"/>
      <c r="BN78" s="221"/>
      <c r="BO78" s="232"/>
      <c r="BP78" s="232"/>
      <c r="BQ78" s="229">
        <v>72</v>
      </c>
      <c r="BR78" s="234"/>
      <c r="BS78" s="893"/>
      <c r="BT78" s="894"/>
      <c r="BU78" s="894"/>
      <c r="BV78" s="894"/>
      <c r="BW78" s="894"/>
      <c r="BX78" s="894"/>
      <c r="BY78" s="894"/>
      <c r="BZ78" s="894"/>
      <c r="CA78" s="894"/>
      <c r="CB78" s="894"/>
      <c r="CC78" s="894"/>
      <c r="CD78" s="894"/>
      <c r="CE78" s="894"/>
      <c r="CF78" s="894"/>
      <c r="CG78" s="899"/>
      <c r="CH78" s="896"/>
      <c r="CI78" s="897"/>
      <c r="CJ78" s="897"/>
      <c r="CK78" s="897"/>
      <c r="CL78" s="898"/>
      <c r="CM78" s="896"/>
      <c r="CN78" s="897"/>
      <c r="CO78" s="897"/>
      <c r="CP78" s="897"/>
      <c r="CQ78" s="898"/>
      <c r="CR78" s="896"/>
      <c r="CS78" s="897"/>
      <c r="CT78" s="897"/>
      <c r="CU78" s="897"/>
      <c r="CV78" s="898"/>
      <c r="CW78" s="896"/>
      <c r="CX78" s="897"/>
      <c r="CY78" s="897"/>
      <c r="CZ78" s="897"/>
      <c r="DA78" s="898"/>
      <c r="DB78" s="896"/>
      <c r="DC78" s="897"/>
      <c r="DD78" s="897"/>
      <c r="DE78" s="897"/>
      <c r="DF78" s="898"/>
      <c r="DG78" s="896"/>
      <c r="DH78" s="897"/>
      <c r="DI78" s="897"/>
      <c r="DJ78" s="897"/>
      <c r="DK78" s="898"/>
      <c r="DL78" s="896"/>
      <c r="DM78" s="897"/>
      <c r="DN78" s="897"/>
      <c r="DO78" s="897"/>
      <c r="DP78" s="898"/>
      <c r="DQ78" s="896"/>
      <c r="DR78" s="897"/>
      <c r="DS78" s="897"/>
      <c r="DT78" s="897"/>
      <c r="DU78" s="898"/>
      <c r="DV78" s="893"/>
      <c r="DW78" s="894"/>
      <c r="DX78" s="894"/>
      <c r="DY78" s="894"/>
      <c r="DZ78" s="895"/>
      <c r="EA78" s="221"/>
    </row>
    <row r="79" spans="1:131" ht="26.25" customHeight="1" x14ac:dyDescent="0.15">
      <c r="A79" s="229">
        <v>12</v>
      </c>
      <c r="B79" s="907"/>
      <c r="C79" s="908"/>
      <c r="D79" s="908"/>
      <c r="E79" s="908"/>
      <c r="F79" s="908"/>
      <c r="G79" s="908"/>
      <c r="H79" s="908"/>
      <c r="I79" s="908"/>
      <c r="J79" s="908"/>
      <c r="K79" s="908"/>
      <c r="L79" s="908"/>
      <c r="M79" s="908"/>
      <c r="N79" s="908"/>
      <c r="O79" s="908"/>
      <c r="P79" s="909"/>
      <c r="Q79" s="910"/>
      <c r="R79" s="864"/>
      <c r="S79" s="864"/>
      <c r="T79" s="864"/>
      <c r="U79" s="864"/>
      <c r="V79" s="864"/>
      <c r="W79" s="864"/>
      <c r="X79" s="864"/>
      <c r="Y79" s="864"/>
      <c r="Z79" s="864"/>
      <c r="AA79" s="864"/>
      <c r="AB79" s="864"/>
      <c r="AC79" s="864"/>
      <c r="AD79" s="864"/>
      <c r="AE79" s="864"/>
      <c r="AF79" s="864"/>
      <c r="AG79" s="864"/>
      <c r="AH79" s="864"/>
      <c r="AI79" s="864"/>
      <c r="AJ79" s="864"/>
      <c r="AK79" s="864"/>
      <c r="AL79" s="864"/>
      <c r="AM79" s="864"/>
      <c r="AN79" s="864"/>
      <c r="AO79" s="864"/>
      <c r="AP79" s="864"/>
      <c r="AQ79" s="864"/>
      <c r="AR79" s="864"/>
      <c r="AS79" s="864"/>
      <c r="AT79" s="864"/>
      <c r="AU79" s="864"/>
      <c r="AV79" s="864"/>
      <c r="AW79" s="864"/>
      <c r="AX79" s="864"/>
      <c r="AY79" s="864"/>
      <c r="AZ79" s="866"/>
      <c r="BA79" s="866"/>
      <c r="BB79" s="866"/>
      <c r="BC79" s="866"/>
      <c r="BD79" s="867"/>
      <c r="BE79" s="232"/>
      <c r="BF79" s="232"/>
      <c r="BG79" s="232"/>
      <c r="BH79" s="232"/>
      <c r="BI79" s="232"/>
      <c r="BJ79" s="221"/>
      <c r="BK79" s="221"/>
      <c r="BL79" s="221"/>
      <c r="BM79" s="221"/>
      <c r="BN79" s="221"/>
      <c r="BO79" s="232"/>
      <c r="BP79" s="232"/>
      <c r="BQ79" s="229">
        <v>73</v>
      </c>
      <c r="BR79" s="234"/>
      <c r="BS79" s="893"/>
      <c r="BT79" s="894"/>
      <c r="BU79" s="894"/>
      <c r="BV79" s="894"/>
      <c r="BW79" s="894"/>
      <c r="BX79" s="894"/>
      <c r="BY79" s="894"/>
      <c r="BZ79" s="894"/>
      <c r="CA79" s="894"/>
      <c r="CB79" s="894"/>
      <c r="CC79" s="894"/>
      <c r="CD79" s="894"/>
      <c r="CE79" s="894"/>
      <c r="CF79" s="894"/>
      <c r="CG79" s="899"/>
      <c r="CH79" s="896"/>
      <c r="CI79" s="897"/>
      <c r="CJ79" s="897"/>
      <c r="CK79" s="897"/>
      <c r="CL79" s="898"/>
      <c r="CM79" s="896"/>
      <c r="CN79" s="897"/>
      <c r="CO79" s="897"/>
      <c r="CP79" s="897"/>
      <c r="CQ79" s="898"/>
      <c r="CR79" s="896"/>
      <c r="CS79" s="897"/>
      <c r="CT79" s="897"/>
      <c r="CU79" s="897"/>
      <c r="CV79" s="898"/>
      <c r="CW79" s="896"/>
      <c r="CX79" s="897"/>
      <c r="CY79" s="897"/>
      <c r="CZ79" s="897"/>
      <c r="DA79" s="898"/>
      <c r="DB79" s="896"/>
      <c r="DC79" s="897"/>
      <c r="DD79" s="897"/>
      <c r="DE79" s="897"/>
      <c r="DF79" s="898"/>
      <c r="DG79" s="896"/>
      <c r="DH79" s="897"/>
      <c r="DI79" s="897"/>
      <c r="DJ79" s="897"/>
      <c r="DK79" s="898"/>
      <c r="DL79" s="896"/>
      <c r="DM79" s="897"/>
      <c r="DN79" s="897"/>
      <c r="DO79" s="897"/>
      <c r="DP79" s="898"/>
      <c r="DQ79" s="896"/>
      <c r="DR79" s="897"/>
      <c r="DS79" s="897"/>
      <c r="DT79" s="897"/>
      <c r="DU79" s="898"/>
      <c r="DV79" s="893"/>
      <c r="DW79" s="894"/>
      <c r="DX79" s="894"/>
      <c r="DY79" s="894"/>
      <c r="DZ79" s="895"/>
      <c r="EA79" s="221"/>
    </row>
    <row r="80" spans="1:131" ht="26.25" customHeight="1" x14ac:dyDescent="0.15">
      <c r="A80" s="229">
        <v>13</v>
      </c>
      <c r="B80" s="907"/>
      <c r="C80" s="908"/>
      <c r="D80" s="908"/>
      <c r="E80" s="908"/>
      <c r="F80" s="908"/>
      <c r="G80" s="908"/>
      <c r="H80" s="908"/>
      <c r="I80" s="908"/>
      <c r="J80" s="908"/>
      <c r="K80" s="908"/>
      <c r="L80" s="908"/>
      <c r="M80" s="908"/>
      <c r="N80" s="908"/>
      <c r="O80" s="908"/>
      <c r="P80" s="909"/>
      <c r="Q80" s="910"/>
      <c r="R80" s="864"/>
      <c r="S80" s="864"/>
      <c r="T80" s="864"/>
      <c r="U80" s="864"/>
      <c r="V80" s="864"/>
      <c r="W80" s="864"/>
      <c r="X80" s="864"/>
      <c r="Y80" s="864"/>
      <c r="Z80" s="864"/>
      <c r="AA80" s="864"/>
      <c r="AB80" s="864"/>
      <c r="AC80" s="864"/>
      <c r="AD80" s="864"/>
      <c r="AE80" s="864"/>
      <c r="AF80" s="864"/>
      <c r="AG80" s="864"/>
      <c r="AH80" s="864"/>
      <c r="AI80" s="864"/>
      <c r="AJ80" s="864"/>
      <c r="AK80" s="864"/>
      <c r="AL80" s="864"/>
      <c r="AM80" s="864"/>
      <c r="AN80" s="864"/>
      <c r="AO80" s="864"/>
      <c r="AP80" s="864"/>
      <c r="AQ80" s="864"/>
      <c r="AR80" s="864"/>
      <c r="AS80" s="864"/>
      <c r="AT80" s="864"/>
      <c r="AU80" s="864"/>
      <c r="AV80" s="864"/>
      <c r="AW80" s="864"/>
      <c r="AX80" s="864"/>
      <c r="AY80" s="864"/>
      <c r="AZ80" s="866"/>
      <c r="BA80" s="866"/>
      <c r="BB80" s="866"/>
      <c r="BC80" s="866"/>
      <c r="BD80" s="867"/>
      <c r="BE80" s="232"/>
      <c r="BF80" s="232"/>
      <c r="BG80" s="232"/>
      <c r="BH80" s="232"/>
      <c r="BI80" s="232"/>
      <c r="BJ80" s="232"/>
      <c r="BK80" s="232"/>
      <c r="BL80" s="232"/>
      <c r="BM80" s="232"/>
      <c r="BN80" s="232"/>
      <c r="BO80" s="232"/>
      <c r="BP80" s="232"/>
      <c r="BQ80" s="229">
        <v>74</v>
      </c>
      <c r="BR80" s="234"/>
      <c r="BS80" s="893"/>
      <c r="BT80" s="894"/>
      <c r="BU80" s="894"/>
      <c r="BV80" s="894"/>
      <c r="BW80" s="894"/>
      <c r="BX80" s="894"/>
      <c r="BY80" s="894"/>
      <c r="BZ80" s="894"/>
      <c r="CA80" s="894"/>
      <c r="CB80" s="894"/>
      <c r="CC80" s="894"/>
      <c r="CD80" s="894"/>
      <c r="CE80" s="894"/>
      <c r="CF80" s="894"/>
      <c r="CG80" s="899"/>
      <c r="CH80" s="896"/>
      <c r="CI80" s="897"/>
      <c r="CJ80" s="897"/>
      <c r="CK80" s="897"/>
      <c r="CL80" s="898"/>
      <c r="CM80" s="896"/>
      <c r="CN80" s="897"/>
      <c r="CO80" s="897"/>
      <c r="CP80" s="897"/>
      <c r="CQ80" s="898"/>
      <c r="CR80" s="896"/>
      <c r="CS80" s="897"/>
      <c r="CT80" s="897"/>
      <c r="CU80" s="897"/>
      <c r="CV80" s="898"/>
      <c r="CW80" s="896"/>
      <c r="CX80" s="897"/>
      <c r="CY80" s="897"/>
      <c r="CZ80" s="897"/>
      <c r="DA80" s="898"/>
      <c r="DB80" s="896"/>
      <c r="DC80" s="897"/>
      <c r="DD80" s="897"/>
      <c r="DE80" s="897"/>
      <c r="DF80" s="898"/>
      <c r="DG80" s="896"/>
      <c r="DH80" s="897"/>
      <c r="DI80" s="897"/>
      <c r="DJ80" s="897"/>
      <c r="DK80" s="898"/>
      <c r="DL80" s="896"/>
      <c r="DM80" s="897"/>
      <c r="DN80" s="897"/>
      <c r="DO80" s="897"/>
      <c r="DP80" s="898"/>
      <c r="DQ80" s="896"/>
      <c r="DR80" s="897"/>
      <c r="DS80" s="897"/>
      <c r="DT80" s="897"/>
      <c r="DU80" s="898"/>
      <c r="DV80" s="893"/>
      <c r="DW80" s="894"/>
      <c r="DX80" s="894"/>
      <c r="DY80" s="894"/>
      <c r="DZ80" s="895"/>
      <c r="EA80" s="221"/>
    </row>
    <row r="81" spans="1:131" ht="26.25" customHeight="1" x14ac:dyDescent="0.15">
      <c r="A81" s="229">
        <v>14</v>
      </c>
      <c r="B81" s="907"/>
      <c r="C81" s="908"/>
      <c r="D81" s="908"/>
      <c r="E81" s="908"/>
      <c r="F81" s="908"/>
      <c r="G81" s="908"/>
      <c r="H81" s="908"/>
      <c r="I81" s="908"/>
      <c r="J81" s="908"/>
      <c r="K81" s="908"/>
      <c r="L81" s="908"/>
      <c r="M81" s="908"/>
      <c r="N81" s="908"/>
      <c r="O81" s="908"/>
      <c r="P81" s="909"/>
      <c r="Q81" s="910"/>
      <c r="R81" s="864"/>
      <c r="S81" s="864"/>
      <c r="T81" s="864"/>
      <c r="U81" s="864"/>
      <c r="V81" s="864"/>
      <c r="W81" s="864"/>
      <c r="X81" s="864"/>
      <c r="Y81" s="864"/>
      <c r="Z81" s="864"/>
      <c r="AA81" s="864"/>
      <c r="AB81" s="864"/>
      <c r="AC81" s="864"/>
      <c r="AD81" s="864"/>
      <c r="AE81" s="864"/>
      <c r="AF81" s="864"/>
      <c r="AG81" s="864"/>
      <c r="AH81" s="864"/>
      <c r="AI81" s="864"/>
      <c r="AJ81" s="864"/>
      <c r="AK81" s="864"/>
      <c r="AL81" s="864"/>
      <c r="AM81" s="864"/>
      <c r="AN81" s="864"/>
      <c r="AO81" s="864"/>
      <c r="AP81" s="864"/>
      <c r="AQ81" s="864"/>
      <c r="AR81" s="864"/>
      <c r="AS81" s="864"/>
      <c r="AT81" s="864"/>
      <c r="AU81" s="864"/>
      <c r="AV81" s="864"/>
      <c r="AW81" s="864"/>
      <c r="AX81" s="864"/>
      <c r="AY81" s="864"/>
      <c r="AZ81" s="866"/>
      <c r="BA81" s="866"/>
      <c r="BB81" s="866"/>
      <c r="BC81" s="866"/>
      <c r="BD81" s="867"/>
      <c r="BE81" s="232"/>
      <c r="BF81" s="232"/>
      <c r="BG81" s="232"/>
      <c r="BH81" s="232"/>
      <c r="BI81" s="232"/>
      <c r="BJ81" s="232"/>
      <c r="BK81" s="232"/>
      <c r="BL81" s="232"/>
      <c r="BM81" s="232"/>
      <c r="BN81" s="232"/>
      <c r="BO81" s="232"/>
      <c r="BP81" s="232"/>
      <c r="BQ81" s="229">
        <v>75</v>
      </c>
      <c r="BR81" s="234"/>
      <c r="BS81" s="893"/>
      <c r="BT81" s="894"/>
      <c r="BU81" s="894"/>
      <c r="BV81" s="894"/>
      <c r="BW81" s="894"/>
      <c r="BX81" s="894"/>
      <c r="BY81" s="894"/>
      <c r="BZ81" s="894"/>
      <c r="CA81" s="894"/>
      <c r="CB81" s="894"/>
      <c r="CC81" s="894"/>
      <c r="CD81" s="894"/>
      <c r="CE81" s="894"/>
      <c r="CF81" s="894"/>
      <c r="CG81" s="899"/>
      <c r="CH81" s="896"/>
      <c r="CI81" s="897"/>
      <c r="CJ81" s="897"/>
      <c r="CK81" s="897"/>
      <c r="CL81" s="898"/>
      <c r="CM81" s="896"/>
      <c r="CN81" s="897"/>
      <c r="CO81" s="897"/>
      <c r="CP81" s="897"/>
      <c r="CQ81" s="898"/>
      <c r="CR81" s="896"/>
      <c r="CS81" s="897"/>
      <c r="CT81" s="897"/>
      <c r="CU81" s="897"/>
      <c r="CV81" s="898"/>
      <c r="CW81" s="896"/>
      <c r="CX81" s="897"/>
      <c r="CY81" s="897"/>
      <c r="CZ81" s="897"/>
      <c r="DA81" s="898"/>
      <c r="DB81" s="896"/>
      <c r="DC81" s="897"/>
      <c r="DD81" s="897"/>
      <c r="DE81" s="897"/>
      <c r="DF81" s="898"/>
      <c r="DG81" s="896"/>
      <c r="DH81" s="897"/>
      <c r="DI81" s="897"/>
      <c r="DJ81" s="897"/>
      <c r="DK81" s="898"/>
      <c r="DL81" s="896"/>
      <c r="DM81" s="897"/>
      <c r="DN81" s="897"/>
      <c r="DO81" s="897"/>
      <c r="DP81" s="898"/>
      <c r="DQ81" s="896"/>
      <c r="DR81" s="897"/>
      <c r="DS81" s="897"/>
      <c r="DT81" s="897"/>
      <c r="DU81" s="898"/>
      <c r="DV81" s="893"/>
      <c r="DW81" s="894"/>
      <c r="DX81" s="894"/>
      <c r="DY81" s="894"/>
      <c r="DZ81" s="895"/>
      <c r="EA81" s="221"/>
    </row>
    <row r="82" spans="1:131" ht="26.25" customHeight="1" x14ac:dyDescent="0.15">
      <c r="A82" s="229">
        <v>15</v>
      </c>
      <c r="B82" s="907"/>
      <c r="C82" s="908"/>
      <c r="D82" s="908"/>
      <c r="E82" s="908"/>
      <c r="F82" s="908"/>
      <c r="G82" s="908"/>
      <c r="H82" s="908"/>
      <c r="I82" s="908"/>
      <c r="J82" s="908"/>
      <c r="K82" s="908"/>
      <c r="L82" s="908"/>
      <c r="M82" s="908"/>
      <c r="N82" s="908"/>
      <c r="O82" s="908"/>
      <c r="P82" s="909"/>
      <c r="Q82" s="910"/>
      <c r="R82" s="864"/>
      <c r="S82" s="864"/>
      <c r="T82" s="864"/>
      <c r="U82" s="864"/>
      <c r="V82" s="864"/>
      <c r="W82" s="864"/>
      <c r="X82" s="864"/>
      <c r="Y82" s="864"/>
      <c r="Z82" s="864"/>
      <c r="AA82" s="864"/>
      <c r="AB82" s="864"/>
      <c r="AC82" s="864"/>
      <c r="AD82" s="864"/>
      <c r="AE82" s="864"/>
      <c r="AF82" s="864"/>
      <c r="AG82" s="864"/>
      <c r="AH82" s="864"/>
      <c r="AI82" s="864"/>
      <c r="AJ82" s="864"/>
      <c r="AK82" s="864"/>
      <c r="AL82" s="864"/>
      <c r="AM82" s="864"/>
      <c r="AN82" s="864"/>
      <c r="AO82" s="864"/>
      <c r="AP82" s="864"/>
      <c r="AQ82" s="864"/>
      <c r="AR82" s="864"/>
      <c r="AS82" s="864"/>
      <c r="AT82" s="864"/>
      <c r="AU82" s="864"/>
      <c r="AV82" s="864"/>
      <c r="AW82" s="864"/>
      <c r="AX82" s="864"/>
      <c r="AY82" s="864"/>
      <c r="AZ82" s="866"/>
      <c r="BA82" s="866"/>
      <c r="BB82" s="866"/>
      <c r="BC82" s="866"/>
      <c r="BD82" s="867"/>
      <c r="BE82" s="232"/>
      <c r="BF82" s="232"/>
      <c r="BG82" s="232"/>
      <c r="BH82" s="232"/>
      <c r="BI82" s="232"/>
      <c r="BJ82" s="232"/>
      <c r="BK82" s="232"/>
      <c r="BL82" s="232"/>
      <c r="BM82" s="232"/>
      <c r="BN82" s="232"/>
      <c r="BO82" s="232"/>
      <c r="BP82" s="232"/>
      <c r="BQ82" s="229">
        <v>76</v>
      </c>
      <c r="BR82" s="234"/>
      <c r="BS82" s="893"/>
      <c r="BT82" s="894"/>
      <c r="BU82" s="894"/>
      <c r="BV82" s="894"/>
      <c r="BW82" s="894"/>
      <c r="BX82" s="894"/>
      <c r="BY82" s="894"/>
      <c r="BZ82" s="894"/>
      <c r="CA82" s="894"/>
      <c r="CB82" s="894"/>
      <c r="CC82" s="894"/>
      <c r="CD82" s="894"/>
      <c r="CE82" s="894"/>
      <c r="CF82" s="894"/>
      <c r="CG82" s="899"/>
      <c r="CH82" s="896"/>
      <c r="CI82" s="897"/>
      <c r="CJ82" s="897"/>
      <c r="CK82" s="897"/>
      <c r="CL82" s="898"/>
      <c r="CM82" s="896"/>
      <c r="CN82" s="897"/>
      <c r="CO82" s="897"/>
      <c r="CP82" s="897"/>
      <c r="CQ82" s="898"/>
      <c r="CR82" s="896"/>
      <c r="CS82" s="897"/>
      <c r="CT82" s="897"/>
      <c r="CU82" s="897"/>
      <c r="CV82" s="898"/>
      <c r="CW82" s="896"/>
      <c r="CX82" s="897"/>
      <c r="CY82" s="897"/>
      <c r="CZ82" s="897"/>
      <c r="DA82" s="898"/>
      <c r="DB82" s="896"/>
      <c r="DC82" s="897"/>
      <c r="DD82" s="897"/>
      <c r="DE82" s="897"/>
      <c r="DF82" s="898"/>
      <c r="DG82" s="896"/>
      <c r="DH82" s="897"/>
      <c r="DI82" s="897"/>
      <c r="DJ82" s="897"/>
      <c r="DK82" s="898"/>
      <c r="DL82" s="896"/>
      <c r="DM82" s="897"/>
      <c r="DN82" s="897"/>
      <c r="DO82" s="897"/>
      <c r="DP82" s="898"/>
      <c r="DQ82" s="896"/>
      <c r="DR82" s="897"/>
      <c r="DS82" s="897"/>
      <c r="DT82" s="897"/>
      <c r="DU82" s="898"/>
      <c r="DV82" s="893"/>
      <c r="DW82" s="894"/>
      <c r="DX82" s="894"/>
      <c r="DY82" s="894"/>
      <c r="DZ82" s="895"/>
      <c r="EA82" s="221"/>
    </row>
    <row r="83" spans="1:131" ht="26.25" customHeight="1" x14ac:dyDescent="0.15">
      <c r="A83" s="229">
        <v>16</v>
      </c>
      <c r="B83" s="907"/>
      <c r="C83" s="908"/>
      <c r="D83" s="908"/>
      <c r="E83" s="908"/>
      <c r="F83" s="908"/>
      <c r="G83" s="908"/>
      <c r="H83" s="908"/>
      <c r="I83" s="908"/>
      <c r="J83" s="908"/>
      <c r="K83" s="908"/>
      <c r="L83" s="908"/>
      <c r="M83" s="908"/>
      <c r="N83" s="908"/>
      <c r="O83" s="908"/>
      <c r="P83" s="909"/>
      <c r="Q83" s="910"/>
      <c r="R83" s="864"/>
      <c r="S83" s="864"/>
      <c r="T83" s="864"/>
      <c r="U83" s="864"/>
      <c r="V83" s="864"/>
      <c r="W83" s="864"/>
      <c r="X83" s="864"/>
      <c r="Y83" s="864"/>
      <c r="Z83" s="864"/>
      <c r="AA83" s="864"/>
      <c r="AB83" s="864"/>
      <c r="AC83" s="864"/>
      <c r="AD83" s="864"/>
      <c r="AE83" s="864"/>
      <c r="AF83" s="864"/>
      <c r="AG83" s="864"/>
      <c r="AH83" s="864"/>
      <c r="AI83" s="864"/>
      <c r="AJ83" s="864"/>
      <c r="AK83" s="864"/>
      <c r="AL83" s="864"/>
      <c r="AM83" s="864"/>
      <c r="AN83" s="864"/>
      <c r="AO83" s="864"/>
      <c r="AP83" s="864"/>
      <c r="AQ83" s="864"/>
      <c r="AR83" s="864"/>
      <c r="AS83" s="864"/>
      <c r="AT83" s="864"/>
      <c r="AU83" s="864"/>
      <c r="AV83" s="864"/>
      <c r="AW83" s="864"/>
      <c r="AX83" s="864"/>
      <c r="AY83" s="864"/>
      <c r="AZ83" s="866"/>
      <c r="BA83" s="866"/>
      <c r="BB83" s="866"/>
      <c r="BC83" s="866"/>
      <c r="BD83" s="867"/>
      <c r="BE83" s="232"/>
      <c r="BF83" s="232"/>
      <c r="BG83" s="232"/>
      <c r="BH83" s="232"/>
      <c r="BI83" s="232"/>
      <c r="BJ83" s="232"/>
      <c r="BK83" s="232"/>
      <c r="BL83" s="232"/>
      <c r="BM83" s="232"/>
      <c r="BN83" s="232"/>
      <c r="BO83" s="232"/>
      <c r="BP83" s="232"/>
      <c r="BQ83" s="229">
        <v>77</v>
      </c>
      <c r="BR83" s="234"/>
      <c r="BS83" s="893"/>
      <c r="BT83" s="894"/>
      <c r="BU83" s="894"/>
      <c r="BV83" s="894"/>
      <c r="BW83" s="894"/>
      <c r="BX83" s="894"/>
      <c r="BY83" s="894"/>
      <c r="BZ83" s="894"/>
      <c r="CA83" s="894"/>
      <c r="CB83" s="894"/>
      <c r="CC83" s="894"/>
      <c r="CD83" s="894"/>
      <c r="CE83" s="894"/>
      <c r="CF83" s="894"/>
      <c r="CG83" s="899"/>
      <c r="CH83" s="896"/>
      <c r="CI83" s="897"/>
      <c r="CJ83" s="897"/>
      <c r="CK83" s="897"/>
      <c r="CL83" s="898"/>
      <c r="CM83" s="896"/>
      <c r="CN83" s="897"/>
      <c r="CO83" s="897"/>
      <c r="CP83" s="897"/>
      <c r="CQ83" s="898"/>
      <c r="CR83" s="896"/>
      <c r="CS83" s="897"/>
      <c r="CT83" s="897"/>
      <c r="CU83" s="897"/>
      <c r="CV83" s="898"/>
      <c r="CW83" s="896"/>
      <c r="CX83" s="897"/>
      <c r="CY83" s="897"/>
      <c r="CZ83" s="897"/>
      <c r="DA83" s="898"/>
      <c r="DB83" s="896"/>
      <c r="DC83" s="897"/>
      <c r="DD83" s="897"/>
      <c r="DE83" s="897"/>
      <c r="DF83" s="898"/>
      <c r="DG83" s="896"/>
      <c r="DH83" s="897"/>
      <c r="DI83" s="897"/>
      <c r="DJ83" s="897"/>
      <c r="DK83" s="898"/>
      <c r="DL83" s="896"/>
      <c r="DM83" s="897"/>
      <c r="DN83" s="897"/>
      <c r="DO83" s="897"/>
      <c r="DP83" s="898"/>
      <c r="DQ83" s="896"/>
      <c r="DR83" s="897"/>
      <c r="DS83" s="897"/>
      <c r="DT83" s="897"/>
      <c r="DU83" s="898"/>
      <c r="DV83" s="893"/>
      <c r="DW83" s="894"/>
      <c r="DX83" s="894"/>
      <c r="DY83" s="894"/>
      <c r="DZ83" s="895"/>
      <c r="EA83" s="221"/>
    </row>
    <row r="84" spans="1:131" ht="26.25" customHeight="1" x14ac:dyDescent="0.15">
      <c r="A84" s="229">
        <v>17</v>
      </c>
      <c r="B84" s="907"/>
      <c r="C84" s="908"/>
      <c r="D84" s="908"/>
      <c r="E84" s="908"/>
      <c r="F84" s="908"/>
      <c r="G84" s="908"/>
      <c r="H84" s="908"/>
      <c r="I84" s="908"/>
      <c r="J84" s="908"/>
      <c r="K84" s="908"/>
      <c r="L84" s="908"/>
      <c r="M84" s="908"/>
      <c r="N84" s="908"/>
      <c r="O84" s="908"/>
      <c r="P84" s="909"/>
      <c r="Q84" s="910"/>
      <c r="R84" s="864"/>
      <c r="S84" s="864"/>
      <c r="T84" s="864"/>
      <c r="U84" s="864"/>
      <c r="V84" s="864"/>
      <c r="W84" s="864"/>
      <c r="X84" s="864"/>
      <c r="Y84" s="864"/>
      <c r="Z84" s="864"/>
      <c r="AA84" s="864"/>
      <c r="AB84" s="864"/>
      <c r="AC84" s="864"/>
      <c r="AD84" s="864"/>
      <c r="AE84" s="864"/>
      <c r="AF84" s="864"/>
      <c r="AG84" s="864"/>
      <c r="AH84" s="864"/>
      <c r="AI84" s="864"/>
      <c r="AJ84" s="864"/>
      <c r="AK84" s="864"/>
      <c r="AL84" s="864"/>
      <c r="AM84" s="864"/>
      <c r="AN84" s="864"/>
      <c r="AO84" s="864"/>
      <c r="AP84" s="864"/>
      <c r="AQ84" s="864"/>
      <c r="AR84" s="864"/>
      <c r="AS84" s="864"/>
      <c r="AT84" s="864"/>
      <c r="AU84" s="864"/>
      <c r="AV84" s="864"/>
      <c r="AW84" s="864"/>
      <c r="AX84" s="864"/>
      <c r="AY84" s="864"/>
      <c r="AZ84" s="866"/>
      <c r="BA84" s="866"/>
      <c r="BB84" s="866"/>
      <c r="BC84" s="866"/>
      <c r="BD84" s="867"/>
      <c r="BE84" s="232"/>
      <c r="BF84" s="232"/>
      <c r="BG84" s="232"/>
      <c r="BH84" s="232"/>
      <c r="BI84" s="232"/>
      <c r="BJ84" s="232"/>
      <c r="BK84" s="232"/>
      <c r="BL84" s="232"/>
      <c r="BM84" s="232"/>
      <c r="BN84" s="232"/>
      <c r="BO84" s="232"/>
      <c r="BP84" s="232"/>
      <c r="BQ84" s="229">
        <v>78</v>
      </c>
      <c r="BR84" s="234"/>
      <c r="BS84" s="893"/>
      <c r="BT84" s="894"/>
      <c r="BU84" s="894"/>
      <c r="BV84" s="894"/>
      <c r="BW84" s="894"/>
      <c r="BX84" s="894"/>
      <c r="BY84" s="894"/>
      <c r="BZ84" s="894"/>
      <c r="CA84" s="894"/>
      <c r="CB84" s="894"/>
      <c r="CC84" s="894"/>
      <c r="CD84" s="894"/>
      <c r="CE84" s="894"/>
      <c r="CF84" s="894"/>
      <c r="CG84" s="899"/>
      <c r="CH84" s="896"/>
      <c r="CI84" s="897"/>
      <c r="CJ84" s="897"/>
      <c r="CK84" s="897"/>
      <c r="CL84" s="898"/>
      <c r="CM84" s="896"/>
      <c r="CN84" s="897"/>
      <c r="CO84" s="897"/>
      <c r="CP84" s="897"/>
      <c r="CQ84" s="898"/>
      <c r="CR84" s="896"/>
      <c r="CS84" s="897"/>
      <c r="CT84" s="897"/>
      <c r="CU84" s="897"/>
      <c r="CV84" s="898"/>
      <c r="CW84" s="896"/>
      <c r="CX84" s="897"/>
      <c r="CY84" s="897"/>
      <c r="CZ84" s="897"/>
      <c r="DA84" s="898"/>
      <c r="DB84" s="896"/>
      <c r="DC84" s="897"/>
      <c r="DD84" s="897"/>
      <c r="DE84" s="897"/>
      <c r="DF84" s="898"/>
      <c r="DG84" s="896"/>
      <c r="DH84" s="897"/>
      <c r="DI84" s="897"/>
      <c r="DJ84" s="897"/>
      <c r="DK84" s="898"/>
      <c r="DL84" s="896"/>
      <c r="DM84" s="897"/>
      <c r="DN84" s="897"/>
      <c r="DO84" s="897"/>
      <c r="DP84" s="898"/>
      <c r="DQ84" s="896"/>
      <c r="DR84" s="897"/>
      <c r="DS84" s="897"/>
      <c r="DT84" s="897"/>
      <c r="DU84" s="898"/>
      <c r="DV84" s="893"/>
      <c r="DW84" s="894"/>
      <c r="DX84" s="894"/>
      <c r="DY84" s="894"/>
      <c r="DZ84" s="895"/>
      <c r="EA84" s="221"/>
    </row>
    <row r="85" spans="1:131" ht="26.25" customHeight="1" x14ac:dyDescent="0.15">
      <c r="A85" s="229">
        <v>18</v>
      </c>
      <c r="B85" s="907"/>
      <c r="C85" s="908"/>
      <c r="D85" s="908"/>
      <c r="E85" s="908"/>
      <c r="F85" s="908"/>
      <c r="G85" s="908"/>
      <c r="H85" s="908"/>
      <c r="I85" s="908"/>
      <c r="J85" s="908"/>
      <c r="K85" s="908"/>
      <c r="L85" s="908"/>
      <c r="M85" s="908"/>
      <c r="N85" s="908"/>
      <c r="O85" s="908"/>
      <c r="P85" s="909"/>
      <c r="Q85" s="910"/>
      <c r="R85" s="864"/>
      <c r="S85" s="864"/>
      <c r="T85" s="864"/>
      <c r="U85" s="864"/>
      <c r="V85" s="864"/>
      <c r="W85" s="864"/>
      <c r="X85" s="864"/>
      <c r="Y85" s="864"/>
      <c r="Z85" s="864"/>
      <c r="AA85" s="864"/>
      <c r="AB85" s="864"/>
      <c r="AC85" s="864"/>
      <c r="AD85" s="864"/>
      <c r="AE85" s="864"/>
      <c r="AF85" s="864"/>
      <c r="AG85" s="864"/>
      <c r="AH85" s="864"/>
      <c r="AI85" s="864"/>
      <c r="AJ85" s="864"/>
      <c r="AK85" s="864"/>
      <c r="AL85" s="864"/>
      <c r="AM85" s="864"/>
      <c r="AN85" s="864"/>
      <c r="AO85" s="864"/>
      <c r="AP85" s="864"/>
      <c r="AQ85" s="864"/>
      <c r="AR85" s="864"/>
      <c r="AS85" s="864"/>
      <c r="AT85" s="864"/>
      <c r="AU85" s="864"/>
      <c r="AV85" s="864"/>
      <c r="AW85" s="864"/>
      <c r="AX85" s="864"/>
      <c r="AY85" s="864"/>
      <c r="AZ85" s="866"/>
      <c r="BA85" s="866"/>
      <c r="BB85" s="866"/>
      <c r="BC85" s="866"/>
      <c r="BD85" s="867"/>
      <c r="BE85" s="232"/>
      <c r="BF85" s="232"/>
      <c r="BG85" s="232"/>
      <c r="BH85" s="232"/>
      <c r="BI85" s="232"/>
      <c r="BJ85" s="232"/>
      <c r="BK85" s="232"/>
      <c r="BL85" s="232"/>
      <c r="BM85" s="232"/>
      <c r="BN85" s="232"/>
      <c r="BO85" s="232"/>
      <c r="BP85" s="232"/>
      <c r="BQ85" s="229">
        <v>79</v>
      </c>
      <c r="BR85" s="234"/>
      <c r="BS85" s="893"/>
      <c r="BT85" s="894"/>
      <c r="BU85" s="894"/>
      <c r="BV85" s="894"/>
      <c r="BW85" s="894"/>
      <c r="BX85" s="894"/>
      <c r="BY85" s="894"/>
      <c r="BZ85" s="894"/>
      <c r="CA85" s="894"/>
      <c r="CB85" s="894"/>
      <c r="CC85" s="894"/>
      <c r="CD85" s="894"/>
      <c r="CE85" s="894"/>
      <c r="CF85" s="894"/>
      <c r="CG85" s="899"/>
      <c r="CH85" s="896"/>
      <c r="CI85" s="897"/>
      <c r="CJ85" s="897"/>
      <c r="CK85" s="897"/>
      <c r="CL85" s="898"/>
      <c r="CM85" s="896"/>
      <c r="CN85" s="897"/>
      <c r="CO85" s="897"/>
      <c r="CP85" s="897"/>
      <c r="CQ85" s="898"/>
      <c r="CR85" s="896"/>
      <c r="CS85" s="897"/>
      <c r="CT85" s="897"/>
      <c r="CU85" s="897"/>
      <c r="CV85" s="898"/>
      <c r="CW85" s="896"/>
      <c r="CX85" s="897"/>
      <c r="CY85" s="897"/>
      <c r="CZ85" s="897"/>
      <c r="DA85" s="898"/>
      <c r="DB85" s="896"/>
      <c r="DC85" s="897"/>
      <c r="DD85" s="897"/>
      <c r="DE85" s="897"/>
      <c r="DF85" s="898"/>
      <c r="DG85" s="896"/>
      <c r="DH85" s="897"/>
      <c r="DI85" s="897"/>
      <c r="DJ85" s="897"/>
      <c r="DK85" s="898"/>
      <c r="DL85" s="896"/>
      <c r="DM85" s="897"/>
      <c r="DN85" s="897"/>
      <c r="DO85" s="897"/>
      <c r="DP85" s="898"/>
      <c r="DQ85" s="896"/>
      <c r="DR85" s="897"/>
      <c r="DS85" s="897"/>
      <c r="DT85" s="897"/>
      <c r="DU85" s="898"/>
      <c r="DV85" s="893"/>
      <c r="DW85" s="894"/>
      <c r="DX85" s="894"/>
      <c r="DY85" s="894"/>
      <c r="DZ85" s="895"/>
      <c r="EA85" s="221"/>
    </row>
    <row r="86" spans="1:131" ht="26.25" customHeight="1" x14ac:dyDescent="0.15">
      <c r="A86" s="229">
        <v>19</v>
      </c>
      <c r="B86" s="907"/>
      <c r="C86" s="908"/>
      <c r="D86" s="908"/>
      <c r="E86" s="908"/>
      <c r="F86" s="908"/>
      <c r="G86" s="908"/>
      <c r="H86" s="908"/>
      <c r="I86" s="908"/>
      <c r="J86" s="908"/>
      <c r="K86" s="908"/>
      <c r="L86" s="908"/>
      <c r="M86" s="908"/>
      <c r="N86" s="908"/>
      <c r="O86" s="908"/>
      <c r="P86" s="909"/>
      <c r="Q86" s="910"/>
      <c r="R86" s="864"/>
      <c r="S86" s="864"/>
      <c r="T86" s="864"/>
      <c r="U86" s="864"/>
      <c r="V86" s="864"/>
      <c r="W86" s="864"/>
      <c r="X86" s="864"/>
      <c r="Y86" s="864"/>
      <c r="Z86" s="864"/>
      <c r="AA86" s="864"/>
      <c r="AB86" s="864"/>
      <c r="AC86" s="864"/>
      <c r="AD86" s="864"/>
      <c r="AE86" s="864"/>
      <c r="AF86" s="864"/>
      <c r="AG86" s="864"/>
      <c r="AH86" s="864"/>
      <c r="AI86" s="864"/>
      <c r="AJ86" s="864"/>
      <c r="AK86" s="864"/>
      <c r="AL86" s="864"/>
      <c r="AM86" s="864"/>
      <c r="AN86" s="864"/>
      <c r="AO86" s="864"/>
      <c r="AP86" s="864"/>
      <c r="AQ86" s="864"/>
      <c r="AR86" s="864"/>
      <c r="AS86" s="864"/>
      <c r="AT86" s="864"/>
      <c r="AU86" s="864"/>
      <c r="AV86" s="864"/>
      <c r="AW86" s="864"/>
      <c r="AX86" s="864"/>
      <c r="AY86" s="864"/>
      <c r="AZ86" s="866"/>
      <c r="BA86" s="866"/>
      <c r="BB86" s="866"/>
      <c r="BC86" s="866"/>
      <c r="BD86" s="867"/>
      <c r="BE86" s="232"/>
      <c r="BF86" s="232"/>
      <c r="BG86" s="232"/>
      <c r="BH86" s="232"/>
      <c r="BI86" s="232"/>
      <c r="BJ86" s="232"/>
      <c r="BK86" s="232"/>
      <c r="BL86" s="232"/>
      <c r="BM86" s="232"/>
      <c r="BN86" s="232"/>
      <c r="BO86" s="232"/>
      <c r="BP86" s="232"/>
      <c r="BQ86" s="229">
        <v>80</v>
      </c>
      <c r="BR86" s="234"/>
      <c r="BS86" s="893"/>
      <c r="BT86" s="894"/>
      <c r="BU86" s="894"/>
      <c r="BV86" s="894"/>
      <c r="BW86" s="894"/>
      <c r="BX86" s="894"/>
      <c r="BY86" s="894"/>
      <c r="BZ86" s="894"/>
      <c r="CA86" s="894"/>
      <c r="CB86" s="894"/>
      <c r="CC86" s="894"/>
      <c r="CD86" s="894"/>
      <c r="CE86" s="894"/>
      <c r="CF86" s="894"/>
      <c r="CG86" s="899"/>
      <c r="CH86" s="896"/>
      <c r="CI86" s="897"/>
      <c r="CJ86" s="897"/>
      <c r="CK86" s="897"/>
      <c r="CL86" s="898"/>
      <c r="CM86" s="896"/>
      <c r="CN86" s="897"/>
      <c r="CO86" s="897"/>
      <c r="CP86" s="897"/>
      <c r="CQ86" s="898"/>
      <c r="CR86" s="896"/>
      <c r="CS86" s="897"/>
      <c r="CT86" s="897"/>
      <c r="CU86" s="897"/>
      <c r="CV86" s="898"/>
      <c r="CW86" s="896"/>
      <c r="CX86" s="897"/>
      <c r="CY86" s="897"/>
      <c r="CZ86" s="897"/>
      <c r="DA86" s="898"/>
      <c r="DB86" s="896"/>
      <c r="DC86" s="897"/>
      <c r="DD86" s="897"/>
      <c r="DE86" s="897"/>
      <c r="DF86" s="898"/>
      <c r="DG86" s="896"/>
      <c r="DH86" s="897"/>
      <c r="DI86" s="897"/>
      <c r="DJ86" s="897"/>
      <c r="DK86" s="898"/>
      <c r="DL86" s="896"/>
      <c r="DM86" s="897"/>
      <c r="DN86" s="897"/>
      <c r="DO86" s="897"/>
      <c r="DP86" s="898"/>
      <c r="DQ86" s="896"/>
      <c r="DR86" s="897"/>
      <c r="DS86" s="897"/>
      <c r="DT86" s="897"/>
      <c r="DU86" s="898"/>
      <c r="DV86" s="893"/>
      <c r="DW86" s="894"/>
      <c r="DX86" s="894"/>
      <c r="DY86" s="894"/>
      <c r="DZ86" s="895"/>
      <c r="EA86" s="221"/>
    </row>
    <row r="87" spans="1:131" ht="26.25" customHeight="1" x14ac:dyDescent="0.15">
      <c r="A87" s="235">
        <v>20</v>
      </c>
      <c r="B87" s="914"/>
      <c r="C87" s="915"/>
      <c r="D87" s="915"/>
      <c r="E87" s="915"/>
      <c r="F87" s="915"/>
      <c r="G87" s="915"/>
      <c r="H87" s="915"/>
      <c r="I87" s="915"/>
      <c r="J87" s="915"/>
      <c r="K87" s="915"/>
      <c r="L87" s="915"/>
      <c r="M87" s="915"/>
      <c r="N87" s="915"/>
      <c r="O87" s="915"/>
      <c r="P87" s="916"/>
      <c r="Q87" s="917"/>
      <c r="R87" s="918"/>
      <c r="S87" s="918"/>
      <c r="T87" s="918"/>
      <c r="U87" s="918"/>
      <c r="V87" s="918"/>
      <c r="W87" s="918"/>
      <c r="X87" s="918"/>
      <c r="Y87" s="918"/>
      <c r="Z87" s="918"/>
      <c r="AA87" s="918"/>
      <c r="AB87" s="918"/>
      <c r="AC87" s="918"/>
      <c r="AD87" s="918"/>
      <c r="AE87" s="918"/>
      <c r="AF87" s="918"/>
      <c r="AG87" s="918"/>
      <c r="AH87" s="918"/>
      <c r="AI87" s="918"/>
      <c r="AJ87" s="918"/>
      <c r="AK87" s="918"/>
      <c r="AL87" s="918"/>
      <c r="AM87" s="918"/>
      <c r="AN87" s="918"/>
      <c r="AO87" s="918"/>
      <c r="AP87" s="918"/>
      <c r="AQ87" s="918"/>
      <c r="AR87" s="918"/>
      <c r="AS87" s="918"/>
      <c r="AT87" s="918"/>
      <c r="AU87" s="918"/>
      <c r="AV87" s="918"/>
      <c r="AW87" s="918"/>
      <c r="AX87" s="918"/>
      <c r="AY87" s="918"/>
      <c r="AZ87" s="919"/>
      <c r="BA87" s="919"/>
      <c r="BB87" s="919"/>
      <c r="BC87" s="919"/>
      <c r="BD87" s="920"/>
      <c r="BE87" s="232"/>
      <c r="BF87" s="232"/>
      <c r="BG87" s="232"/>
      <c r="BH87" s="232"/>
      <c r="BI87" s="232"/>
      <c r="BJ87" s="232"/>
      <c r="BK87" s="232"/>
      <c r="BL87" s="232"/>
      <c r="BM87" s="232"/>
      <c r="BN87" s="232"/>
      <c r="BO87" s="232"/>
      <c r="BP87" s="232"/>
      <c r="BQ87" s="229">
        <v>81</v>
      </c>
      <c r="BR87" s="234"/>
      <c r="BS87" s="893"/>
      <c r="BT87" s="894"/>
      <c r="BU87" s="894"/>
      <c r="BV87" s="894"/>
      <c r="BW87" s="894"/>
      <c r="BX87" s="894"/>
      <c r="BY87" s="894"/>
      <c r="BZ87" s="894"/>
      <c r="CA87" s="894"/>
      <c r="CB87" s="894"/>
      <c r="CC87" s="894"/>
      <c r="CD87" s="894"/>
      <c r="CE87" s="894"/>
      <c r="CF87" s="894"/>
      <c r="CG87" s="899"/>
      <c r="CH87" s="896"/>
      <c r="CI87" s="897"/>
      <c r="CJ87" s="897"/>
      <c r="CK87" s="897"/>
      <c r="CL87" s="898"/>
      <c r="CM87" s="896"/>
      <c r="CN87" s="897"/>
      <c r="CO87" s="897"/>
      <c r="CP87" s="897"/>
      <c r="CQ87" s="898"/>
      <c r="CR87" s="896"/>
      <c r="CS87" s="897"/>
      <c r="CT87" s="897"/>
      <c r="CU87" s="897"/>
      <c r="CV87" s="898"/>
      <c r="CW87" s="896"/>
      <c r="CX87" s="897"/>
      <c r="CY87" s="897"/>
      <c r="CZ87" s="897"/>
      <c r="DA87" s="898"/>
      <c r="DB87" s="896"/>
      <c r="DC87" s="897"/>
      <c r="DD87" s="897"/>
      <c r="DE87" s="897"/>
      <c r="DF87" s="898"/>
      <c r="DG87" s="896"/>
      <c r="DH87" s="897"/>
      <c r="DI87" s="897"/>
      <c r="DJ87" s="897"/>
      <c r="DK87" s="898"/>
      <c r="DL87" s="896"/>
      <c r="DM87" s="897"/>
      <c r="DN87" s="897"/>
      <c r="DO87" s="897"/>
      <c r="DP87" s="898"/>
      <c r="DQ87" s="896"/>
      <c r="DR87" s="897"/>
      <c r="DS87" s="897"/>
      <c r="DT87" s="897"/>
      <c r="DU87" s="898"/>
      <c r="DV87" s="893"/>
      <c r="DW87" s="894"/>
      <c r="DX87" s="894"/>
      <c r="DY87" s="894"/>
      <c r="DZ87" s="895"/>
      <c r="EA87" s="221"/>
    </row>
    <row r="88" spans="1:131" ht="26.25" customHeight="1" thickBot="1" x14ac:dyDescent="0.2">
      <c r="A88" s="231" t="s">
        <v>391</v>
      </c>
      <c r="B88" s="823" t="s">
        <v>420</v>
      </c>
      <c r="C88" s="824"/>
      <c r="D88" s="824"/>
      <c r="E88" s="824"/>
      <c r="F88" s="824"/>
      <c r="G88" s="824"/>
      <c r="H88" s="824"/>
      <c r="I88" s="824"/>
      <c r="J88" s="824"/>
      <c r="K88" s="824"/>
      <c r="L88" s="824"/>
      <c r="M88" s="824"/>
      <c r="N88" s="824"/>
      <c r="O88" s="824"/>
      <c r="P88" s="825"/>
      <c r="Q88" s="874"/>
      <c r="R88" s="875"/>
      <c r="S88" s="875"/>
      <c r="T88" s="875"/>
      <c r="U88" s="875"/>
      <c r="V88" s="875"/>
      <c r="W88" s="875"/>
      <c r="X88" s="875"/>
      <c r="Y88" s="875"/>
      <c r="Z88" s="875"/>
      <c r="AA88" s="875"/>
      <c r="AB88" s="875"/>
      <c r="AC88" s="875"/>
      <c r="AD88" s="875"/>
      <c r="AE88" s="875"/>
      <c r="AF88" s="878">
        <v>7370</v>
      </c>
      <c r="AG88" s="878"/>
      <c r="AH88" s="878"/>
      <c r="AI88" s="878"/>
      <c r="AJ88" s="878"/>
      <c r="AK88" s="875"/>
      <c r="AL88" s="875"/>
      <c r="AM88" s="875"/>
      <c r="AN88" s="875"/>
      <c r="AO88" s="875"/>
      <c r="AP88" s="878">
        <v>2286</v>
      </c>
      <c r="AQ88" s="878"/>
      <c r="AR88" s="878"/>
      <c r="AS88" s="878"/>
      <c r="AT88" s="878"/>
      <c r="AU88" s="878">
        <v>98</v>
      </c>
      <c r="AV88" s="878"/>
      <c r="AW88" s="878"/>
      <c r="AX88" s="878"/>
      <c r="AY88" s="878"/>
      <c r="AZ88" s="883"/>
      <c r="BA88" s="883"/>
      <c r="BB88" s="883"/>
      <c r="BC88" s="883"/>
      <c r="BD88" s="884"/>
      <c r="BE88" s="232"/>
      <c r="BF88" s="232"/>
      <c r="BG88" s="232"/>
      <c r="BH88" s="232"/>
      <c r="BI88" s="232"/>
      <c r="BJ88" s="232"/>
      <c r="BK88" s="232"/>
      <c r="BL88" s="232"/>
      <c r="BM88" s="232"/>
      <c r="BN88" s="232"/>
      <c r="BO88" s="232"/>
      <c r="BP88" s="232"/>
      <c r="BQ88" s="229">
        <v>82</v>
      </c>
      <c r="BR88" s="234"/>
      <c r="BS88" s="893"/>
      <c r="BT88" s="894"/>
      <c r="BU88" s="894"/>
      <c r="BV88" s="894"/>
      <c r="BW88" s="894"/>
      <c r="BX88" s="894"/>
      <c r="BY88" s="894"/>
      <c r="BZ88" s="894"/>
      <c r="CA88" s="894"/>
      <c r="CB88" s="894"/>
      <c r="CC88" s="894"/>
      <c r="CD88" s="894"/>
      <c r="CE88" s="894"/>
      <c r="CF88" s="894"/>
      <c r="CG88" s="899"/>
      <c r="CH88" s="896"/>
      <c r="CI88" s="897"/>
      <c r="CJ88" s="897"/>
      <c r="CK88" s="897"/>
      <c r="CL88" s="898"/>
      <c r="CM88" s="896"/>
      <c r="CN88" s="897"/>
      <c r="CO88" s="897"/>
      <c r="CP88" s="897"/>
      <c r="CQ88" s="898"/>
      <c r="CR88" s="896"/>
      <c r="CS88" s="897"/>
      <c r="CT88" s="897"/>
      <c r="CU88" s="897"/>
      <c r="CV88" s="898"/>
      <c r="CW88" s="896"/>
      <c r="CX88" s="897"/>
      <c r="CY88" s="897"/>
      <c r="CZ88" s="897"/>
      <c r="DA88" s="898"/>
      <c r="DB88" s="896"/>
      <c r="DC88" s="897"/>
      <c r="DD88" s="897"/>
      <c r="DE88" s="897"/>
      <c r="DF88" s="898"/>
      <c r="DG88" s="896"/>
      <c r="DH88" s="897"/>
      <c r="DI88" s="897"/>
      <c r="DJ88" s="897"/>
      <c r="DK88" s="898"/>
      <c r="DL88" s="896"/>
      <c r="DM88" s="897"/>
      <c r="DN88" s="897"/>
      <c r="DO88" s="897"/>
      <c r="DP88" s="898"/>
      <c r="DQ88" s="896"/>
      <c r="DR88" s="897"/>
      <c r="DS88" s="897"/>
      <c r="DT88" s="897"/>
      <c r="DU88" s="898"/>
      <c r="DV88" s="893"/>
      <c r="DW88" s="894"/>
      <c r="DX88" s="894"/>
      <c r="DY88" s="894"/>
      <c r="DZ88" s="895"/>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3"/>
      <c r="BT89" s="894"/>
      <c r="BU89" s="894"/>
      <c r="BV89" s="894"/>
      <c r="BW89" s="894"/>
      <c r="BX89" s="894"/>
      <c r="BY89" s="894"/>
      <c r="BZ89" s="894"/>
      <c r="CA89" s="894"/>
      <c r="CB89" s="894"/>
      <c r="CC89" s="894"/>
      <c r="CD89" s="894"/>
      <c r="CE89" s="894"/>
      <c r="CF89" s="894"/>
      <c r="CG89" s="899"/>
      <c r="CH89" s="896"/>
      <c r="CI89" s="897"/>
      <c r="CJ89" s="897"/>
      <c r="CK89" s="897"/>
      <c r="CL89" s="898"/>
      <c r="CM89" s="896"/>
      <c r="CN89" s="897"/>
      <c r="CO89" s="897"/>
      <c r="CP89" s="897"/>
      <c r="CQ89" s="898"/>
      <c r="CR89" s="896"/>
      <c r="CS89" s="897"/>
      <c r="CT89" s="897"/>
      <c r="CU89" s="897"/>
      <c r="CV89" s="898"/>
      <c r="CW89" s="896"/>
      <c r="CX89" s="897"/>
      <c r="CY89" s="897"/>
      <c r="CZ89" s="897"/>
      <c r="DA89" s="898"/>
      <c r="DB89" s="896"/>
      <c r="DC89" s="897"/>
      <c r="DD89" s="897"/>
      <c r="DE89" s="897"/>
      <c r="DF89" s="898"/>
      <c r="DG89" s="896"/>
      <c r="DH89" s="897"/>
      <c r="DI89" s="897"/>
      <c r="DJ89" s="897"/>
      <c r="DK89" s="898"/>
      <c r="DL89" s="896"/>
      <c r="DM89" s="897"/>
      <c r="DN89" s="897"/>
      <c r="DO89" s="897"/>
      <c r="DP89" s="898"/>
      <c r="DQ89" s="896"/>
      <c r="DR89" s="897"/>
      <c r="DS89" s="897"/>
      <c r="DT89" s="897"/>
      <c r="DU89" s="898"/>
      <c r="DV89" s="893"/>
      <c r="DW89" s="894"/>
      <c r="DX89" s="894"/>
      <c r="DY89" s="894"/>
      <c r="DZ89" s="895"/>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3"/>
      <c r="BT90" s="894"/>
      <c r="BU90" s="894"/>
      <c r="BV90" s="894"/>
      <c r="BW90" s="894"/>
      <c r="BX90" s="894"/>
      <c r="BY90" s="894"/>
      <c r="BZ90" s="894"/>
      <c r="CA90" s="894"/>
      <c r="CB90" s="894"/>
      <c r="CC90" s="894"/>
      <c r="CD90" s="894"/>
      <c r="CE90" s="894"/>
      <c r="CF90" s="894"/>
      <c r="CG90" s="899"/>
      <c r="CH90" s="896"/>
      <c r="CI90" s="897"/>
      <c r="CJ90" s="897"/>
      <c r="CK90" s="897"/>
      <c r="CL90" s="898"/>
      <c r="CM90" s="896"/>
      <c r="CN90" s="897"/>
      <c r="CO90" s="897"/>
      <c r="CP90" s="897"/>
      <c r="CQ90" s="898"/>
      <c r="CR90" s="896"/>
      <c r="CS90" s="897"/>
      <c r="CT90" s="897"/>
      <c r="CU90" s="897"/>
      <c r="CV90" s="898"/>
      <c r="CW90" s="896"/>
      <c r="CX90" s="897"/>
      <c r="CY90" s="897"/>
      <c r="CZ90" s="897"/>
      <c r="DA90" s="898"/>
      <c r="DB90" s="896"/>
      <c r="DC90" s="897"/>
      <c r="DD90" s="897"/>
      <c r="DE90" s="897"/>
      <c r="DF90" s="898"/>
      <c r="DG90" s="896"/>
      <c r="DH90" s="897"/>
      <c r="DI90" s="897"/>
      <c r="DJ90" s="897"/>
      <c r="DK90" s="898"/>
      <c r="DL90" s="896"/>
      <c r="DM90" s="897"/>
      <c r="DN90" s="897"/>
      <c r="DO90" s="897"/>
      <c r="DP90" s="898"/>
      <c r="DQ90" s="896"/>
      <c r="DR90" s="897"/>
      <c r="DS90" s="897"/>
      <c r="DT90" s="897"/>
      <c r="DU90" s="898"/>
      <c r="DV90" s="893"/>
      <c r="DW90" s="894"/>
      <c r="DX90" s="894"/>
      <c r="DY90" s="894"/>
      <c r="DZ90" s="895"/>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3"/>
      <c r="BT91" s="894"/>
      <c r="BU91" s="894"/>
      <c r="BV91" s="894"/>
      <c r="BW91" s="894"/>
      <c r="BX91" s="894"/>
      <c r="BY91" s="894"/>
      <c r="BZ91" s="894"/>
      <c r="CA91" s="894"/>
      <c r="CB91" s="894"/>
      <c r="CC91" s="894"/>
      <c r="CD91" s="894"/>
      <c r="CE91" s="894"/>
      <c r="CF91" s="894"/>
      <c r="CG91" s="899"/>
      <c r="CH91" s="896"/>
      <c r="CI91" s="897"/>
      <c r="CJ91" s="897"/>
      <c r="CK91" s="897"/>
      <c r="CL91" s="898"/>
      <c r="CM91" s="896"/>
      <c r="CN91" s="897"/>
      <c r="CO91" s="897"/>
      <c r="CP91" s="897"/>
      <c r="CQ91" s="898"/>
      <c r="CR91" s="896"/>
      <c r="CS91" s="897"/>
      <c r="CT91" s="897"/>
      <c r="CU91" s="897"/>
      <c r="CV91" s="898"/>
      <c r="CW91" s="896"/>
      <c r="CX91" s="897"/>
      <c r="CY91" s="897"/>
      <c r="CZ91" s="897"/>
      <c r="DA91" s="898"/>
      <c r="DB91" s="896"/>
      <c r="DC91" s="897"/>
      <c r="DD91" s="897"/>
      <c r="DE91" s="897"/>
      <c r="DF91" s="898"/>
      <c r="DG91" s="896"/>
      <c r="DH91" s="897"/>
      <c r="DI91" s="897"/>
      <c r="DJ91" s="897"/>
      <c r="DK91" s="898"/>
      <c r="DL91" s="896"/>
      <c r="DM91" s="897"/>
      <c r="DN91" s="897"/>
      <c r="DO91" s="897"/>
      <c r="DP91" s="898"/>
      <c r="DQ91" s="896"/>
      <c r="DR91" s="897"/>
      <c r="DS91" s="897"/>
      <c r="DT91" s="897"/>
      <c r="DU91" s="898"/>
      <c r="DV91" s="893"/>
      <c r="DW91" s="894"/>
      <c r="DX91" s="894"/>
      <c r="DY91" s="894"/>
      <c r="DZ91" s="895"/>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3"/>
      <c r="BT92" s="894"/>
      <c r="BU92" s="894"/>
      <c r="BV92" s="894"/>
      <c r="BW92" s="894"/>
      <c r="BX92" s="894"/>
      <c r="BY92" s="894"/>
      <c r="BZ92" s="894"/>
      <c r="CA92" s="894"/>
      <c r="CB92" s="894"/>
      <c r="CC92" s="894"/>
      <c r="CD92" s="894"/>
      <c r="CE92" s="894"/>
      <c r="CF92" s="894"/>
      <c r="CG92" s="899"/>
      <c r="CH92" s="896"/>
      <c r="CI92" s="897"/>
      <c r="CJ92" s="897"/>
      <c r="CK92" s="897"/>
      <c r="CL92" s="898"/>
      <c r="CM92" s="896"/>
      <c r="CN92" s="897"/>
      <c r="CO92" s="897"/>
      <c r="CP92" s="897"/>
      <c r="CQ92" s="898"/>
      <c r="CR92" s="896"/>
      <c r="CS92" s="897"/>
      <c r="CT92" s="897"/>
      <c r="CU92" s="897"/>
      <c r="CV92" s="898"/>
      <c r="CW92" s="896"/>
      <c r="CX92" s="897"/>
      <c r="CY92" s="897"/>
      <c r="CZ92" s="897"/>
      <c r="DA92" s="898"/>
      <c r="DB92" s="896"/>
      <c r="DC92" s="897"/>
      <c r="DD92" s="897"/>
      <c r="DE92" s="897"/>
      <c r="DF92" s="898"/>
      <c r="DG92" s="896"/>
      <c r="DH92" s="897"/>
      <c r="DI92" s="897"/>
      <c r="DJ92" s="897"/>
      <c r="DK92" s="898"/>
      <c r="DL92" s="896"/>
      <c r="DM92" s="897"/>
      <c r="DN92" s="897"/>
      <c r="DO92" s="897"/>
      <c r="DP92" s="898"/>
      <c r="DQ92" s="896"/>
      <c r="DR92" s="897"/>
      <c r="DS92" s="897"/>
      <c r="DT92" s="897"/>
      <c r="DU92" s="898"/>
      <c r="DV92" s="893"/>
      <c r="DW92" s="894"/>
      <c r="DX92" s="894"/>
      <c r="DY92" s="894"/>
      <c r="DZ92" s="895"/>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3"/>
      <c r="BT93" s="894"/>
      <c r="BU93" s="894"/>
      <c r="BV93" s="894"/>
      <c r="BW93" s="894"/>
      <c r="BX93" s="894"/>
      <c r="BY93" s="894"/>
      <c r="BZ93" s="894"/>
      <c r="CA93" s="894"/>
      <c r="CB93" s="894"/>
      <c r="CC93" s="894"/>
      <c r="CD93" s="894"/>
      <c r="CE93" s="894"/>
      <c r="CF93" s="894"/>
      <c r="CG93" s="899"/>
      <c r="CH93" s="896"/>
      <c r="CI93" s="897"/>
      <c r="CJ93" s="897"/>
      <c r="CK93" s="897"/>
      <c r="CL93" s="898"/>
      <c r="CM93" s="896"/>
      <c r="CN93" s="897"/>
      <c r="CO93" s="897"/>
      <c r="CP93" s="897"/>
      <c r="CQ93" s="898"/>
      <c r="CR93" s="896"/>
      <c r="CS93" s="897"/>
      <c r="CT93" s="897"/>
      <c r="CU93" s="897"/>
      <c r="CV93" s="898"/>
      <c r="CW93" s="896"/>
      <c r="CX93" s="897"/>
      <c r="CY93" s="897"/>
      <c r="CZ93" s="897"/>
      <c r="DA93" s="898"/>
      <c r="DB93" s="896"/>
      <c r="DC93" s="897"/>
      <c r="DD93" s="897"/>
      <c r="DE93" s="897"/>
      <c r="DF93" s="898"/>
      <c r="DG93" s="896"/>
      <c r="DH93" s="897"/>
      <c r="DI93" s="897"/>
      <c r="DJ93" s="897"/>
      <c r="DK93" s="898"/>
      <c r="DL93" s="896"/>
      <c r="DM93" s="897"/>
      <c r="DN93" s="897"/>
      <c r="DO93" s="897"/>
      <c r="DP93" s="898"/>
      <c r="DQ93" s="896"/>
      <c r="DR93" s="897"/>
      <c r="DS93" s="897"/>
      <c r="DT93" s="897"/>
      <c r="DU93" s="898"/>
      <c r="DV93" s="893"/>
      <c r="DW93" s="894"/>
      <c r="DX93" s="894"/>
      <c r="DY93" s="894"/>
      <c r="DZ93" s="895"/>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3"/>
      <c r="BT94" s="894"/>
      <c r="BU94" s="894"/>
      <c r="BV94" s="894"/>
      <c r="BW94" s="894"/>
      <c r="BX94" s="894"/>
      <c r="BY94" s="894"/>
      <c r="BZ94" s="894"/>
      <c r="CA94" s="894"/>
      <c r="CB94" s="894"/>
      <c r="CC94" s="894"/>
      <c r="CD94" s="894"/>
      <c r="CE94" s="894"/>
      <c r="CF94" s="894"/>
      <c r="CG94" s="899"/>
      <c r="CH94" s="896"/>
      <c r="CI94" s="897"/>
      <c r="CJ94" s="897"/>
      <c r="CK94" s="897"/>
      <c r="CL94" s="898"/>
      <c r="CM94" s="896"/>
      <c r="CN94" s="897"/>
      <c r="CO94" s="897"/>
      <c r="CP94" s="897"/>
      <c r="CQ94" s="898"/>
      <c r="CR94" s="896"/>
      <c r="CS94" s="897"/>
      <c r="CT94" s="897"/>
      <c r="CU94" s="897"/>
      <c r="CV94" s="898"/>
      <c r="CW94" s="896"/>
      <c r="CX94" s="897"/>
      <c r="CY94" s="897"/>
      <c r="CZ94" s="897"/>
      <c r="DA94" s="898"/>
      <c r="DB94" s="896"/>
      <c r="DC94" s="897"/>
      <c r="DD94" s="897"/>
      <c r="DE94" s="897"/>
      <c r="DF94" s="898"/>
      <c r="DG94" s="896"/>
      <c r="DH94" s="897"/>
      <c r="DI94" s="897"/>
      <c r="DJ94" s="897"/>
      <c r="DK94" s="898"/>
      <c r="DL94" s="896"/>
      <c r="DM94" s="897"/>
      <c r="DN94" s="897"/>
      <c r="DO94" s="897"/>
      <c r="DP94" s="898"/>
      <c r="DQ94" s="896"/>
      <c r="DR94" s="897"/>
      <c r="DS94" s="897"/>
      <c r="DT94" s="897"/>
      <c r="DU94" s="898"/>
      <c r="DV94" s="893"/>
      <c r="DW94" s="894"/>
      <c r="DX94" s="894"/>
      <c r="DY94" s="894"/>
      <c r="DZ94" s="895"/>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3"/>
      <c r="BT95" s="894"/>
      <c r="BU95" s="894"/>
      <c r="BV95" s="894"/>
      <c r="BW95" s="894"/>
      <c r="BX95" s="894"/>
      <c r="BY95" s="894"/>
      <c r="BZ95" s="894"/>
      <c r="CA95" s="894"/>
      <c r="CB95" s="894"/>
      <c r="CC95" s="894"/>
      <c r="CD95" s="894"/>
      <c r="CE95" s="894"/>
      <c r="CF95" s="894"/>
      <c r="CG95" s="899"/>
      <c r="CH95" s="896"/>
      <c r="CI95" s="897"/>
      <c r="CJ95" s="897"/>
      <c r="CK95" s="897"/>
      <c r="CL95" s="898"/>
      <c r="CM95" s="896"/>
      <c r="CN95" s="897"/>
      <c r="CO95" s="897"/>
      <c r="CP95" s="897"/>
      <c r="CQ95" s="898"/>
      <c r="CR95" s="896"/>
      <c r="CS95" s="897"/>
      <c r="CT95" s="897"/>
      <c r="CU95" s="897"/>
      <c r="CV95" s="898"/>
      <c r="CW95" s="896"/>
      <c r="CX95" s="897"/>
      <c r="CY95" s="897"/>
      <c r="CZ95" s="897"/>
      <c r="DA95" s="898"/>
      <c r="DB95" s="896"/>
      <c r="DC95" s="897"/>
      <c r="DD95" s="897"/>
      <c r="DE95" s="897"/>
      <c r="DF95" s="898"/>
      <c r="DG95" s="896"/>
      <c r="DH95" s="897"/>
      <c r="DI95" s="897"/>
      <c r="DJ95" s="897"/>
      <c r="DK95" s="898"/>
      <c r="DL95" s="896"/>
      <c r="DM95" s="897"/>
      <c r="DN95" s="897"/>
      <c r="DO95" s="897"/>
      <c r="DP95" s="898"/>
      <c r="DQ95" s="896"/>
      <c r="DR95" s="897"/>
      <c r="DS95" s="897"/>
      <c r="DT95" s="897"/>
      <c r="DU95" s="898"/>
      <c r="DV95" s="893"/>
      <c r="DW95" s="894"/>
      <c r="DX95" s="894"/>
      <c r="DY95" s="894"/>
      <c r="DZ95" s="895"/>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3"/>
      <c r="BT96" s="894"/>
      <c r="BU96" s="894"/>
      <c r="BV96" s="894"/>
      <c r="BW96" s="894"/>
      <c r="BX96" s="894"/>
      <c r="BY96" s="894"/>
      <c r="BZ96" s="894"/>
      <c r="CA96" s="894"/>
      <c r="CB96" s="894"/>
      <c r="CC96" s="894"/>
      <c r="CD96" s="894"/>
      <c r="CE96" s="894"/>
      <c r="CF96" s="894"/>
      <c r="CG96" s="899"/>
      <c r="CH96" s="896"/>
      <c r="CI96" s="897"/>
      <c r="CJ96" s="897"/>
      <c r="CK96" s="897"/>
      <c r="CL96" s="898"/>
      <c r="CM96" s="896"/>
      <c r="CN96" s="897"/>
      <c r="CO96" s="897"/>
      <c r="CP96" s="897"/>
      <c r="CQ96" s="898"/>
      <c r="CR96" s="896"/>
      <c r="CS96" s="897"/>
      <c r="CT96" s="897"/>
      <c r="CU96" s="897"/>
      <c r="CV96" s="898"/>
      <c r="CW96" s="896"/>
      <c r="CX96" s="897"/>
      <c r="CY96" s="897"/>
      <c r="CZ96" s="897"/>
      <c r="DA96" s="898"/>
      <c r="DB96" s="896"/>
      <c r="DC96" s="897"/>
      <c r="DD96" s="897"/>
      <c r="DE96" s="897"/>
      <c r="DF96" s="898"/>
      <c r="DG96" s="896"/>
      <c r="DH96" s="897"/>
      <c r="DI96" s="897"/>
      <c r="DJ96" s="897"/>
      <c r="DK96" s="898"/>
      <c r="DL96" s="896"/>
      <c r="DM96" s="897"/>
      <c r="DN96" s="897"/>
      <c r="DO96" s="897"/>
      <c r="DP96" s="898"/>
      <c r="DQ96" s="896"/>
      <c r="DR96" s="897"/>
      <c r="DS96" s="897"/>
      <c r="DT96" s="897"/>
      <c r="DU96" s="898"/>
      <c r="DV96" s="893"/>
      <c r="DW96" s="894"/>
      <c r="DX96" s="894"/>
      <c r="DY96" s="894"/>
      <c r="DZ96" s="895"/>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3"/>
      <c r="BT97" s="894"/>
      <c r="BU97" s="894"/>
      <c r="BV97" s="894"/>
      <c r="BW97" s="894"/>
      <c r="BX97" s="894"/>
      <c r="BY97" s="894"/>
      <c r="BZ97" s="894"/>
      <c r="CA97" s="894"/>
      <c r="CB97" s="894"/>
      <c r="CC97" s="894"/>
      <c r="CD97" s="894"/>
      <c r="CE97" s="894"/>
      <c r="CF97" s="894"/>
      <c r="CG97" s="899"/>
      <c r="CH97" s="896"/>
      <c r="CI97" s="897"/>
      <c r="CJ97" s="897"/>
      <c r="CK97" s="897"/>
      <c r="CL97" s="898"/>
      <c r="CM97" s="896"/>
      <c r="CN97" s="897"/>
      <c r="CO97" s="897"/>
      <c r="CP97" s="897"/>
      <c r="CQ97" s="898"/>
      <c r="CR97" s="896"/>
      <c r="CS97" s="897"/>
      <c r="CT97" s="897"/>
      <c r="CU97" s="897"/>
      <c r="CV97" s="898"/>
      <c r="CW97" s="896"/>
      <c r="CX97" s="897"/>
      <c r="CY97" s="897"/>
      <c r="CZ97" s="897"/>
      <c r="DA97" s="898"/>
      <c r="DB97" s="896"/>
      <c r="DC97" s="897"/>
      <c r="DD97" s="897"/>
      <c r="DE97" s="897"/>
      <c r="DF97" s="898"/>
      <c r="DG97" s="896"/>
      <c r="DH97" s="897"/>
      <c r="DI97" s="897"/>
      <c r="DJ97" s="897"/>
      <c r="DK97" s="898"/>
      <c r="DL97" s="896"/>
      <c r="DM97" s="897"/>
      <c r="DN97" s="897"/>
      <c r="DO97" s="897"/>
      <c r="DP97" s="898"/>
      <c r="DQ97" s="896"/>
      <c r="DR97" s="897"/>
      <c r="DS97" s="897"/>
      <c r="DT97" s="897"/>
      <c r="DU97" s="898"/>
      <c r="DV97" s="893"/>
      <c r="DW97" s="894"/>
      <c r="DX97" s="894"/>
      <c r="DY97" s="894"/>
      <c r="DZ97" s="895"/>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3"/>
      <c r="BT98" s="894"/>
      <c r="BU98" s="894"/>
      <c r="BV98" s="894"/>
      <c r="BW98" s="894"/>
      <c r="BX98" s="894"/>
      <c r="BY98" s="894"/>
      <c r="BZ98" s="894"/>
      <c r="CA98" s="894"/>
      <c r="CB98" s="894"/>
      <c r="CC98" s="894"/>
      <c r="CD98" s="894"/>
      <c r="CE98" s="894"/>
      <c r="CF98" s="894"/>
      <c r="CG98" s="899"/>
      <c r="CH98" s="896"/>
      <c r="CI98" s="897"/>
      <c r="CJ98" s="897"/>
      <c r="CK98" s="897"/>
      <c r="CL98" s="898"/>
      <c r="CM98" s="896"/>
      <c r="CN98" s="897"/>
      <c r="CO98" s="897"/>
      <c r="CP98" s="897"/>
      <c r="CQ98" s="898"/>
      <c r="CR98" s="896"/>
      <c r="CS98" s="897"/>
      <c r="CT98" s="897"/>
      <c r="CU98" s="897"/>
      <c r="CV98" s="898"/>
      <c r="CW98" s="896"/>
      <c r="CX98" s="897"/>
      <c r="CY98" s="897"/>
      <c r="CZ98" s="897"/>
      <c r="DA98" s="898"/>
      <c r="DB98" s="896"/>
      <c r="DC98" s="897"/>
      <c r="DD98" s="897"/>
      <c r="DE98" s="897"/>
      <c r="DF98" s="898"/>
      <c r="DG98" s="896"/>
      <c r="DH98" s="897"/>
      <c r="DI98" s="897"/>
      <c r="DJ98" s="897"/>
      <c r="DK98" s="898"/>
      <c r="DL98" s="896"/>
      <c r="DM98" s="897"/>
      <c r="DN98" s="897"/>
      <c r="DO98" s="897"/>
      <c r="DP98" s="898"/>
      <c r="DQ98" s="896"/>
      <c r="DR98" s="897"/>
      <c r="DS98" s="897"/>
      <c r="DT98" s="897"/>
      <c r="DU98" s="898"/>
      <c r="DV98" s="893"/>
      <c r="DW98" s="894"/>
      <c r="DX98" s="894"/>
      <c r="DY98" s="894"/>
      <c r="DZ98" s="895"/>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3"/>
      <c r="BT99" s="894"/>
      <c r="BU99" s="894"/>
      <c r="BV99" s="894"/>
      <c r="BW99" s="894"/>
      <c r="BX99" s="894"/>
      <c r="BY99" s="894"/>
      <c r="BZ99" s="894"/>
      <c r="CA99" s="894"/>
      <c r="CB99" s="894"/>
      <c r="CC99" s="894"/>
      <c r="CD99" s="894"/>
      <c r="CE99" s="894"/>
      <c r="CF99" s="894"/>
      <c r="CG99" s="899"/>
      <c r="CH99" s="896"/>
      <c r="CI99" s="897"/>
      <c r="CJ99" s="897"/>
      <c r="CK99" s="897"/>
      <c r="CL99" s="898"/>
      <c r="CM99" s="896"/>
      <c r="CN99" s="897"/>
      <c r="CO99" s="897"/>
      <c r="CP99" s="897"/>
      <c r="CQ99" s="898"/>
      <c r="CR99" s="896"/>
      <c r="CS99" s="897"/>
      <c r="CT99" s="897"/>
      <c r="CU99" s="897"/>
      <c r="CV99" s="898"/>
      <c r="CW99" s="896"/>
      <c r="CX99" s="897"/>
      <c r="CY99" s="897"/>
      <c r="CZ99" s="897"/>
      <c r="DA99" s="898"/>
      <c r="DB99" s="896"/>
      <c r="DC99" s="897"/>
      <c r="DD99" s="897"/>
      <c r="DE99" s="897"/>
      <c r="DF99" s="898"/>
      <c r="DG99" s="896"/>
      <c r="DH99" s="897"/>
      <c r="DI99" s="897"/>
      <c r="DJ99" s="897"/>
      <c r="DK99" s="898"/>
      <c r="DL99" s="896"/>
      <c r="DM99" s="897"/>
      <c r="DN99" s="897"/>
      <c r="DO99" s="897"/>
      <c r="DP99" s="898"/>
      <c r="DQ99" s="896"/>
      <c r="DR99" s="897"/>
      <c r="DS99" s="897"/>
      <c r="DT99" s="897"/>
      <c r="DU99" s="898"/>
      <c r="DV99" s="893"/>
      <c r="DW99" s="894"/>
      <c r="DX99" s="894"/>
      <c r="DY99" s="894"/>
      <c r="DZ99" s="895"/>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3"/>
      <c r="BT100" s="894"/>
      <c r="BU100" s="894"/>
      <c r="BV100" s="894"/>
      <c r="BW100" s="894"/>
      <c r="BX100" s="894"/>
      <c r="BY100" s="894"/>
      <c r="BZ100" s="894"/>
      <c r="CA100" s="894"/>
      <c r="CB100" s="894"/>
      <c r="CC100" s="894"/>
      <c r="CD100" s="894"/>
      <c r="CE100" s="894"/>
      <c r="CF100" s="894"/>
      <c r="CG100" s="899"/>
      <c r="CH100" s="896"/>
      <c r="CI100" s="897"/>
      <c r="CJ100" s="897"/>
      <c r="CK100" s="897"/>
      <c r="CL100" s="898"/>
      <c r="CM100" s="896"/>
      <c r="CN100" s="897"/>
      <c r="CO100" s="897"/>
      <c r="CP100" s="897"/>
      <c r="CQ100" s="898"/>
      <c r="CR100" s="896"/>
      <c r="CS100" s="897"/>
      <c r="CT100" s="897"/>
      <c r="CU100" s="897"/>
      <c r="CV100" s="898"/>
      <c r="CW100" s="896"/>
      <c r="CX100" s="897"/>
      <c r="CY100" s="897"/>
      <c r="CZ100" s="897"/>
      <c r="DA100" s="898"/>
      <c r="DB100" s="896"/>
      <c r="DC100" s="897"/>
      <c r="DD100" s="897"/>
      <c r="DE100" s="897"/>
      <c r="DF100" s="898"/>
      <c r="DG100" s="896"/>
      <c r="DH100" s="897"/>
      <c r="DI100" s="897"/>
      <c r="DJ100" s="897"/>
      <c r="DK100" s="898"/>
      <c r="DL100" s="896"/>
      <c r="DM100" s="897"/>
      <c r="DN100" s="897"/>
      <c r="DO100" s="897"/>
      <c r="DP100" s="898"/>
      <c r="DQ100" s="896"/>
      <c r="DR100" s="897"/>
      <c r="DS100" s="897"/>
      <c r="DT100" s="897"/>
      <c r="DU100" s="898"/>
      <c r="DV100" s="893"/>
      <c r="DW100" s="894"/>
      <c r="DX100" s="894"/>
      <c r="DY100" s="894"/>
      <c r="DZ100" s="895"/>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3"/>
      <c r="BT101" s="894"/>
      <c r="BU101" s="894"/>
      <c r="BV101" s="894"/>
      <c r="BW101" s="894"/>
      <c r="BX101" s="894"/>
      <c r="BY101" s="894"/>
      <c r="BZ101" s="894"/>
      <c r="CA101" s="894"/>
      <c r="CB101" s="894"/>
      <c r="CC101" s="894"/>
      <c r="CD101" s="894"/>
      <c r="CE101" s="894"/>
      <c r="CF101" s="894"/>
      <c r="CG101" s="899"/>
      <c r="CH101" s="896"/>
      <c r="CI101" s="897"/>
      <c r="CJ101" s="897"/>
      <c r="CK101" s="897"/>
      <c r="CL101" s="898"/>
      <c r="CM101" s="896"/>
      <c r="CN101" s="897"/>
      <c r="CO101" s="897"/>
      <c r="CP101" s="897"/>
      <c r="CQ101" s="898"/>
      <c r="CR101" s="896"/>
      <c r="CS101" s="897"/>
      <c r="CT101" s="897"/>
      <c r="CU101" s="897"/>
      <c r="CV101" s="898"/>
      <c r="CW101" s="896"/>
      <c r="CX101" s="897"/>
      <c r="CY101" s="897"/>
      <c r="CZ101" s="897"/>
      <c r="DA101" s="898"/>
      <c r="DB101" s="896"/>
      <c r="DC101" s="897"/>
      <c r="DD101" s="897"/>
      <c r="DE101" s="897"/>
      <c r="DF101" s="898"/>
      <c r="DG101" s="896"/>
      <c r="DH101" s="897"/>
      <c r="DI101" s="897"/>
      <c r="DJ101" s="897"/>
      <c r="DK101" s="898"/>
      <c r="DL101" s="896"/>
      <c r="DM101" s="897"/>
      <c r="DN101" s="897"/>
      <c r="DO101" s="897"/>
      <c r="DP101" s="898"/>
      <c r="DQ101" s="896"/>
      <c r="DR101" s="897"/>
      <c r="DS101" s="897"/>
      <c r="DT101" s="897"/>
      <c r="DU101" s="898"/>
      <c r="DV101" s="893"/>
      <c r="DW101" s="894"/>
      <c r="DX101" s="894"/>
      <c r="DY101" s="894"/>
      <c r="DZ101" s="895"/>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391</v>
      </c>
      <c r="BR102" s="823" t="s">
        <v>421</v>
      </c>
      <c r="BS102" s="824"/>
      <c r="BT102" s="824"/>
      <c r="BU102" s="824"/>
      <c r="BV102" s="824"/>
      <c r="BW102" s="824"/>
      <c r="BX102" s="824"/>
      <c r="BY102" s="824"/>
      <c r="BZ102" s="824"/>
      <c r="CA102" s="824"/>
      <c r="CB102" s="824"/>
      <c r="CC102" s="824"/>
      <c r="CD102" s="824"/>
      <c r="CE102" s="824"/>
      <c r="CF102" s="824"/>
      <c r="CG102" s="825"/>
      <c r="CH102" s="921"/>
      <c r="CI102" s="922"/>
      <c r="CJ102" s="922"/>
      <c r="CK102" s="922"/>
      <c r="CL102" s="923"/>
      <c r="CM102" s="921"/>
      <c r="CN102" s="922"/>
      <c r="CO102" s="922"/>
      <c r="CP102" s="922"/>
      <c r="CQ102" s="923"/>
      <c r="CR102" s="924">
        <v>182</v>
      </c>
      <c r="CS102" s="886"/>
      <c r="CT102" s="886"/>
      <c r="CU102" s="886"/>
      <c r="CV102" s="925"/>
      <c r="CW102" s="924" t="s">
        <v>595</v>
      </c>
      <c r="CX102" s="886"/>
      <c r="CY102" s="886"/>
      <c r="CZ102" s="886"/>
      <c r="DA102" s="925"/>
      <c r="DB102" s="924" t="s">
        <v>595</v>
      </c>
      <c r="DC102" s="886"/>
      <c r="DD102" s="886"/>
      <c r="DE102" s="886"/>
      <c r="DF102" s="925"/>
      <c r="DG102" s="924" t="s">
        <v>595</v>
      </c>
      <c r="DH102" s="886"/>
      <c r="DI102" s="886"/>
      <c r="DJ102" s="886"/>
      <c r="DK102" s="925"/>
      <c r="DL102" s="924" t="s">
        <v>595</v>
      </c>
      <c r="DM102" s="886"/>
      <c r="DN102" s="886"/>
      <c r="DO102" s="886"/>
      <c r="DP102" s="925"/>
      <c r="DQ102" s="924" t="s">
        <v>595</v>
      </c>
      <c r="DR102" s="886"/>
      <c r="DS102" s="886"/>
      <c r="DT102" s="886"/>
      <c r="DU102" s="925"/>
      <c r="DV102" s="823"/>
      <c r="DW102" s="824"/>
      <c r="DX102" s="824"/>
      <c r="DY102" s="824"/>
      <c r="DZ102" s="948"/>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9" t="s">
        <v>422</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0" t="s">
        <v>423</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424</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425</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51" t="s">
        <v>426</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427</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21" customFormat="1" ht="26.25" customHeight="1" x14ac:dyDescent="0.15">
      <c r="A109" s="946" t="s">
        <v>428</v>
      </c>
      <c r="B109" s="927"/>
      <c r="C109" s="927"/>
      <c r="D109" s="927"/>
      <c r="E109" s="927"/>
      <c r="F109" s="927"/>
      <c r="G109" s="927"/>
      <c r="H109" s="927"/>
      <c r="I109" s="927"/>
      <c r="J109" s="927"/>
      <c r="K109" s="927"/>
      <c r="L109" s="927"/>
      <c r="M109" s="927"/>
      <c r="N109" s="927"/>
      <c r="O109" s="927"/>
      <c r="P109" s="927"/>
      <c r="Q109" s="927"/>
      <c r="R109" s="927"/>
      <c r="S109" s="927"/>
      <c r="T109" s="927"/>
      <c r="U109" s="927"/>
      <c r="V109" s="927"/>
      <c r="W109" s="927"/>
      <c r="X109" s="927"/>
      <c r="Y109" s="927"/>
      <c r="Z109" s="928"/>
      <c r="AA109" s="926" t="s">
        <v>429</v>
      </c>
      <c r="AB109" s="927"/>
      <c r="AC109" s="927"/>
      <c r="AD109" s="927"/>
      <c r="AE109" s="928"/>
      <c r="AF109" s="926" t="s">
        <v>430</v>
      </c>
      <c r="AG109" s="927"/>
      <c r="AH109" s="927"/>
      <c r="AI109" s="927"/>
      <c r="AJ109" s="928"/>
      <c r="AK109" s="926" t="s">
        <v>306</v>
      </c>
      <c r="AL109" s="927"/>
      <c r="AM109" s="927"/>
      <c r="AN109" s="927"/>
      <c r="AO109" s="928"/>
      <c r="AP109" s="926" t="s">
        <v>431</v>
      </c>
      <c r="AQ109" s="927"/>
      <c r="AR109" s="927"/>
      <c r="AS109" s="927"/>
      <c r="AT109" s="929"/>
      <c r="AU109" s="946" t="s">
        <v>428</v>
      </c>
      <c r="AV109" s="927"/>
      <c r="AW109" s="927"/>
      <c r="AX109" s="927"/>
      <c r="AY109" s="927"/>
      <c r="AZ109" s="927"/>
      <c r="BA109" s="927"/>
      <c r="BB109" s="927"/>
      <c r="BC109" s="927"/>
      <c r="BD109" s="927"/>
      <c r="BE109" s="927"/>
      <c r="BF109" s="927"/>
      <c r="BG109" s="927"/>
      <c r="BH109" s="927"/>
      <c r="BI109" s="927"/>
      <c r="BJ109" s="927"/>
      <c r="BK109" s="927"/>
      <c r="BL109" s="927"/>
      <c r="BM109" s="927"/>
      <c r="BN109" s="927"/>
      <c r="BO109" s="927"/>
      <c r="BP109" s="928"/>
      <c r="BQ109" s="926" t="s">
        <v>429</v>
      </c>
      <c r="BR109" s="927"/>
      <c r="BS109" s="927"/>
      <c r="BT109" s="927"/>
      <c r="BU109" s="928"/>
      <c r="BV109" s="926" t="s">
        <v>430</v>
      </c>
      <c r="BW109" s="927"/>
      <c r="BX109" s="927"/>
      <c r="BY109" s="927"/>
      <c r="BZ109" s="928"/>
      <c r="CA109" s="926" t="s">
        <v>306</v>
      </c>
      <c r="CB109" s="927"/>
      <c r="CC109" s="927"/>
      <c r="CD109" s="927"/>
      <c r="CE109" s="928"/>
      <c r="CF109" s="947" t="s">
        <v>431</v>
      </c>
      <c r="CG109" s="947"/>
      <c r="CH109" s="947"/>
      <c r="CI109" s="947"/>
      <c r="CJ109" s="947"/>
      <c r="CK109" s="926" t="s">
        <v>432</v>
      </c>
      <c r="CL109" s="927"/>
      <c r="CM109" s="927"/>
      <c r="CN109" s="927"/>
      <c r="CO109" s="927"/>
      <c r="CP109" s="927"/>
      <c r="CQ109" s="927"/>
      <c r="CR109" s="927"/>
      <c r="CS109" s="927"/>
      <c r="CT109" s="927"/>
      <c r="CU109" s="927"/>
      <c r="CV109" s="927"/>
      <c r="CW109" s="927"/>
      <c r="CX109" s="927"/>
      <c r="CY109" s="927"/>
      <c r="CZ109" s="927"/>
      <c r="DA109" s="927"/>
      <c r="DB109" s="927"/>
      <c r="DC109" s="927"/>
      <c r="DD109" s="927"/>
      <c r="DE109" s="927"/>
      <c r="DF109" s="928"/>
      <c r="DG109" s="926" t="s">
        <v>429</v>
      </c>
      <c r="DH109" s="927"/>
      <c r="DI109" s="927"/>
      <c r="DJ109" s="927"/>
      <c r="DK109" s="928"/>
      <c r="DL109" s="926" t="s">
        <v>430</v>
      </c>
      <c r="DM109" s="927"/>
      <c r="DN109" s="927"/>
      <c r="DO109" s="927"/>
      <c r="DP109" s="928"/>
      <c r="DQ109" s="926" t="s">
        <v>306</v>
      </c>
      <c r="DR109" s="927"/>
      <c r="DS109" s="927"/>
      <c r="DT109" s="927"/>
      <c r="DU109" s="928"/>
      <c r="DV109" s="926" t="s">
        <v>431</v>
      </c>
      <c r="DW109" s="927"/>
      <c r="DX109" s="927"/>
      <c r="DY109" s="927"/>
      <c r="DZ109" s="929"/>
    </row>
    <row r="110" spans="1:131" s="221" customFormat="1" ht="26.25" customHeight="1" x14ac:dyDescent="0.15">
      <c r="A110" s="930" t="s">
        <v>433</v>
      </c>
      <c r="B110" s="931"/>
      <c r="C110" s="931"/>
      <c r="D110" s="931"/>
      <c r="E110" s="931"/>
      <c r="F110" s="931"/>
      <c r="G110" s="931"/>
      <c r="H110" s="931"/>
      <c r="I110" s="931"/>
      <c r="J110" s="931"/>
      <c r="K110" s="931"/>
      <c r="L110" s="931"/>
      <c r="M110" s="931"/>
      <c r="N110" s="931"/>
      <c r="O110" s="931"/>
      <c r="P110" s="931"/>
      <c r="Q110" s="931"/>
      <c r="R110" s="931"/>
      <c r="S110" s="931"/>
      <c r="T110" s="931"/>
      <c r="U110" s="931"/>
      <c r="V110" s="931"/>
      <c r="W110" s="931"/>
      <c r="X110" s="931"/>
      <c r="Y110" s="931"/>
      <c r="Z110" s="932"/>
      <c r="AA110" s="933">
        <v>572187</v>
      </c>
      <c r="AB110" s="934"/>
      <c r="AC110" s="934"/>
      <c r="AD110" s="934"/>
      <c r="AE110" s="935"/>
      <c r="AF110" s="936">
        <v>489786</v>
      </c>
      <c r="AG110" s="934"/>
      <c r="AH110" s="934"/>
      <c r="AI110" s="934"/>
      <c r="AJ110" s="935"/>
      <c r="AK110" s="936">
        <v>430698</v>
      </c>
      <c r="AL110" s="934"/>
      <c r="AM110" s="934"/>
      <c r="AN110" s="934"/>
      <c r="AO110" s="935"/>
      <c r="AP110" s="937">
        <v>5.6</v>
      </c>
      <c r="AQ110" s="938"/>
      <c r="AR110" s="938"/>
      <c r="AS110" s="938"/>
      <c r="AT110" s="939"/>
      <c r="AU110" s="940" t="s">
        <v>73</v>
      </c>
      <c r="AV110" s="941"/>
      <c r="AW110" s="941"/>
      <c r="AX110" s="941"/>
      <c r="AY110" s="941"/>
      <c r="AZ110" s="963" t="s">
        <v>434</v>
      </c>
      <c r="BA110" s="931"/>
      <c r="BB110" s="931"/>
      <c r="BC110" s="931"/>
      <c r="BD110" s="931"/>
      <c r="BE110" s="931"/>
      <c r="BF110" s="931"/>
      <c r="BG110" s="931"/>
      <c r="BH110" s="931"/>
      <c r="BI110" s="931"/>
      <c r="BJ110" s="931"/>
      <c r="BK110" s="931"/>
      <c r="BL110" s="931"/>
      <c r="BM110" s="931"/>
      <c r="BN110" s="931"/>
      <c r="BO110" s="931"/>
      <c r="BP110" s="932"/>
      <c r="BQ110" s="964">
        <v>3479110</v>
      </c>
      <c r="BR110" s="965"/>
      <c r="BS110" s="965"/>
      <c r="BT110" s="965"/>
      <c r="BU110" s="965"/>
      <c r="BV110" s="965">
        <v>3033118</v>
      </c>
      <c r="BW110" s="965"/>
      <c r="BX110" s="965"/>
      <c r="BY110" s="965"/>
      <c r="BZ110" s="965"/>
      <c r="CA110" s="965">
        <v>2640265</v>
      </c>
      <c r="CB110" s="965"/>
      <c r="CC110" s="965"/>
      <c r="CD110" s="965"/>
      <c r="CE110" s="965"/>
      <c r="CF110" s="978">
        <v>34.200000000000003</v>
      </c>
      <c r="CG110" s="979"/>
      <c r="CH110" s="979"/>
      <c r="CI110" s="979"/>
      <c r="CJ110" s="979"/>
      <c r="CK110" s="980" t="s">
        <v>435</v>
      </c>
      <c r="CL110" s="981"/>
      <c r="CM110" s="963" t="s">
        <v>436</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64" t="s">
        <v>437</v>
      </c>
      <c r="DH110" s="965"/>
      <c r="DI110" s="965"/>
      <c r="DJ110" s="965"/>
      <c r="DK110" s="965"/>
      <c r="DL110" s="965" t="s">
        <v>437</v>
      </c>
      <c r="DM110" s="965"/>
      <c r="DN110" s="965"/>
      <c r="DO110" s="965"/>
      <c r="DP110" s="965"/>
      <c r="DQ110" s="965" t="s">
        <v>437</v>
      </c>
      <c r="DR110" s="965"/>
      <c r="DS110" s="965"/>
      <c r="DT110" s="965"/>
      <c r="DU110" s="965"/>
      <c r="DV110" s="966" t="s">
        <v>437</v>
      </c>
      <c r="DW110" s="966"/>
      <c r="DX110" s="966"/>
      <c r="DY110" s="966"/>
      <c r="DZ110" s="967"/>
    </row>
    <row r="111" spans="1:131" s="221" customFormat="1" ht="26.25" customHeight="1" x14ac:dyDescent="0.15">
      <c r="A111" s="968" t="s">
        <v>438</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71" t="s">
        <v>437</v>
      </c>
      <c r="AB111" s="972"/>
      <c r="AC111" s="972"/>
      <c r="AD111" s="972"/>
      <c r="AE111" s="973"/>
      <c r="AF111" s="974" t="s">
        <v>437</v>
      </c>
      <c r="AG111" s="972"/>
      <c r="AH111" s="972"/>
      <c r="AI111" s="972"/>
      <c r="AJ111" s="973"/>
      <c r="AK111" s="974" t="s">
        <v>437</v>
      </c>
      <c r="AL111" s="972"/>
      <c r="AM111" s="972"/>
      <c r="AN111" s="972"/>
      <c r="AO111" s="973"/>
      <c r="AP111" s="975" t="s">
        <v>437</v>
      </c>
      <c r="AQ111" s="976"/>
      <c r="AR111" s="976"/>
      <c r="AS111" s="976"/>
      <c r="AT111" s="977"/>
      <c r="AU111" s="942"/>
      <c r="AV111" s="943"/>
      <c r="AW111" s="943"/>
      <c r="AX111" s="943"/>
      <c r="AY111" s="943"/>
      <c r="AZ111" s="956" t="s">
        <v>439</v>
      </c>
      <c r="BA111" s="957"/>
      <c r="BB111" s="957"/>
      <c r="BC111" s="957"/>
      <c r="BD111" s="957"/>
      <c r="BE111" s="957"/>
      <c r="BF111" s="957"/>
      <c r="BG111" s="957"/>
      <c r="BH111" s="957"/>
      <c r="BI111" s="957"/>
      <c r="BJ111" s="957"/>
      <c r="BK111" s="957"/>
      <c r="BL111" s="957"/>
      <c r="BM111" s="957"/>
      <c r="BN111" s="957"/>
      <c r="BO111" s="957"/>
      <c r="BP111" s="958"/>
      <c r="BQ111" s="959" t="s">
        <v>437</v>
      </c>
      <c r="BR111" s="960"/>
      <c r="BS111" s="960"/>
      <c r="BT111" s="960"/>
      <c r="BU111" s="960"/>
      <c r="BV111" s="960" t="s">
        <v>437</v>
      </c>
      <c r="BW111" s="960"/>
      <c r="BX111" s="960"/>
      <c r="BY111" s="960"/>
      <c r="BZ111" s="960"/>
      <c r="CA111" s="960" t="s">
        <v>437</v>
      </c>
      <c r="CB111" s="960"/>
      <c r="CC111" s="960"/>
      <c r="CD111" s="960"/>
      <c r="CE111" s="960"/>
      <c r="CF111" s="954" t="s">
        <v>437</v>
      </c>
      <c r="CG111" s="955"/>
      <c r="CH111" s="955"/>
      <c r="CI111" s="955"/>
      <c r="CJ111" s="955"/>
      <c r="CK111" s="982"/>
      <c r="CL111" s="983"/>
      <c r="CM111" s="956" t="s">
        <v>440</v>
      </c>
      <c r="CN111" s="957"/>
      <c r="CO111" s="957"/>
      <c r="CP111" s="957"/>
      <c r="CQ111" s="957"/>
      <c r="CR111" s="957"/>
      <c r="CS111" s="957"/>
      <c r="CT111" s="957"/>
      <c r="CU111" s="957"/>
      <c r="CV111" s="957"/>
      <c r="CW111" s="957"/>
      <c r="CX111" s="957"/>
      <c r="CY111" s="957"/>
      <c r="CZ111" s="957"/>
      <c r="DA111" s="957"/>
      <c r="DB111" s="957"/>
      <c r="DC111" s="957"/>
      <c r="DD111" s="957"/>
      <c r="DE111" s="957"/>
      <c r="DF111" s="958"/>
      <c r="DG111" s="959" t="s">
        <v>437</v>
      </c>
      <c r="DH111" s="960"/>
      <c r="DI111" s="960"/>
      <c r="DJ111" s="960"/>
      <c r="DK111" s="960"/>
      <c r="DL111" s="960" t="s">
        <v>437</v>
      </c>
      <c r="DM111" s="960"/>
      <c r="DN111" s="960"/>
      <c r="DO111" s="960"/>
      <c r="DP111" s="960"/>
      <c r="DQ111" s="960" t="s">
        <v>437</v>
      </c>
      <c r="DR111" s="960"/>
      <c r="DS111" s="960"/>
      <c r="DT111" s="960"/>
      <c r="DU111" s="960"/>
      <c r="DV111" s="961" t="s">
        <v>437</v>
      </c>
      <c r="DW111" s="961"/>
      <c r="DX111" s="961"/>
      <c r="DY111" s="961"/>
      <c r="DZ111" s="962"/>
    </row>
    <row r="112" spans="1:131" s="221" customFormat="1" ht="26.25" customHeight="1" x14ac:dyDescent="0.15">
      <c r="A112" s="986" t="s">
        <v>441</v>
      </c>
      <c r="B112" s="987"/>
      <c r="C112" s="957" t="s">
        <v>442</v>
      </c>
      <c r="D112" s="957"/>
      <c r="E112" s="957"/>
      <c r="F112" s="957"/>
      <c r="G112" s="957"/>
      <c r="H112" s="957"/>
      <c r="I112" s="957"/>
      <c r="J112" s="957"/>
      <c r="K112" s="957"/>
      <c r="L112" s="957"/>
      <c r="M112" s="957"/>
      <c r="N112" s="957"/>
      <c r="O112" s="957"/>
      <c r="P112" s="957"/>
      <c r="Q112" s="957"/>
      <c r="R112" s="957"/>
      <c r="S112" s="957"/>
      <c r="T112" s="957"/>
      <c r="U112" s="957"/>
      <c r="V112" s="957"/>
      <c r="W112" s="957"/>
      <c r="X112" s="957"/>
      <c r="Y112" s="957"/>
      <c r="Z112" s="958"/>
      <c r="AA112" s="992" t="s">
        <v>437</v>
      </c>
      <c r="AB112" s="993"/>
      <c r="AC112" s="993"/>
      <c r="AD112" s="993"/>
      <c r="AE112" s="994"/>
      <c r="AF112" s="995" t="s">
        <v>437</v>
      </c>
      <c r="AG112" s="993"/>
      <c r="AH112" s="993"/>
      <c r="AI112" s="993"/>
      <c r="AJ112" s="994"/>
      <c r="AK112" s="995" t="s">
        <v>127</v>
      </c>
      <c r="AL112" s="993"/>
      <c r="AM112" s="993"/>
      <c r="AN112" s="993"/>
      <c r="AO112" s="994"/>
      <c r="AP112" s="996" t="s">
        <v>437</v>
      </c>
      <c r="AQ112" s="997"/>
      <c r="AR112" s="997"/>
      <c r="AS112" s="997"/>
      <c r="AT112" s="998"/>
      <c r="AU112" s="942"/>
      <c r="AV112" s="943"/>
      <c r="AW112" s="943"/>
      <c r="AX112" s="943"/>
      <c r="AY112" s="943"/>
      <c r="AZ112" s="956" t="s">
        <v>443</v>
      </c>
      <c r="BA112" s="957"/>
      <c r="BB112" s="957"/>
      <c r="BC112" s="957"/>
      <c r="BD112" s="957"/>
      <c r="BE112" s="957"/>
      <c r="BF112" s="957"/>
      <c r="BG112" s="957"/>
      <c r="BH112" s="957"/>
      <c r="BI112" s="957"/>
      <c r="BJ112" s="957"/>
      <c r="BK112" s="957"/>
      <c r="BL112" s="957"/>
      <c r="BM112" s="957"/>
      <c r="BN112" s="957"/>
      <c r="BO112" s="957"/>
      <c r="BP112" s="958"/>
      <c r="BQ112" s="959">
        <v>4816666</v>
      </c>
      <c r="BR112" s="960"/>
      <c r="BS112" s="960"/>
      <c r="BT112" s="960"/>
      <c r="BU112" s="960"/>
      <c r="BV112" s="960">
        <v>4566405</v>
      </c>
      <c r="BW112" s="960"/>
      <c r="BX112" s="960"/>
      <c r="BY112" s="960"/>
      <c r="BZ112" s="960"/>
      <c r="CA112" s="960">
        <v>4033542</v>
      </c>
      <c r="CB112" s="960"/>
      <c r="CC112" s="960"/>
      <c r="CD112" s="960"/>
      <c r="CE112" s="960"/>
      <c r="CF112" s="954">
        <v>52.2</v>
      </c>
      <c r="CG112" s="955"/>
      <c r="CH112" s="955"/>
      <c r="CI112" s="955"/>
      <c r="CJ112" s="955"/>
      <c r="CK112" s="982"/>
      <c r="CL112" s="983"/>
      <c r="CM112" s="956" t="s">
        <v>444</v>
      </c>
      <c r="CN112" s="957"/>
      <c r="CO112" s="957"/>
      <c r="CP112" s="957"/>
      <c r="CQ112" s="957"/>
      <c r="CR112" s="957"/>
      <c r="CS112" s="957"/>
      <c r="CT112" s="957"/>
      <c r="CU112" s="957"/>
      <c r="CV112" s="957"/>
      <c r="CW112" s="957"/>
      <c r="CX112" s="957"/>
      <c r="CY112" s="957"/>
      <c r="CZ112" s="957"/>
      <c r="DA112" s="957"/>
      <c r="DB112" s="957"/>
      <c r="DC112" s="957"/>
      <c r="DD112" s="957"/>
      <c r="DE112" s="957"/>
      <c r="DF112" s="958"/>
      <c r="DG112" s="959" t="s">
        <v>437</v>
      </c>
      <c r="DH112" s="960"/>
      <c r="DI112" s="960"/>
      <c r="DJ112" s="960"/>
      <c r="DK112" s="960"/>
      <c r="DL112" s="960" t="s">
        <v>437</v>
      </c>
      <c r="DM112" s="960"/>
      <c r="DN112" s="960"/>
      <c r="DO112" s="960"/>
      <c r="DP112" s="960"/>
      <c r="DQ112" s="960" t="s">
        <v>437</v>
      </c>
      <c r="DR112" s="960"/>
      <c r="DS112" s="960"/>
      <c r="DT112" s="960"/>
      <c r="DU112" s="960"/>
      <c r="DV112" s="961" t="s">
        <v>127</v>
      </c>
      <c r="DW112" s="961"/>
      <c r="DX112" s="961"/>
      <c r="DY112" s="961"/>
      <c r="DZ112" s="962"/>
    </row>
    <row r="113" spans="1:130" s="221" customFormat="1" ht="26.25" customHeight="1" x14ac:dyDescent="0.15">
      <c r="A113" s="988"/>
      <c r="B113" s="989"/>
      <c r="C113" s="957" t="s">
        <v>445</v>
      </c>
      <c r="D113" s="957"/>
      <c r="E113" s="957"/>
      <c r="F113" s="957"/>
      <c r="G113" s="957"/>
      <c r="H113" s="957"/>
      <c r="I113" s="957"/>
      <c r="J113" s="957"/>
      <c r="K113" s="957"/>
      <c r="L113" s="957"/>
      <c r="M113" s="957"/>
      <c r="N113" s="957"/>
      <c r="O113" s="957"/>
      <c r="P113" s="957"/>
      <c r="Q113" s="957"/>
      <c r="R113" s="957"/>
      <c r="S113" s="957"/>
      <c r="T113" s="957"/>
      <c r="U113" s="957"/>
      <c r="V113" s="957"/>
      <c r="W113" s="957"/>
      <c r="X113" s="957"/>
      <c r="Y113" s="957"/>
      <c r="Z113" s="958"/>
      <c r="AA113" s="971">
        <v>342839</v>
      </c>
      <c r="AB113" s="972"/>
      <c r="AC113" s="972"/>
      <c r="AD113" s="972"/>
      <c r="AE113" s="973"/>
      <c r="AF113" s="974">
        <v>330740</v>
      </c>
      <c r="AG113" s="972"/>
      <c r="AH113" s="972"/>
      <c r="AI113" s="972"/>
      <c r="AJ113" s="973"/>
      <c r="AK113" s="974">
        <v>326914</v>
      </c>
      <c r="AL113" s="972"/>
      <c r="AM113" s="972"/>
      <c r="AN113" s="972"/>
      <c r="AO113" s="973"/>
      <c r="AP113" s="975">
        <v>4.2</v>
      </c>
      <c r="AQ113" s="976"/>
      <c r="AR113" s="976"/>
      <c r="AS113" s="976"/>
      <c r="AT113" s="977"/>
      <c r="AU113" s="942"/>
      <c r="AV113" s="943"/>
      <c r="AW113" s="943"/>
      <c r="AX113" s="943"/>
      <c r="AY113" s="943"/>
      <c r="AZ113" s="956" t="s">
        <v>446</v>
      </c>
      <c r="BA113" s="957"/>
      <c r="BB113" s="957"/>
      <c r="BC113" s="957"/>
      <c r="BD113" s="957"/>
      <c r="BE113" s="957"/>
      <c r="BF113" s="957"/>
      <c r="BG113" s="957"/>
      <c r="BH113" s="957"/>
      <c r="BI113" s="957"/>
      <c r="BJ113" s="957"/>
      <c r="BK113" s="957"/>
      <c r="BL113" s="957"/>
      <c r="BM113" s="957"/>
      <c r="BN113" s="957"/>
      <c r="BO113" s="957"/>
      <c r="BP113" s="958"/>
      <c r="BQ113" s="959">
        <v>165734</v>
      </c>
      <c r="BR113" s="960"/>
      <c r="BS113" s="960"/>
      <c r="BT113" s="960"/>
      <c r="BU113" s="960"/>
      <c r="BV113" s="960">
        <v>124107</v>
      </c>
      <c r="BW113" s="960"/>
      <c r="BX113" s="960"/>
      <c r="BY113" s="960"/>
      <c r="BZ113" s="960"/>
      <c r="CA113" s="960">
        <v>98079</v>
      </c>
      <c r="CB113" s="960"/>
      <c r="CC113" s="960"/>
      <c r="CD113" s="960"/>
      <c r="CE113" s="960"/>
      <c r="CF113" s="954">
        <v>1.3</v>
      </c>
      <c r="CG113" s="955"/>
      <c r="CH113" s="955"/>
      <c r="CI113" s="955"/>
      <c r="CJ113" s="955"/>
      <c r="CK113" s="982"/>
      <c r="CL113" s="983"/>
      <c r="CM113" s="956" t="s">
        <v>447</v>
      </c>
      <c r="CN113" s="957"/>
      <c r="CO113" s="957"/>
      <c r="CP113" s="957"/>
      <c r="CQ113" s="957"/>
      <c r="CR113" s="957"/>
      <c r="CS113" s="957"/>
      <c r="CT113" s="957"/>
      <c r="CU113" s="957"/>
      <c r="CV113" s="957"/>
      <c r="CW113" s="957"/>
      <c r="CX113" s="957"/>
      <c r="CY113" s="957"/>
      <c r="CZ113" s="957"/>
      <c r="DA113" s="957"/>
      <c r="DB113" s="957"/>
      <c r="DC113" s="957"/>
      <c r="DD113" s="957"/>
      <c r="DE113" s="957"/>
      <c r="DF113" s="958"/>
      <c r="DG113" s="992" t="s">
        <v>437</v>
      </c>
      <c r="DH113" s="993"/>
      <c r="DI113" s="993"/>
      <c r="DJ113" s="993"/>
      <c r="DK113" s="994"/>
      <c r="DL113" s="995" t="s">
        <v>437</v>
      </c>
      <c r="DM113" s="993"/>
      <c r="DN113" s="993"/>
      <c r="DO113" s="993"/>
      <c r="DP113" s="994"/>
      <c r="DQ113" s="995" t="s">
        <v>437</v>
      </c>
      <c r="DR113" s="993"/>
      <c r="DS113" s="993"/>
      <c r="DT113" s="993"/>
      <c r="DU113" s="994"/>
      <c r="DV113" s="996" t="s">
        <v>437</v>
      </c>
      <c r="DW113" s="997"/>
      <c r="DX113" s="997"/>
      <c r="DY113" s="997"/>
      <c r="DZ113" s="998"/>
    </row>
    <row r="114" spans="1:130" s="221" customFormat="1" ht="26.25" customHeight="1" x14ac:dyDescent="0.15">
      <c r="A114" s="988"/>
      <c r="B114" s="989"/>
      <c r="C114" s="957" t="s">
        <v>448</v>
      </c>
      <c r="D114" s="957"/>
      <c r="E114" s="957"/>
      <c r="F114" s="957"/>
      <c r="G114" s="957"/>
      <c r="H114" s="957"/>
      <c r="I114" s="957"/>
      <c r="J114" s="957"/>
      <c r="K114" s="957"/>
      <c r="L114" s="957"/>
      <c r="M114" s="957"/>
      <c r="N114" s="957"/>
      <c r="O114" s="957"/>
      <c r="P114" s="957"/>
      <c r="Q114" s="957"/>
      <c r="R114" s="957"/>
      <c r="S114" s="957"/>
      <c r="T114" s="957"/>
      <c r="U114" s="957"/>
      <c r="V114" s="957"/>
      <c r="W114" s="957"/>
      <c r="X114" s="957"/>
      <c r="Y114" s="957"/>
      <c r="Z114" s="958"/>
      <c r="AA114" s="992">
        <v>49628</v>
      </c>
      <c r="AB114" s="993"/>
      <c r="AC114" s="993"/>
      <c r="AD114" s="993"/>
      <c r="AE114" s="994"/>
      <c r="AF114" s="995">
        <v>43567</v>
      </c>
      <c r="AG114" s="993"/>
      <c r="AH114" s="993"/>
      <c r="AI114" s="993"/>
      <c r="AJ114" s="994"/>
      <c r="AK114" s="995">
        <v>26835</v>
      </c>
      <c r="AL114" s="993"/>
      <c r="AM114" s="993"/>
      <c r="AN114" s="993"/>
      <c r="AO114" s="994"/>
      <c r="AP114" s="996">
        <v>0.3</v>
      </c>
      <c r="AQ114" s="997"/>
      <c r="AR114" s="997"/>
      <c r="AS114" s="997"/>
      <c r="AT114" s="998"/>
      <c r="AU114" s="942"/>
      <c r="AV114" s="943"/>
      <c r="AW114" s="943"/>
      <c r="AX114" s="943"/>
      <c r="AY114" s="943"/>
      <c r="AZ114" s="956" t="s">
        <v>449</v>
      </c>
      <c r="BA114" s="957"/>
      <c r="BB114" s="957"/>
      <c r="BC114" s="957"/>
      <c r="BD114" s="957"/>
      <c r="BE114" s="957"/>
      <c r="BF114" s="957"/>
      <c r="BG114" s="957"/>
      <c r="BH114" s="957"/>
      <c r="BI114" s="957"/>
      <c r="BJ114" s="957"/>
      <c r="BK114" s="957"/>
      <c r="BL114" s="957"/>
      <c r="BM114" s="957"/>
      <c r="BN114" s="957"/>
      <c r="BO114" s="957"/>
      <c r="BP114" s="958"/>
      <c r="BQ114" s="959">
        <v>1007970</v>
      </c>
      <c r="BR114" s="960"/>
      <c r="BS114" s="960"/>
      <c r="BT114" s="960"/>
      <c r="BU114" s="960"/>
      <c r="BV114" s="960">
        <v>918438</v>
      </c>
      <c r="BW114" s="960"/>
      <c r="BX114" s="960"/>
      <c r="BY114" s="960"/>
      <c r="BZ114" s="960"/>
      <c r="CA114" s="960">
        <v>931518</v>
      </c>
      <c r="CB114" s="960"/>
      <c r="CC114" s="960"/>
      <c r="CD114" s="960"/>
      <c r="CE114" s="960"/>
      <c r="CF114" s="954">
        <v>12.1</v>
      </c>
      <c r="CG114" s="955"/>
      <c r="CH114" s="955"/>
      <c r="CI114" s="955"/>
      <c r="CJ114" s="955"/>
      <c r="CK114" s="982"/>
      <c r="CL114" s="983"/>
      <c r="CM114" s="956" t="s">
        <v>450</v>
      </c>
      <c r="CN114" s="957"/>
      <c r="CO114" s="957"/>
      <c r="CP114" s="957"/>
      <c r="CQ114" s="957"/>
      <c r="CR114" s="957"/>
      <c r="CS114" s="957"/>
      <c r="CT114" s="957"/>
      <c r="CU114" s="957"/>
      <c r="CV114" s="957"/>
      <c r="CW114" s="957"/>
      <c r="CX114" s="957"/>
      <c r="CY114" s="957"/>
      <c r="CZ114" s="957"/>
      <c r="DA114" s="957"/>
      <c r="DB114" s="957"/>
      <c r="DC114" s="957"/>
      <c r="DD114" s="957"/>
      <c r="DE114" s="957"/>
      <c r="DF114" s="958"/>
      <c r="DG114" s="992" t="s">
        <v>437</v>
      </c>
      <c r="DH114" s="993"/>
      <c r="DI114" s="993"/>
      <c r="DJ114" s="993"/>
      <c r="DK114" s="994"/>
      <c r="DL114" s="995" t="s">
        <v>437</v>
      </c>
      <c r="DM114" s="993"/>
      <c r="DN114" s="993"/>
      <c r="DO114" s="993"/>
      <c r="DP114" s="994"/>
      <c r="DQ114" s="995" t="s">
        <v>437</v>
      </c>
      <c r="DR114" s="993"/>
      <c r="DS114" s="993"/>
      <c r="DT114" s="993"/>
      <c r="DU114" s="994"/>
      <c r="DV114" s="996" t="s">
        <v>437</v>
      </c>
      <c r="DW114" s="997"/>
      <c r="DX114" s="997"/>
      <c r="DY114" s="997"/>
      <c r="DZ114" s="998"/>
    </row>
    <row r="115" spans="1:130" s="221" customFormat="1" ht="26.25" customHeight="1" x14ac:dyDescent="0.15">
      <c r="A115" s="988"/>
      <c r="B115" s="989"/>
      <c r="C115" s="957" t="s">
        <v>451</v>
      </c>
      <c r="D115" s="957"/>
      <c r="E115" s="957"/>
      <c r="F115" s="957"/>
      <c r="G115" s="957"/>
      <c r="H115" s="957"/>
      <c r="I115" s="957"/>
      <c r="J115" s="957"/>
      <c r="K115" s="957"/>
      <c r="L115" s="957"/>
      <c r="M115" s="957"/>
      <c r="N115" s="957"/>
      <c r="O115" s="957"/>
      <c r="P115" s="957"/>
      <c r="Q115" s="957"/>
      <c r="R115" s="957"/>
      <c r="S115" s="957"/>
      <c r="T115" s="957"/>
      <c r="U115" s="957"/>
      <c r="V115" s="957"/>
      <c r="W115" s="957"/>
      <c r="X115" s="957"/>
      <c r="Y115" s="957"/>
      <c r="Z115" s="958"/>
      <c r="AA115" s="971">
        <v>898</v>
      </c>
      <c r="AB115" s="972"/>
      <c r="AC115" s="972"/>
      <c r="AD115" s="972"/>
      <c r="AE115" s="973"/>
      <c r="AF115" s="974">
        <v>778</v>
      </c>
      <c r="AG115" s="972"/>
      <c r="AH115" s="972"/>
      <c r="AI115" s="972"/>
      <c r="AJ115" s="973"/>
      <c r="AK115" s="974">
        <v>909</v>
      </c>
      <c r="AL115" s="972"/>
      <c r="AM115" s="972"/>
      <c r="AN115" s="972"/>
      <c r="AO115" s="973"/>
      <c r="AP115" s="975">
        <v>0</v>
      </c>
      <c r="AQ115" s="976"/>
      <c r="AR115" s="976"/>
      <c r="AS115" s="976"/>
      <c r="AT115" s="977"/>
      <c r="AU115" s="942"/>
      <c r="AV115" s="943"/>
      <c r="AW115" s="943"/>
      <c r="AX115" s="943"/>
      <c r="AY115" s="943"/>
      <c r="AZ115" s="956" t="s">
        <v>452</v>
      </c>
      <c r="BA115" s="957"/>
      <c r="BB115" s="957"/>
      <c r="BC115" s="957"/>
      <c r="BD115" s="957"/>
      <c r="BE115" s="957"/>
      <c r="BF115" s="957"/>
      <c r="BG115" s="957"/>
      <c r="BH115" s="957"/>
      <c r="BI115" s="957"/>
      <c r="BJ115" s="957"/>
      <c r="BK115" s="957"/>
      <c r="BL115" s="957"/>
      <c r="BM115" s="957"/>
      <c r="BN115" s="957"/>
      <c r="BO115" s="957"/>
      <c r="BP115" s="958"/>
      <c r="BQ115" s="959" t="s">
        <v>437</v>
      </c>
      <c r="BR115" s="960"/>
      <c r="BS115" s="960"/>
      <c r="BT115" s="960"/>
      <c r="BU115" s="960"/>
      <c r="BV115" s="960" t="s">
        <v>437</v>
      </c>
      <c r="BW115" s="960"/>
      <c r="BX115" s="960"/>
      <c r="BY115" s="960"/>
      <c r="BZ115" s="960"/>
      <c r="CA115" s="960" t="s">
        <v>437</v>
      </c>
      <c r="CB115" s="960"/>
      <c r="CC115" s="960"/>
      <c r="CD115" s="960"/>
      <c r="CE115" s="960"/>
      <c r="CF115" s="954" t="s">
        <v>437</v>
      </c>
      <c r="CG115" s="955"/>
      <c r="CH115" s="955"/>
      <c r="CI115" s="955"/>
      <c r="CJ115" s="955"/>
      <c r="CK115" s="982"/>
      <c r="CL115" s="983"/>
      <c r="CM115" s="956" t="s">
        <v>453</v>
      </c>
      <c r="CN115" s="957"/>
      <c r="CO115" s="957"/>
      <c r="CP115" s="957"/>
      <c r="CQ115" s="957"/>
      <c r="CR115" s="957"/>
      <c r="CS115" s="957"/>
      <c r="CT115" s="957"/>
      <c r="CU115" s="957"/>
      <c r="CV115" s="957"/>
      <c r="CW115" s="957"/>
      <c r="CX115" s="957"/>
      <c r="CY115" s="957"/>
      <c r="CZ115" s="957"/>
      <c r="DA115" s="957"/>
      <c r="DB115" s="957"/>
      <c r="DC115" s="957"/>
      <c r="DD115" s="957"/>
      <c r="DE115" s="957"/>
      <c r="DF115" s="958"/>
      <c r="DG115" s="992" t="s">
        <v>437</v>
      </c>
      <c r="DH115" s="993"/>
      <c r="DI115" s="993"/>
      <c r="DJ115" s="993"/>
      <c r="DK115" s="994"/>
      <c r="DL115" s="995" t="s">
        <v>437</v>
      </c>
      <c r="DM115" s="993"/>
      <c r="DN115" s="993"/>
      <c r="DO115" s="993"/>
      <c r="DP115" s="994"/>
      <c r="DQ115" s="995" t="s">
        <v>437</v>
      </c>
      <c r="DR115" s="993"/>
      <c r="DS115" s="993"/>
      <c r="DT115" s="993"/>
      <c r="DU115" s="994"/>
      <c r="DV115" s="996" t="s">
        <v>437</v>
      </c>
      <c r="DW115" s="997"/>
      <c r="DX115" s="997"/>
      <c r="DY115" s="997"/>
      <c r="DZ115" s="998"/>
    </row>
    <row r="116" spans="1:130" s="221" customFormat="1" ht="26.25" customHeight="1" x14ac:dyDescent="0.15">
      <c r="A116" s="990"/>
      <c r="B116" s="991"/>
      <c r="C116" s="999" t="s">
        <v>454</v>
      </c>
      <c r="D116" s="999"/>
      <c r="E116" s="999"/>
      <c r="F116" s="999"/>
      <c r="G116" s="999"/>
      <c r="H116" s="999"/>
      <c r="I116" s="999"/>
      <c r="J116" s="999"/>
      <c r="K116" s="999"/>
      <c r="L116" s="999"/>
      <c r="M116" s="999"/>
      <c r="N116" s="999"/>
      <c r="O116" s="999"/>
      <c r="P116" s="999"/>
      <c r="Q116" s="999"/>
      <c r="R116" s="999"/>
      <c r="S116" s="999"/>
      <c r="T116" s="999"/>
      <c r="U116" s="999"/>
      <c r="V116" s="999"/>
      <c r="W116" s="999"/>
      <c r="X116" s="999"/>
      <c r="Y116" s="999"/>
      <c r="Z116" s="1000"/>
      <c r="AA116" s="992">
        <v>52</v>
      </c>
      <c r="AB116" s="993"/>
      <c r="AC116" s="993"/>
      <c r="AD116" s="993"/>
      <c r="AE116" s="994"/>
      <c r="AF116" s="995">
        <v>77</v>
      </c>
      <c r="AG116" s="993"/>
      <c r="AH116" s="993"/>
      <c r="AI116" s="993"/>
      <c r="AJ116" s="994"/>
      <c r="AK116" s="995">
        <v>55</v>
      </c>
      <c r="AL116" s="993"/>
      <c r="AM116" s="993"/>
      <c r="AN116" s="993"/>
      <c r="AO116" s="994"/>
      <c r="AP116" s="996">
        <v>0</v>
      </c>
      <c r="AQ116" s="997"/>
      <c r="AR116" s="997"/>
      <c r="AS116" s="997"/>
      <c r="AT116" s="998"/>
      <c r="AU116" s="942"/>
      <c r="AV116" s="943"/>
      <c r="AW116" s="943"/>
      <c r="AX116" s="943"/>
      <c r="AY116" s="943"/>
      <c r="AZ116" s="1001" t="s">
        <v>455</v>
      </c>
      <c r="BA116" s="1002"/>
      <c r="BB116" s="1002"/>
      <c r="BC116" s="1002"/>
      <c r="BD116" s="1002"/>
      <c r="BE116" s="1002"/>
      <c r="BF116" s="1002"/>
      <c r="BG116" s="1002"/>
      <c r="BH116" s="1002"/>
      <c r="BI116" s="1002"/>
      <c r="BJ116" s="1002"/>
      <c r="BK116" s="1002"/>
      <c r="BL116" s="1002"/>
      <c r="BM116" s="1002"/>
      <c r="BN116" s="1002"/>
      <c r="BO116" s="1002"/>
      <c r="BP116" s="1003"/>
      <c r="BQ116" s="959" t="s">
        <v>437</v>
      </c>
      <c r="BR116" s="960"/>
      <c r="BS116" s="960"/>
      <c r="BT116" s="960"/>
      <c r="BU116" s="960"/>
      <c r="BV116" s="960" t="s">
        <v>437</v>
      </c>
      <c r="BW116" s="960"/>
      <c r="BX116" s="960"/>
      <c r="BY116" s="960"/>
      <c r="BZ116" s="960"/>
      <c r="CA116" s="960" t="s">
        <v>437</v>
      </c>
      <c r="CB116" s="960"/>
      <c r="CC116" s="960"/>
      <c r="CD116" s="960"/>
      <c r="CE116" s="960"/>
      <c r="CF116" s="954" t="s">
        <v>437</v>
      </c>
      <c r="CG116" s="955"/>
      <c r="CH116" s="955"/>
      <c r="CI116" s="955"/>
      <c r="CJ116" s="955"/>
      <c r="CK116" s="982"/>
      <c r="CL116" s="983"/>
      <c r="CM116" s="956" t="s">
        <v>456</v>
      </c>
      <c r="CN116" s="957"/>
      <c r="CO116" s="957"/>
      <c r="CP116" s="957"/>
      <c r="CQ116" s="957"/>
      <c r="CR116" s="957"/>
      <c r="CS116" s="957"/>
      <c r="CT116" s="957"/>
      <c r="CU116" s="957"/>
      <c r="CV116" s="957"/>
      <c r="CW116" s="957"/>
      <c r="CX116" s="957"/>
      <c r="CY116" s="957"/>
      <c r="CZ116" s="957"/>
      <c r="DA116" s="957"/>
      <c r="DB116" s="957"/>
      <c r="DC116" s="957"/>
      <c r="DD116" s="957"/>
      <c r="DE116" s="957"/>
      <c r="DF116" s="958"/>
      <c r="DG116" s="992" t="s">
        <v>437</v>
      </c>
      <c r="DH116" s="993"/>
      <c r="DI116" s="993"/>
      <c r="DJ116" s="993"/>
      <c r="DK116" s="994"/>
      <c r="DL116" s="995" t="s">
        <v>437</v>
      </c>
      <c r="DM116" s="993"/>
      <c r="DN116" s="993"/>
      <c r="DO116" s="993"/>
      <c r="DP116" s="994"/>
      <c r="DQ116" s="995" t="s">
        <v>437</v>
      </c>
      <c r="DR116" s="993"/>
      <c r="DS116" s="993"/>
      <c r="DT116" s="993"/>
      <c r="DU116" s="994"/>
      <c r="DV116" s="996" t="s">
        <v>437</v>
      </c>
      <c r="DW116" s="997"/>
      <c r="DX116" s="997"/>
      <c r="DY116" s="997"/>
      <c r="DZ116" s="998"/>
    </row>
    <row r="117" spans="1:130" s="221" customFormat="1" ht="26.25" customHeight="1" x14ac:dyDescent="0.15">
      <c r="A117" s="946" t="s">
        <v>188</v>
      </c>
      <c r="B117" s="927"/>
      <c r="C117" s="927"/>
      <c r="D117" s="927"/>
      <c r="E117" s="927"/>
      <c r="F117" s="927"/>
      <c r="G117" s="927"/>
      <c r="H117" s="927"/>
      <c r="I117" s="927"/>
      <c r="J117" s="927"/>
      <c r="K117" s="927"/>
      <c r="L117" s="927"/>
      <c r="M117" s="927"/>
      <c r="N117" s="927"/>
      <c r="O117" s="927"/>
      <c r="P117" s="927"/>
      <c r="Q117" s="927"/>
      <c r="R117" s="927"/>
      <c r="S117" s="927"/>
      <c r="T117" s="927"/>
      <c r="U117" s="927"/>
      <c r="V117" s="927"/>
      <c r="W117" s="927"/>
      <c r="X117" s="927"/>
      <c r="Y117" s="1011" t="s">
        <v>457</v>
      </c>
      <c r="Z117" s="928"/>
      <c r="AA117" s="1012">
        <v>965604</v>
      </c>
      <c r="AB117" s="1013"/>
      <c r="AC117" s="1013"/>
      <c r="AD117" s="1013"/>
      <c r="AE117" s="1014"/>
      <c r="AF117" s="1015">
        <v>864948</v>
      </c>
      <c r="AG117" s="1013"/>
      <c r="AH117" s="1013"/>
      <c r="AI117" s="1013"/>
      <c r="AJ117" s="1014"/>
      <c r="AK117" s="1015">
        <v>785411</v>
      </c>
      <c r="AL117" s="1013"/>
      <c r="AM117" s="1013"/>
      <c r="AN117" s="1013"/>
      <c r="AO117" s="1014"/>
      <c r="AP117" s="1016"/>
      <c r="AQ117" s="1017"/>
      <c r="AR117" s="1017"/>
      <c r="AS117" s="1017"/>
      <c r="AT117" s="1018"/>
      <c r="AU117" s="942"/>
      <c r="AV117" s="943"/>
      <c r="AW117" s="943"/>
      <c r="AX117" s="943"/>
      <c r="AY117" s="943"/>
      <c r="AZ117" s="1008" t="s">
        <v>458</v>
      </c>
      <c r="BA117" s="1009"/>
      <c r="BB117" s="1009"/>
      <c r="BC117" s="1009"/>
      <c r="BD117" s="1009"/>
      <c r="BE117" s="1009"/>
      <c r="BF117" s="1009"/>
      <c r="BG117" s="1009"/>
      <c r="BH117" s="1009"/>
      <c r="BI117" s="1009"/>
      <c r="BJ117" s="1009"/>
      <c r="BK117" s="1009"/>
      <c r="BL117" s="1009"/>
      <c r="BM117" s="1009"/>
      <c r="BN117" s="1009"/>
      <c r="BO117" s="1009"/>
      <c r="BP117" s="1010"/>
      <c r="BQ117" s="959" t="s">
        <v>127</v>
      </c>
      <c r="BR117" s="960"/>
      <c r="BS117" s="960"/>
      <c r="BT117" s="960"/>
      <c r="BU117" s="960"/>
      <c r="BV117" s="960" t="s">
        <v>437</v>
      </c>
      <c r="BW117" s="960"/>
      <c r="BX117" s="960"/>
      <c r="BY117" s="960"/>
      <c r="BZ117" s="960"/>
      <c r="CA117" s="960" t="s">
        <v>437</v>
      </c>
      <c r="CB117" s="960"/>
      <c r="CC117" s="960"/>
      <c r="CD117" s="960"/>
      <c r="CE117" s="960"/>
      <c r="CF117" s="954" t="s">
        <v>437</v>
      </c>
      <c r="CG117" s="955"/>
      <c r="CH117" s="955"/>
      <c r="CI117" s="955"/>
      <c r="CJ117" s="955"/>
      <c r="CK117" s="982"/>
      <c r="CL117" s="983"/>
      <c r="CM117" s="956" t="s">
        <v>459</v>
      </c>
      <c r="CN117" s="957"/>
      <c r="CO117" s="957"/>
      <c r="CP117" s="957"/>
      <c r="CQ117" s="957"/>
      <c r="CR117" s="957"/>
      <c r="CS117" s="957"/>
      <c r="CT117" s="957"/>
      <c r="CU117" s="957"/>
      <c r="CV117" s="957"/>
      <c r="CW117" s="957"/>
      <c r="CX117" s="957"/>
      <c r="CY117" s="957"/>
      <c r="CZ117" s="957"/>
      <c r="DA117" s="957"/>
      <c r="DB117" s="957"/>
      <c r="DC117" s="957"/>
      <c r="DD117" s="957"/>
      <c r="DE117" s="957"/>
      <c r="DF117" s="958"/>
      <c r="DG117" s="992" t="s">
        <v>437</v>
      </c>
      <c r="DH117" s="993"/>
      <c r="DI117" s="993"/>
      <c r="DJ117" s="993"/>
      <c r="DK117" s="994"/>
      <c r="DL117" s="995" t="s">
        <v>437</v>
      </c>
      <c r="DM117" s="993"/>
      <c r="DN117" s="993"/>
      <c r="DO117" s="993"/>
      <c r="DP117" s="994"/>
      <c r="DQ117" s="995" t="s">
        <v>127</v>
      </c>
      <c r="DR117" s="993"/>
      <c r="DS117" s="993"/>
      <c r="DT117" s="993"/>
      <c r="DU117" s="994"/>
      <c r="DV117" s="996" t="s">
        <v>437</v>
      </c>
      <c r="DW117" s="997"/>
      <c r="DX117" s="997"/>
      <c r="DY117" s="997"/>
      <c r="DZ117" s="998"/>
    </row>
    <row r="118" spans="1:130" s="221" customFormat="1" ht="26.25" customHeight="1" x14ac:dyDescent="0.15">
      <c r="A118" s="946" t="s">
        <v>432</v>
      </c>
      <c r="B118" s="927"/>
      <c r="C118" s="927"/>
      <c r="D118" s="927"/>
      <c r="E118" s="927"/>
      <c r="F118" s="927"/>
      <c r="G118" s="927"/>
      <c r="H118" s="927"/>
      <c r="I118" s="927"/>
      <c r="J118" s="927"/>
      <c r="K118" s="927"/>
      <c r="L118" s="927"/>
      <c r="M118" s="927"/>
      <c r="N118" s="927"/>
      <c r="O118" s="927"/>
      <c r="P118" s="927"/>
      <c r="Q118" s="927"/>
      <c r="R118" s="927"/>
      <c r="S118" s="927"/>
      <c r="T118" s="927"/>
      <c r="U118" s="927"/>
      <c r="V118" s="927"/>
      <c r="W118" s="927"/>
      <c r="X118" s="927"/>
      <c r="Y118" s="927"/>
      <c r="Z118" s="928"/>
      <c r="AA118" s="926" t="s">
        <v>429</v>
      </c>
      <c r="AB118" s="927"/>
      <c r="AC118" s="927"/>
      <c r="AD118" s="927"/>
      <c r="AE118" s="928"/>
      <c r="AF118" s="926" t="s">
        <v>430</v>
      </c>
      <c r="AG118" s="927"/>
      <c r="AH118" s="927"/>
      <c r="AI118" s="927"/>
      <c r="AJ118" s="928"/>
      <c r="AK118" s="926" t="s">
        <v>306</v>
      </c>
      <c r="AL118" s="927"/>
      <c r="AM118" s="927"/>
      <c r="AN118" s="927"/>
      <c r="AO118" s="928"/>
      <c r="AP118" s="1004" t="s">
        <v>431</v>
      </c>
      <c r="AQ118" s="1005"/>
      <c r="AR118" s="1005"/>
      <c r="AS118" s="1005"/>
      <c r="AT118" s="1006"/>
      <c r="AU118" s="942"/>
      <c r="AV118" s="943"/>
      <c r="AW118" s="943"/>
      <c r="AX118" s="943"/>
      <c r="AY118" s="943"/>
      <c r="AZ118" s="1007" t="s">
        <v>460</v>
      </c>
      <c r="BA118" s="999"/>
      <c r="BB118" s="999"/>
      <c r="BC118" s="999"/>
      <c r="BD118" s="999"/>
      <c r="BE118" s="999"/>
      <c r="BF118" s="999"/>
      <c r="BG118" s="999"/>
      <c r="BH118" s="999"/>
      <c r="BI118" s="999"/>
      <c r="BJ118" s="999"/>
      <c r="BK118" s="999"/>
      <c r="BL118" s="999"/>
      <c r="BM118" s="999"/>
      <c r="BN118" s="999"/>
      <c r="BO118" s="999"/>
      <c r="BP118" s="1000"/>
      <c r="BQ118" s="1033" t="s">
        <v>437</v>
      </c>
      <c r="BR118" s="1034"/>
      <c r="BS118" s="1034"/>
      <c r="BT118" s="1034"/>
      <c r="BU118" s="1034"/>
      <c r="BV118" s="1034" t="s">
        <v>127</v>
      </c>
      <c r="BW118" s="1034"/>
      <c r="BX118" s="1034"/>
      <c r="BY118" s="1034"/>
      <c r="BZ118" s="1034"/>
      <c r="CA118" s="1034" t="s">
        <v>437</v>
      </c>
      <c r="CB118" s="1034"/>
      <c r="CC118" s="1034"/>
      <c r="CD118" s="1034"/>
      <c r="CE118" s="1034"/>
      <c r="CF118" s="954" t="s">
        <v>127</v>
      </c>
      <c r="CG118" s="955"/>
      <c r="CH118" s="955"/>
      <c r="CI118" s="955"/>
      <c r="CJ118" s="955"/>
      <c r="CK118" s="982"/>
      <c r="CL118" s="983"/>
      <c r="CM118" s="956" t="s">
        <v>461</v>
      </c>
      <c r="CN118" s="957"/>
      <c r="CO118" s="957"/>
      <c r="CP118" s="957"/>
      <c r="CQ118" s="957"/>
      <c r="CR118" s="957"/>
      <c r="CS118" s="957"/>
      <c r="CT118" s="957"/>
      <c r="CU118" s="957"/>
      <c r="CV118" s="957"/>
      <c r="CW118" s="957"/>
      <c r="CX118" s="957"/>
      <c r="CY118" s="957"/>
      <c r="CZ118" s="957"/>
      <c r="DA118" s="957"/>
      <c r="DB118" s="957"/>
      <c r="DC118" s="957"/>
      <c r="DD118" s="957"/>
      <c r="DE118" s="957"/>
      <c r="DF118" s="958"/>
      <c r="DG118" s="992" t="s">
        <v>127</v>
      </c>
      <c r="DH118" s="993"/>
      <c r="DI118" s="993"/>
      <c r="DJ118" s="993"/>
      <c r="DK118" s="994"/>
      <c r="DL118" s="995" t="s">
        <v>437</v>
      </c>
      <c r="DM118" s="993"/>
      <c r="DN118" s="993"/>
      <c r="DO118" s="993"/>
      <c r="DP118" s="994"/>
      <c r="DQ118" s="995" t="s">
        <v>437</v>
      </c>
      <c r="DR118" s="993"/>
      <c r="DS118" s="993"/>
      <c r="DT118" s="993"/>
      <c r="DU118" s="994"/>
      <c r="DV118" s="996" t="s">
        <v>437</v>
      </c>
      <c r="DW118" s="997"/>
      <c r="DX118" s="997"/>
      <c r="DY118" s="997"/>
      <c r="DZ118" s="998"/>
    </row>
    <row r="119" spans="1:130" s="221" customFormat="1" ht="26.25" customHeight="1" x14ac:dyDescent="0.15">
      <c r="A119" s="1090" t="s">
        <v>435</v>
      </c>
      <c r="B119" s="981"/>
      <c r="C119" s="963" t="s">
        <v>436</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33" t="s">
        <v>437</v>
      </c>
      <c r="AB119" s="934"/>
      <c r="AC119" s="934"/>
      <c r="AD119" s="934"/>
      <c r="AE119" s="935"/>
      <c r="AF119" s="936" t="s">
        <v>437</v>
      </c>
      <c r="AG119" s="934"/>
      <c r="AH119" s="934"/>
      <c r="AI119" s="934"/>
      <c r="AJ119" s="935"/>
      <c r="AK119" s="936" t="s">
        <v>437</v>
      </c>
      <c r="AL119" s="934"/>
      <c r="AM119" s="934"/>
      <c r="AN119" s="934"/>
      <c r="AO119" s="935"/>
      <c r="AP119" s="937" t="s">
        <v>437</v>
      </c>
      <c r="AQ119" s="938"/>
      <c r="AR119" s="938"/>
      <c r="AS119" s="938"/>
      <c r="AT119" s="939"/>
      <c r="AU119" s="944"/>
      <c r="AV119" s="945"/>
      <c r="AW119" s="945"/>
      <c r="AX119" s="945"/>
      <c r="AY119" s="945"/>
      <c r="AZ119" s="242" t="s">
        <v>188</v>
      </c>
      <c r="BA119" s="242"/>
      <c r="BB119" s="242"/>
      <c r="BC119" s="242"/>
      <c r="BD119" s="242"/>
      <c r="BE119" s="242"/>
      <c r="BF119" s="242"/>
      <c r="BG119" s="242"/>
      <c r="BH119" s="242"/>
      <c r="BI119" s="242"/>
      <c r="BJ119" s="242"/>
      <c r="BK119" s="242"/>
      <c r="BL119" s="242"/>
      <c r="BM119" s="242"/>
      <c r="BN119" s="242"/>
      <c r="BO119" s="1011" t="s">
        <v>462</v>
      </c>
      <c r="BP119" s="1039"/>
      <c r="BQ119" s="1033">
        <v>9469480</v>
      </c>
      <c r="BR119" s="1034"/>
      <c r="BS119" s="1034"/>
      <c r="BT119" s="1034"/>
      <c r="BU119" s="1034"/>
      <c r="BV119" s="1034">
        <v>8642068</v>
      </c>
      <c r="BW119" s="1034"/>
      <c r="BX119" s="1034"/>
      <c r="BY119" s="1034"/>
      <c r="BZ119" s="1034"/>
      <c r="CA119" s="1034">
        <v>7703404</v>
      </c>
      <c r="CB119" s="1034"/>
      <c r="CC119" s="1034"/>
      <c r="CD119" s="1034"/>
      <c r="CE119" s="1034"/>
      <c r="CF119" s="1035"/>
      <c r="CG119" s="1036"/>
      <c r="CH119" s="1036"/>
      <c r="CI119" s="1036"/>
      <c r="CJ119" s="1037"/>
      <c r="CK119" s="984"/>
      <c r="CL119" s="985"/>
      <c r="CM119" s="1007" t="s">
        <v>463</v>
      </c>
      <c r="CN119" s="999"/>
      <c r="CO119" s="999"/>
      <c r="CP119" s="999"/>
      <c r="CQ119" s="999"/>
      <c r="CR119" s="999"/>
      <c r="CS119" s="999"/>
      <c r="CT119" s="999"/>
      <c r="CU119" s="999"/>
      <c r="CV119" s="999"/>
      <c r="CW119" s="999"/>
      <c r="CX119" s="999"/>
      <c r="CY119" s="999"/>
      <c r="CZ119" s="999"/>
      <c r="DA119" s="999"/>
      <c r="DB119" s="999"/>
      <c r="DC119" s="999"/>
      <c r="DD119" s="999"/>
      <c r="DE119" s="999"/>
      <c r="DF119" s="1000"/>
      <c r="DG119" s="1038" t="s">
        <v>437</v>
      </c>
      <c r="DH119" s="1020"/>
      <c r="DI119" s="1020"/>
      <c r="DJ119" s="1020"/>
      <c r="DK119" s="1021"/>
      <c r="DL119" s="1019" t="s">
        <v>127</v>
      </c>
      <c r="DM119" s="1020"/>
      <c r="DN119" s="1020"/>
      <c r="DO119" s="1020"/>
      <c r="DP119" s="1021"/>
      <c r="DQ119" s="1019" t="s">
        <v>437</v>
      </c>
      <c r="DR119" s="1020"/>
      <c r="DS119" s="1020"/>
      <c r="DT119" s="1020"/>
      <c r="DU119" s="1021"/>
      <c r="DV119" s="1022" t="s">
        <v>437</v>
      </c>
      <c r="DW119" s="1023"/>
      <c r="DX119" s="1023"/>
      <c r="DY119" s="1023"/>
      <c r="DZ119" s="1024"/>
    </row>
    <row r="120" spans="1:130" s="221" customFormat="1" ht="26.25" customHeight="1" x14ac:dyDescent="0.15">
      <c r="A120" s="1091"/>
      <c r="B120" s="983"/>
      <c r="C120" s="956" t="s">
        <v>440</v>
      </c>
      <c r="D120" s="957"/>
      <c r="E120" s="957"/>
      <c r="F120" s="957"/>
      <c r="G120" s="957"/>
      <c r="H120" s="957"/>
      <c r="I120" s="957"/>
      <c r="J120" s="957"/>
      <c r="K120" s="957"/>
      <c r="L120" s="957"/>
      <c r="M120" s="957"/>
      <c r="N120" s="957"/>
      <c r="O120" s="957"/>
      <c r="P120" s="957"/>
      <c r="Q120" s="957"/>
      <c r="R120" s="957"/>
      <c r="S120" s="957"/>
      <c r="T120" s="957"/>
      <c r="U120" s="957"/>
      <c r="V120" s="957"/>
      <c r="W120" s="957"/>
      <c r="X120" s="957"/>
      <c r="Y120" s="957"/>
      <c r="Z120" s="958"/>
      <c r="AA120" s="992" t="s">
        <v>437</v>
      </c>
      <c r="AB120" s="993"/>
      <c r="AC120" s="993"/>
      <c r="AD120" s="993"/>
      <c r="AE120" s="994"/>
      <c r="AF120" s="995" t="s">
        <v>437</v>
      </c>
      <c r="AG120" s="993"/>
      <c r="AH120" s="993"/>
      <c r="AI120" s="993"/>
      <c r="AJ120" s="994"/>
      <c r="AK120" s="995" t="s">
        <v>127</v>
      </c>
      <c r="AL120" s="993"/>
      <c r="AM120" s="993"/>
      <c r="AN120" s="993"/>
      <c r="AO120" s="994"/>
      <c r="AP120" s="996" t="s">
        <v>437</v>
      </c>
      <c r="AQ120" s="997"/>
      <c r="AR120" s="997"/>
      <c r="AS120" s="997"/>
      <c r="AT120" s="998"/>
      <c r="AU120" s="1025" t="s">
        <v>464</v>
      </c>
      <c r="AV120" s="1026"/>
      <c r="AW120" s="1026"/>
      <c r="AX120" s="1026"/>
      <c r="AY120" s="1027"/>
      <c r="AZ120" s="963" t="s">
        <v>465</v>
      </c>
      <c r="BA120" s="931"/>
      <c r="BB120" s="931"/>
      <c r="BC120" s="931"/>
      <c r="BD120" s="931"/>
      <c r="BE120" s="931"/>
      <c r="BF120" s="931"/>
      <c r="BG120" s="931"/>
      <c r="BH120" s="931"/>
      <c r="BI120" s="931"/>
      <c r="BJ120" s="931"/>
      <c r="BK120" s="931"/>
      <c r="BL120" s="931"/>
      <c r="BM120" s="931"/>
      <c r="BN120" s="931"/>
      <c r="BO120" s="931"/>
      <c r="BP120" s="932"/>
      <c r="BQ120" s="964">
        <v>12178590</v>
      </c>
      <c r="BR120" s="965"/>
      <c r="BS120" s="965"/>
      <c r="BT120" s="965"/>
      <c r="BU120" s="965"/>
      <c r="BV120" s="965">
        <v>10611351</v>
      </c>
      <c r="BW120" s="965"/>
      <c r="BX120" s="965"/>
      <c r="BY120" s="965"/>
      <c r="BZ120" s="965"/>
      <c r="CA120" s="965">
        <v>9520929</v>
      </c>
      <c r="CB120" s="965"/>
      <c r="CC120" s="965"/>
      <c r="CD120" s="965"/>
      <c r="CE120" s="965"/>
      <c r="CF120" s="978">
        <v>123.3</v>
      </c>
      <c r="CG120" s="979"/>
      <c r="CH120" s="979"/>
      <c r="CI120" s="979"/>
      <c r="CJ120" s="979"/>
      <c r="CK120" s="1040" t="s">
        <v>466</v>
      </c>
      <c r="CL120" s="1041"/>
      <c r="CM120" s="1041"/>
      <c r="CN120" s="1041"/>
      <c r="CO120" s="1042"/>
      <c r="CP120" s="1048" t="s">
        <v>467</v>
      </c>
      <c r="CQ120" s="1049"/>
      <c r="CR120" s="1049"/>
      <c r="CS120" s="1049"/>
      <c r="CT120" s="1049"/>
      <c r="CU120" s="1049"/>
      <c r="CV120" s="1049"/>
      <c r="CW120" s="1049"/>
      <c r="CX120" s="1049"/>
      <c r="CY120" s="1049"/>
      <c r="CZ120" s="1049"/>
      <c r="DA120" s="1049"/>
      <c r="DB120" s="1049"/>
      <c r="DC120" s="1049"/>
      <c r="DD120" s="1049"/>
      <c r="DE120" s="1049"/>
      <c r="DF120" s="1050"/>
      <c r="DG120" s="964">
        <v>4555116</v>
      </c>
      <c r="DH120" s="965"/>
      <c r="DI120" s="965"/>
      <c r="DJ120" s="965"/>
      <c r="DK120" s="965"/>
      <c r="DL120" s="965">
        <v>4336284</v>
      </c>
      <c r="DM120" s="965"/>
      <c r="DN120" s="965"/>
      <c r="DO120" s="965"/>
      <c r="DP120" s="965"/>
      <c r="DQ120" s="965">
        <v>3873675</v>
      </c>
      <c r="DR120" s="965"/>
      <c r="DS120" s="965"/>
      <c r="DT120" s="965"/>
      <c r="DU120" s="965"/>
      <c r="DV120" s="966">
        <v>50.2</v>
      </c>
      <c r="DW120" s="966"/>
      <c r="DX120" s="966"/>
      <c r="DY120" s="966"/>
      <c r="DZ120" s="967"/>
    </row>
    <row r="121" spans="1:130" s="221" customFormat="1" ht="26.25" customHeight="1" x14ac:dyDescent="0.15">
      <c r="A121" s="1091"/>
      <c r="B121" s="983"/>
      <c r="C121" s="1008" t="s">
        <v>468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92" t="s">
        <v>437</v>
      </c>
      <c r="AB121" s="993"/>
      <c r="AC121" s="993"/>
      <c r="AD121" s="993"/>
      <c r="AE121" s="994"/>
      <c r="AF121" s="995" t="s">
        <v>437</v>
      </c>
      <c r="AG121" s="993"/>
      <c r="AH121" s="993"/>
      <c r="AI121" s="993"/>
      <c r="AJ121" s="994"/>
      <c r="AK121" s="995" t="s">
        <v>437</v>
      </c>
      <c r="AL121" s="993"/>
      <c r="AM121" s="993"/>
      <c r="AN121" s="993"/>
      <c r="AO121" s="994"/>
      <c r="AP121" s="996" t="s">
        <v>127</v>
      </c>
      <c r="AQ121" s="997"/>
      <c r="AR121" s="997"/>
      <c r="AS121" s="997"/>
      <c r="AT121" s="998"/>
      <c r="AU121" s="1028"/>
      <c r="AV121" s="1029"/>
      <c r="AW121" s="1029"/>
      <c r="AX121" s="1029"/>
      <c r="AY121" s="1030"/>
      <c r="AZ121" s="956" t="s">
        <v>469</v>
      </c>
      <c r="BA121" s="957"/>
      <c r="BB121" s="957"/>
      <c r="BC121" s="957"/>
      <c r="BD121" s="957"/>
      <c r="BE121" s="957"/>
      <c r="BF121" s="957"/>
      <c r="BG121" s="957"/>
      <c r="BH121" s="957"/>
      <c r="BI121" s="957"/>
      <c r="BJ121" s="957"/>
      <c r="BK121" s="957"/>
      <c r="BL121" s="957"/>
      <c r="BM121" s="957"/>
      <c r="BN121" s="957"/>
      <c r="BO121" s="957"/>
      <c r="BP121" s="958"/>
      <c r="BQ121" s="959">
        <v>160947</v>
      </c>
      <c r="BR121" s="960"/>
      <c r="BS121" s="960"/>
      <c r="BT121" s="960"/>
      <c r="BU121" s="960"/>
      <c r="BV121" s="960">
        <v>137394</v>
      </c>
      <c r="BW121" s="960"/>
      <c r="BX121" s="960"/>
      <c r="BY121" s="960"/>
      <c r="BZ121" s="960"/>
      <c r="CA121" s="960">
        <v>122291</v>
      </c>
      <c r="CB121" s="960"/>
      <c r="CC121" s="960"/>
      <c r="CD121" s="960"/>
      <c r="CE121" s="960"/>
      <c r="CF121" s="954">
        <v>1.6</v>
      </c>
      <c r="CG121" s="955"/>
      <c r="CH121" s="955"/>
      <c r="CI121" s="955"/>
      <c r="CJ121" s="955"/>
      <c r="CK121" s="1043"/>
      <c r="CL121" s="1044"/>
      <c r="CM121" s="1044"/>
      <c r="CN121" s="1044"/>
      <c r="CO121" s="1045"/>
      <c r="CP121" s="1053" t="s">
        <v>409</v>
      </c>
      <c r="CQ121" s="1054"/>
      <c r="CR121" s="1054"/>
      <c r="CS121" s="1054"/>
      <c r="CT121" s="1054"/>
      <c r="CU121" s="1054"/>
      <c r="CV121" s="1054"/>
      <c r="CW121" s="1054"/>
      <c r="CX121" s="1054"/>
      <c r="CY121" s="1054"/>
      <c r="CZ121" s="1054"/>
      <c r="DA121" s="1054"/>
      <c r="DB121" s="1054"/>
      <c r="DC121" s="1054"/>
      <c r="DD121" s="1054"/>
      <c r="DE121" s="1054"/>
      <c r="DF121" s="1055"/>
      <c r="DG121" s="959">
        <v>261550</v>
      </c>
      <c r="DH121" s="960"/>
      <c r="DI121" s="960"/>
      <c r="DJ121" s="960"/>
      <c r="DK121" s="960"/>
      <c r="DL121" s="960">
        <v>230121</v>
      </c>
      <c r="DM121" s="960"/>
      <c r="DN121" s="960"/>
      <c r="DO121" s="960"/>
      <c r="DP121" s="960"/>
      <c r="DQ121" s="960">
        <v>159867</v>
      </c>
      <c r="DR121" s="960"/>
      <c r="DS121" s="960"/>
      <c r="DT121" s="960"/>
      <c r="DU121" s="960"/>
      <c r="DV121" s="961">
        <v>2.1</v>
      </c>
      <c r="DW121" s="961"/>
      <c r="DX121" s="961"/>
      <c r="DY121" s="961"/>
      <c r="DZ121" s="962"/>
    </row>
    <row r="122" spans="1:130" s="221" customFormat="1" ht="26.25" customHeight="1" x14ac:dyDescent="0.15">
      <c r="A122" s="1091"/>
      <c r="B122" s="983"/>
      <c r="C122" s="956" t="s">
        <v>450</v>
      </c>
      <c r="D122" s="957"/>
      <c r="E122" s="957"/>
      <c r="F122" s="957"/>
      <c r="G122" s="957"/>
      <c r="H122" s="957"/>
      <c r="I122" s="957"/>
      <c r="J122" s="957"/>
      <c r="K122" s="957"/>
      <c r="L122" s="957"/>
      <c r="M122" s="957"/>
      <c r="N122" s="957"/>
      <c r="O122" s="957"/>
      <c r="P122" s="957"/>
      <c r="Q122" s="957"/>
      <c r="R122" s="957"/>
      <c r="S122" s="957"/>
      <c r="T122" s="957"/>
      <c r="U122" s="957"/>
      <c r="V122" s="957"/>
      <c r="W122" s="957"/>
      <c r="X122" s="957"/>
      <c r="Y122" s="957"/>
      <c r="Z122" s="958"/>
      <c r="AA122" s="992" t="s">
        <v>127</v>
      </c>
      <c r="AB122" s="993"/>
      <c r="AC122" s="993"/>
      <c r="AD122" s="993"/>
      <c r="AE122" s="994"/>
      <c r="AF122" s="995" t="s">
        <v>437</v>
      </c>
      <c r="AG122" s="993"/>
      <c r="AH122" s="993"/>
      <c r="AI122" s="993"/>
      <c r="AJ122" s="994"/>
      <c r="AK122" s="995" t="s">
        <v>127</v>
      </c>
      <c r="AL122" s="993"/>
      <c r="AM122" s="993"/>
      <c r="AN122" s="993"/>
      <c r="AO122" s="994"/>
      <c r="AP122" s="996" t="s">
        <v>437</v>
      </c>
      <c r="AQ122" s="997"/>
      <c r="AR122" s="997"/>
      <c r="AS122" s="997"/>
      <c r="AT122" s="998"/>
      <c r="AU122" s="1028"/>
      <c r="AV122" s="1029"/>
      <c r="AW122" s="1029"/>
      <c r="AX122" s="1029"/>
      <c r="AY122" s="1030"/>
      <c r="AZ122" s="1007" t="s">
        <v>470</v>
      </c>
      <c r="BA122" s="999"/>
      <c r="BB122" s="999"/>
      <c r="BC122" s="999"/>
      <c r="BD122" s="999"/>
      <c r="BE122" s="999"/>
      <c r="BF122" s="999"/>
      <c r="BG122" s="999"/>
      <c r="BH122" s="999"/>
      <c r="BI122" s="999"/>
      <c r="BJ122" s="999"/>
      <c r="BK122" s="999"/>
      <c r="BL122" s="999"/>
      <c r="BM122" s="999"/>
      <c r="BN122" s="999"/>
      <c r="BO122" s="999"/>
      <c r="BP122" s="1000"/>
      <c r="BQ122" s="1033">
        <v>4183114</v>
      </c>
      <c r="BR122" s="1034"/>
      <c r="BS122" s="1034"/>
      <c r="BT122" s="1034"/>
      <c r="BU122" s="1034"/>
      <c r="BV122" s="1034">
        <v>3770790</v>
      </c>
      <c r="BW122" s="1034"/>
      <c r="BX122" s="1034"/>
      <c r="BY122" s="1034"/>
      <c r="BZ122" s="1034"/>
      <c r="CA122" s="1034">
        <v>3382140</v>
      </c>
      <c r="CB122" s="1034"/>
      <c r="CC122" s="1034"/>
      <c r="CD122" s="1034"/>
      <c r="CE122" s="1034"/>
      <c r="CF122" s="1051">
        <v>43.8</v>
      </c>
      <c r="CG122" s="1052"/>
      <c r="CH122" s="1052"/>
      <c r="CI122" s="1052"/>
      <c r="CJ122" s="1052"/>
      <c r="CK122" s="1043"/>
      <c r="CL122" s="1044"/>
      <c r="CM122" s="1044"/>
      <c r="CN122" s="1044"/>
      <c r="CO122" s="1045"/>
      <c r="CP122" s="1053" t="s">
        <v>471</v>
      </c>
      <c r="CQ122" s="1054"/>
      <c r="CR122" s="1054"/>
      <c r="CS122" s="1054"/>
      <c r="CT122" s="1054"/>
      <c r="CU122" s="1054"/>
      <c r="CV122" s="1054"/>
      <c r="CW122" s="1054"/>
      <c r="CX122" s="1054"/>
      <c r="CY122" s="1054"/>
      <c r="CZ122" s="1054"/>
      <c r="DA122" s="1054"/>
      <c r="DB122" s="1054"/>
      <c r="DC122" s="1054"/>
      <c r="DD122" s="1054"/>
      <c r="DE122" s="1054"/>
      <c r="DF122" s="1055"/>
      <c r="DG122" s="959" t="s">
        <v>437</v>
      </c>
      <c r="DH122" s="960"/>
      <c r="DI122" s="960"/>
      <c r="DJ122" s="960"/>
      <c r="DK122" s="960"/>
      <c r="DL122" s="960" t="s">
        <v>437</v>
      </c>
      <c r="DM122" s="960"/>
      <c r="DN122" s="960"/>
      <c r="DO122" s="960"/>
      <c r="DP122" s="960"/>
      <c r="DQ122" s="960" t="s">
        <v>437</v>
      </c>
      <c r="DR122" s="960"/>
      <c r="DS122" s="960"/>
      <c r="DT122" s="960"/>
      <c r="DU122" s="960"/>
      <c r="DV122" s="961" t="s">
        <v>437</v>
      </c>
      <c r="DW122" s="961"/>
      <c r="DX122" s="961"/>
      <c r="DY122" s="961"/>
      <c r="DZ122" s="962"/>
    </row>
    <row r="123" spans="1:130" s="221" customFormat="1" ht="26.25" customHeight="1" x14ac:dyDescent="0.15">
      <c r="A123" s="1091"/>
      <c r="B123" s="983"/>
      <c r="C123" s="956" t="s">
        <v>456</v>
      </c>
      <c r="D123" s="957"/>
      <c r="E123" s="957"/>
      <c r="F123" s="957"/>
      <c r="G123" s="957"/>
      <c r="H123" s="957"/>
      <c r="I123" s="957"/>
      <c r="J123" s="957"/>
      <c r="K123" s="957"/>
      <c r="L123" s="957"/>
      <c r="M123" s="957"/>
      <c r="N123" s="957"/>
      <c r="O123" s="957"/>
      <c r="P123" s="957"/>
      <c r="Q123" s="957"/>
      <c r="R123" s="957"/>
      <c r="S123" s="957"/>
      <c r="T123" s="957"/>
      <c r="U123" s="957"/>
      <c r="V123" s="957"/>
      <c r="W123" s="957"/>
      <c r="X123" s="957"/>
      <c r="Y123" s="957"/>
      <c r="Z123" s="958"/>
      <c r="AA123" s="992" t="s">
        <v>437</v>
      </c>
      <c r="AB123" s="993"/>
      <c r="AC123" s="993"/>
      <c r="AD123" s="993"/>
      <c r="AE123" s="994"/>
      <c r="AF123" s="995" t="s">
        <v>437</v>
      </c>
      <c r="AG123" s="993"/>
      <c r="AH123" s="993"/>
      <c r="AI123" s="993"/>
      <c r="AJ123" s="994"/>
      <c r="AK123" s="995" t="s">
        <v>437</v>
      </c>
      <c r="AL123" s="993"/>
      <c r="AM123" s="993"/>
      <c r="AN123" s="993"/>
      <c r="AO123" s="994"/>
      <c r="AP123" s="996" t="s">
        <v>437</v>
      </c>
      <c r="AQ123" s="997"/>
      <c r="AR123" s="997"/>
      <c r="AS123" s="997"/>
      <c r="AT123" s="998"/>
      <c r="AU123" s="1031"/>
      <c r="AV123" s="1032"/>
      <c r="AW123" s="1032"/>
      <c r="AX123" s="1032"/>
      <c r="AY123" s="1032"/>
      <c r="AZ123" s="242" t="s">
        <v>188</v>
      </c>
      <c r="BA123" s="242"/>
      <c r="BB123" s="242"/>
      <c r="BC123" s="242"/>
      <c r="BD123" s="242"/>
      <c r="BE123" s="242"/>
      <c r="BF123" s="242"/>
      <c r="BG123" s="242"/>
      <c r="BH123" s="242"/>
      <c r="BI123" s="242"/>
      <c r="BJ123" s="242"/>
      <c r="BK123" s="242"/>
      <c r="BL123" s="242"/>
      <c r="BM123" s="242"/>
      <c r="BN123" s="242"/>
      <c r="BO123" s="1011" t="s">
        <v>472</v>
      </c>
      <c r="BP123" s="1039"/>
      <c r="BQ123" s="1097">
        <v>16522651</v>
      </c>
      <c r="BR123" s="1098"/>
      <c r="BS123" s="1098"/>
      <c r="BT123" s="1098"/>
      <c r="BU123" s="1098"/>
      <c r="BV123" s="1098">
        <v>14519535</v>
      </c>
      <c r="BW123" s="1098"/>
      <c r="BX123" s="1098"/>
      <c r="BY123" s="1098"/>
      <c r="BZ123" s="1098"/>
      <c r="CA123" s="1098">
        <v>13025360</v>
      </c>
      <c r="CB123" s="1098"/>
      <c r="CC123" s="1098"/>
      <c r="CD123" s="1098"/>
      <c r="CE123" s="1098"/>
      <c r="CF123" s="1035"/>
      <c r="CG123" s="1036"/>
      <c r="CH123" s="1036"/>
      <c r="CI123" s="1036"/>
      <c r="CJ123" s="1037"/>
      <c r="CK123" s="1043"/>
      <c r="CL123" s="1044"/>
      <c r="CM123" s="1044"/>
      <c r="CN123" s="1044"/>
      <c r="CO123" s="1045"/>
      <c r="CP123" s="1053" t="s">
        <v>405</v>
      </c>
      <c r="CQ123" s="1054"/>
      <c r="CR123" s="1054"/>
      <c r="CS123" s="1054"/>
      <c r="CT123" s="1054"/>
      <c r="CU123" s="1054"/>
      <c r="CV123" s="1054"/>
      <c r="CW123" s="1054"/>
      <c r="CX123" s="1054"/>
      <c r="CY123" s="1054"/>
      <c r="CZ123" s="1054"/>
      <c r="DA123" s="1054"/>
      <c r="DB123" s="1054"/>
      <c r="DC123" s="1054"/>
      <c r="DD123" s="1054"/>
      <c r="DE123" s="1054"/>
      <c r="DF123" s="1055"/>
      <c r="DG123" s="992" t="s">
        <v>127</v>
      </c>
      <c r="DH123" s="993"/>
      <c r="DI123" s="993"/>
      <c r="DJ123" s="993"/>
      <c r="DK123" s="994"/>
      <c r="DL123" s="995" t="s">
        <v>437</v>
      </c>
      <c r="DM123" s="993"/>
      <c r="DN123" s="993"/>
      <c r="DO123" s="993"/>
      <c r="DP123" s="994"/>
      <c r="DQ123" s="995" t="s">
        <v>437</v>
      </c>
      <c r="DR123" s="993"/>
      <c r="DS123" s="993"/>
      <c r="DT123" s="993"/>
      <c r="DU123" s="994"/>
      <c r="DV123" s="996" t="s">
        <v>437</v>
      </c>
      <c r="DW123" s="997"/>
      <c r="DX123" s="997"/>
      <c r="DY123" s="997"/>
      <c r="DZ123" s="998"/>
    </row>
    <row r="124" spans="1:130" s="221" customFormat="1" ht="26.25" customHeight="1" thickBot="1" x14ac:dyDescent="0.2">
      <c r="A124" s="1091"/>
      <c r="B124" s="983"/>
      <c r="C124" s="956" t="s">
        <v>459</v>
      </c>
      <c r="D124" s="957"/>
      <c r="E124" s="957"/>
      <c r="F124" s="957"/>
      <c r="G124" s="957"/>
      <c r="H124" s="957"/>
      <c r="I124" s="957"/>
      <c r="J124" s="957"/>
      <c r="K124" s="957"/>
      <c r="L124" s="957"/>
      <c r="M124" s="957"/>
      <c r="N124" s="957"/>
      <c r="O124" s="957"/>
      <c r="P124" s="957"/>
      <c r="Q124" s="957"/>
      <c r="R124" s="957"/>
      <c r="S124" s="957"/>
      <c r="T124" s="957"/>
      <c r="U124" s="957"/>
      <c r="V124" s="957"/>
      <c r="W124" s="957"/>
      <c r="X124" s="957"/>
      <c r="Y124" s="957"/>
      <c r="Z124" s="958"/>
      <c r="AA124" s="992" t="s">
        <v>437</v>
      </c>
      <c r="AB124" s="993"/>
      <c r="AC124" s="993"/>
      <c r="AD124" s="993"/>
      <c r="AE124" s="994"/>
      <c r="AF124" s="995" t="s">
        <v>437</v>
      </c>
      <c r="AG124" s="993"/>
      <c r="AH124" s="993"/>
      <c r="AI124" s="993"/>
      <c r="AJ124" s="994"/>
      <c r="AK124" s="995" t="s">
        <v>437</v>
      </c>
      <c r="AL124" s="993"/>
      <c r="AM124" s="993"/>
      <c r="AN124" s="993"/>
      <c r="AO124" s="994"/>
      <c r="AP124" s="996" t="s">
        <v>437</v>
      </c>
      <c r="AQ124" s="997"/>
      <c r="AR124" s="997"/>
      <c r="AS124" s="997"/>
      <c r="AT124" s="998"/>
      <c r="AU124" s="1093" t="s">
        <v>473</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127</v>
      </c>
      <c r="BR124" s="1061"/>
      <c r="BS124" s="1061"/>
      <c r="BT124" s="1061"/>
      <c r="BU124" s="1061"/>
      <c r="BV124" s="1061" t="s">
        <v>437</v>
      </c>
      <c r="BW124" s="1061"/>
      <c r="BX124" s="1061"/>
      <c r="BY124" s="1061"/>
      <c r="BZ124" s="1061"/>
      <c r="CA124" s="1061" t="s">
        <v>437</v>
      </c>
      <c r="CB124" s="1061"/>
      <c r="CC124" s="1061"/>
      <c r="CD124" s="1061"/>
      <c r="CE124" s="1061"/>
      <c r="CF124" s="1062"/>
      <c r="CG124" s="1063"/>
      <c r="CH124" s="1063"/>
      <c r="CI124" s="1063"/>
      <c r="CJ124" s="1064"/>
      <c r="CK124" s="1046"/>
      <c r="CL124" s="1046"/>
      <c r="CM124" s="1046"/>
      <c r="CN124" s="1046"/>
      <c r="CO124" s="1047"/>
      <c r="CP124" s="1053" t="s">
        <v>474</v>
      </c>
      <c r="CQ124" s="1054"/>
      <c r="CR124" s="1054"/>
      <c r="CS124" s="1054"/>
      <c r="CT124" s="1054"/>
      <c r="CU124" s="1054"/>
      <c r="CV124" s="1054"/>
      <c r="CW124" s="1054"/>
      <c r="CX124" s="1054"/>
      <c r="CY124" s="1054"/>
      <c r="CZ124" s="1054"/>
      <c r="DA124" s="1054"/>
      <c r="DB124" s="1054"/>
      <c r="DC124" s="1054"/>
      <c r="DD124" s="1054"/>
      <c r="DE124" s="1054"/>
      <c r="DF124" s="1055"/>
      <c r="DG124" s="1038" t="s">
        <v>437</v>
      </c>
      <c r="DH124" s="1020"/>
      <c r="DI124" s="1020"/>
      <c r="DJ124" s="1020"/>
      <c r="DK124" s="1021"/>
      <c r="DL124" s="1019" t="s">
        <v>437</v>
      </c>
      <c r="DM124" s="1020"/>
      <c r="DN124" s="1020"/>
      <c r="DO124" s="1020"/>
      <c r="DP124" s="1021"/>
      <c r="DQ124" s="1019" t="s">
        <v>437</v>
      </c>
      <c r="DR124" s="1020"/>
      <c r="DS124" s="1020"/>
      <c r="DT124" s="1020"/>
      <c r="DU124" s="1021"/>
      <c r="DV124" s="1022" t="s">
        <v>127</v>
      </c>
      <c r="DW124" s="1023"/>
      <c r="DX124" s="1023"/>
      <c r="DY124" s="1023"/>
      <c r="DZ124" s="1024"/>
    </row>
    <row r="125" spans="1:130" s="221" customFormat="1" ht="26.25" customHeight="1" x14ac:dyDescent="0.15">
      <c r="A125" s="1091"/>
      <c r="B125" s="983"/>
      <c r="C125" s="956" t="s">
        <v>461</v>
      </c>
      <c r="D125" s="957"/>
      <c r="E125" s="957"/>
      <c r="F125" s="957"/>
      <c r="G125" s="957"/>
      <c r="H125" s="957"/>
      <c r="I125" s="957"/>
      <c r="J125" s="957"/>
      <c r="K125" s="957"/>
      <c r="L125" s="957"/>
      <c r="M125" s="957"/>
      <c r="N125" s="957"/>
      <c r="O125" s="957"/>
      <c r="P125" s="957"/>
      <c r="Q125" s="957"/>
      <c r="R125" s="957"/>
      <c r="S125" s="957"/>
      <c r="T125" s="957"/>
      <c r="U125" s="957"/>
      <c r="V125" s="957"/>
      <c r="W125" s="957"/>
      <c r="X125" s="957"/>
      <c r="Y125" s="957"/>
      <c r="Z125" s="958"/>
      <c r="AA125" s="992" t="s">
        <v>127</v>
      </c>
      <c r="AB125" s="993"/>
      <c r="AC125" s="993"/>
      <c r="AD125" s="993"/>
      <c r="AE125" s="994"/>
      <c r="AF125" s="995" t="s">
        <v>437</v>
      </c>
      <c r="AG125" s="993"/>
      <c r="AH125" s="993"/>
      <c r="AI125" s="993"/>
      <c r="AJ125" s="994"/>
      <c r="AK125" s="995" t="s">
        <v>437</v>
      </c>
      <c r="AL125" s="993"/>
      <c r="AM125" s="993"/>
      <c r="AN125" s="993"/>
      <c r="AO125" s="994"/>
      <c r="AP125" s="996" t="s">
        <v>437</v>
      </c>
      <c r="AQ125" s="997"/>
      <c r="AR125" s="997"/>
      <c r="AS125" s="997"/>
      <c r="AT125" s="99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6" t="s">
        <v>475</v>
      </c>
      <c r="CL125" s="1041"/>
      <c r="CM125" s="1041"/>
      <c r="CN125" s="1041"/>
      <c r="CO125" s="1042"/>
      <c r="CP125" s="963" t="s">
        <v>476</v>
      </c>
      <c r="CQ125" s="931"/>
      <c r="CR125" s="931"/>
      <c r="CS125" s="931"/>
      <c r="CT125" s="931"/>
      <c r="CU125" s="931"/>
      <c r="CV125" s="931"/>
      <c r="CW125" s="931"/>
      <c r="CX125" s="931"/>
      <c r="CY125" s="931"/>
      <c r="CZ125" s="931"/>
      <c r="DA125" s="931"/>
      <c r="DB125" s="931"/>
      <c r="DC125" s="931"/>
      <c r="DD125" s="931"/>
      <c r="DE125" s="931"/>
      <c r="DF125" s="932"/>
      <c r="DG125" s="964" t="s">
        <v>437</v>
      </c>
      <c r="DH125" s="965"/>
      <c r="DI125" s="965"/>
      <c r="DJ125" s="965"/>
      <c r="DK125" s="965"/>
      <c r="DL125" s="965" t="s">
        <v>127</v>
      </c>
      <c r="DM125" s="965"/>
      <c r="DN125" s="965"/>
      <c r="DO125" s="965"/>
      <c r="DP125" s="965"/>
      <c r="DQ125" s="965" t="s">
        <v>437</v>
      </c>
      <c r="DR125" s="965"/>
      <c r="DS125" s="965"/>
      <c r="DT125" s="965"/>
      <c r="DU125" s="965"/>
      <c r="DV125" s="966" t="s">
        <v>437</v>
      </c>
      <c r="DW125" s="966"/>
      <c r="DX125" s="966"/>
      <c r="DY125" s="966"/>
      <c r="DZ125" s="967"/>
    </row>
    <row r="126" spans="1:130" s="221" customFormat="1" ht="26.25" customHeight="1" thickBot="1" x14ac:dyDescent="0.2">
      <c r="A126" s="1091"/>
      <c r="B126" s="983"/>
      <c r="C126" s="956" t="s">
        <v>463</v>
      </c>
      <c r="D126" s="957"/>
      <c r="E126" s="957"/>
      <c r="F126" s="957"/>
      <c r="G126" s="957"/>
      <c r="H126" s="957"/>
      <c r="I126" s="957"/>
      <c r="J126" s="957"/>
      <c r="K126" s="957"/>
      <c r="L126" s="957"/>
      <c r="M126" s="957"/>
      <c r="N126" s="957"/>
      <c r="O126" s="957"/>
      <c r="P126" s="957"/>
      <c r="Q126" s="957"/>
      <c r="R126" s="957"/>
      <c r="S126" s="957"/>
      <c r="T126" s="957"/>
      <c r="U126" s="957"/>
      <c r="V126" s="957"/>
      <c r="W126" s="957"/>
      <c r="X126" s="957"/>
      <c r="Y126" s="957"/>
      <c r="Z126" s="958"/>
      <c r="AA126" s="992" t="s">
        <v>127</v>
      </c>
      <c r="AB126" s="993"/>
      <c r="AC126" s="993"/>
      <c r="AD126" s="993"/>
      <c r="AE126" s="994"/>
      <c r="AF126" s="995" t="s">
        <v>437</v>
      </c>
      <c r="AG126" s="993"/>
      <c r="AH126" s="993"/>
      <c r="AI126" s="993"/>
      <c r="AJ126" s="994"/>
      <c r="AK126" s="995" t="s">
        <v>437</v>
      </c>
      <c r="AL126" s="993"/>
      <c r="AM126" s="993"/>
      <c r="AN126" s="993"/>
      <c r="AO126" s="994"/>
      <c r="AP126" s="996" t="s">
        <v>127</v>
      </c>
      <c r="AQ126" s="997"/>
      <c r="AR126" s="997"/>
      <c r="AS126" s="997"/>
      <c r="AT126" s="99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7"/>
      <c r="CL126" s="1044"/>
      <c r="CM126" s="1044"/>
      <c r="CN126" s="1044"/>
      <c r="CO126" s="1045"/>
      <c r="CP126" s="956" t="s">
        <v>477</v>
      </c>
      <c r="CQ126" s="957"/>
      <c r="CR126" s="957"/>
      <c r="CS126" s="957"/>
      <c r="CT126" s="957"/>
      <c r="CU126" s="957"/>
      <c r="CV126" s="957"/>
      <c r="CW126" s="957"/>
      <c r="CX126" s="957"/>
      <c r="CY126" s="957"/>
      <c r="CZ126" s="957"/>
      <c r="DA126" s="957"/>
      <c r="DB126" s="957"/>
      <c r="DC126" s="957"/>
      <c r="DD126" s="957"/>
      <c r="DE126" s="957"/>
      <c r="DF126" s="958"/>
      <c r="DG126" s="959" t="s">
        <v>437</v>
      </c>
      <c r="DH126" s="960"/>
      <c r="DI126" s="960"/>
      <c r="DJ126" s="960"/>
      <c r="DK126" s="960"/>
      <c r="DL126" s="960" t="s">
        <v>437</v>
      </c>
      <c r="DM126" s="960"/>
      <c r="DN126" s="960"/>
      <c r="DO126" s="960"/>
      <c r="DP126" s="960"/>
      <c r="DQ126" s="960" t="s">
        <v>437</v>
      </c>
      <c r="DR126" s="960"/>
      <c r="DS126" s="960"/>
      <c r="DT126" s="960"/>
      <c r="DU126" s="960"/>
      <c r="DV126" s="961" t="s">
        <v>437</v>
      </c>
      <c r="DW126" s="961"/>
      <c r="DX126" s="961"/>
      <c r="DY126" s="961"/>
      <c r="DZ126" s="962"/>
    </row>
    <row r="127" spans="1:130" s="221" customFormat="1" ht="26.25" customHeight="1" x14ac:dyDescent="0.15">
      <c r="A127" s="1092"/>
      <c r="B127" s="985"/>
      <c r="C127" s="1007" t="s">
        <v>478</v>
      </c>
      <c r="D127" s="999"/>
      <c r="E127" s="999"/>
      <c r="F127" s="999"/>
      <c r="G127" s="999"/>
      <c r="H127" s="999"/>
      <c r="I127" s="999"/>
      <c r="J127" s="999"/>
      <c r="K127" s="999"/>
      <c r="L127" s="999"/>
      <c r="M127" s="999"/>
      <c r="N127" s="999"/>
      <c r="O127" s="999"/>
      <c r="P127" s="999"/>
      <c r="Q127" s="999"/>
      <c r="R127" s="999"/>
      <c r="S127" s="999"/>
      <c r="T127" s="999"/>
      <c r="U127" s="999"/>
      <c r="V127" s="999"/>
      <c r="W127" s="999"/>
      <c r="X127" s="999"/>
      <c r="Y127" s="999"/>
      <c r="Z127" s="1000"/>
      <c r="AA127" s="992">
        <v>898</v>
      </c>
      <c r="AB127" s="993"/>
      <c r="AC127" s="993"/>
      <c r="AD127" s="993"/>
      <c r="AE127" s="994"/>
      <c r="AF127" s="995">
        <v>778</v>
      </c>
      <c r="AG127" s="993"/>
      <c r="AH127" s="993"/>
      <c r="AI127" s="993"/>
      <c r="AJ127" s="994"/>
      <c r="AK127" s="995">
        <v>909</v>
      </c>
      <c r="AL127" s="993"/>
      <c r="AM127" s="993"/>
      <c r="AN127" s="993"/>
      <c r="AO127" s="994"/>
      <c r="AP127" s="996">
        <v>0</v>
      </c>
      <c r="AQ127" s="997"/>
      <c r="AR127" s="997"/>
      <c r="AS127" s="997"/>
      <c r="AT127" s="998"/>
      <c r="AU127" s="223"/>
      <c r="AV127" s="223"/>
      <c r="AW127" s="223"/>
      <c r="AX127" s="1065" t="s">
        <v>479</v>
      </c>
      <c r="AY127" s="1066"/>
      <c r="AZ127" s="1066"/>
      <c r="BA127" s="1066"/>
      <c r="BB127" s="1066"/>
      <c r="BC127" s="1066"/>
      <c r="BD127" s="1066"/>
      <c r="BE127" s="1067"/>
      <c r="BF127" s="1068" t="s">
        <v>480</v>
      </c>
      <c r="BG127" s="1066"/>
      <c r="BH127" s="1066"/>
      <c r="BI127" s="1066"/>
      <c r="BJ127" s="1066"/>
      <c r="BK127" s="1066"/>
      <c r="BL127" s="1067"/>
      <c r="BM127" s="1068" t="s">
        <v>481</v>
      </c>
      <c r="BN127" s="1066"/>
      <c r="BO127" s="1066"/>
      <c r="BP127" s="1066"/>
      <c r="BQ127" s="1066"/>
      <c r="BR127" s="1066"/>
      <c r="BS127" s="1067"/>
      <c r="BT127" s="1068" t="s">
        <v>482</v>
      </c>
      <c r="BU127" s="1066"/>
      <c r="BV127" s="1066"/>
      <c r="BW127" s="1066"/>
      <c r="BX127" s="1066"/>
      <c r="BY127" s="1066"/>
      <c r="BZ127" s="1089"/>
      <c r="CA127" s="223"/>
      <c r="CB127" s="223"/>
      <c r="CC127" s="223"/>
      <c r="CD127" s="246"/>
      <c r="CE127" s="246"/>
      <c r="CF127" s="246"/>
      <c r="CG127" s="223"/>
      <c r="CH127" s="223"/>
      <c r="CI127" s="223"/>
      <c r="CJ127" s="245"/>
      <c r="CK127" s="1057"/>
      <c r="CL127" s="1044"/>
      <c r="CM127" s="1044"/>
      <c r="CN127" s="1044"/>
      <c r="CO127" s="1045"/>
      <c r="CP127" s="956" t="s">
        <v>483</v>
      </c>
      <c r="CQ127" s="957"/>
      <c r="CR127" s="957"/>
      <c r="CS127" s="957"/>
      <c r="CT127" s="957"/>
      <c r="CU127" s="957"/>
      <c r="CV127" s="957"/>
      <c r="CW127" s="957"/>
      <c r="CX127" s="957"/>
      <c r="CY127" s="957"/>
      <c r="CZ127" s="957"/>
      <c r="DA127" s="957"/>
      <c r="DB127" s="957"/>
      <c r="DC127" s="957"/>
      <c r="DD127" s="957"/>
      <c r="DE127" s="957"/>
      <c r="DF127" s="958"/>
      <c r="DG127" s="959" t="s">
        <v>437</v>
      </c>
      <c r="DH127" s="960"/>
      <c r="DI127" s="960"/>
      <c r="DJ127" s="960"/>
      <c r="DK127" s="960"/>
      <c r="DL127" s="960" t="s">
        <v>437</v>
      </c>
      <c r="DM127" s="960"/>
      <c r="DN127" s="960"/>
      <c r="DO127" s="960"/>
      <c r="DP127" s="960"/>
      <c r="DQ127" s="960" t="s">
        <v>127</v>
      </c>
      <c r="DR127" s="960"/>
      <c r="DS127" s="960"/>
      <c r="DT127" s="960"/>
      <c r="DU127" s="960"/>
      <c r="DV127" s="961" t="s">
        <v>127</v>
      </c>
      <c r="DW127" s="961"/>
      <c r="DX127" s="961"/>
      <c r="DY127" s="961"/>
      <c r="DZ127" s="962"/>
    </row>
    <row r="128" spans="1:130" s="221" customFormat="1" ht="26.25" customHeight="1" thickBot="1" x14ac:dyDescent="0.2">
      <c r="A128" s="1075" t="s">
        <v>484</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485</v>
      </c>
      <c r="X128" s="1077"/>
      <c r="Y128" s="1077"/>
      <c r="Z128" s="1078"/>
      <c r="AA128" s="1079">
        <v>59642</v>
      </c>
      <c r="AB128" s="1080"/>
      <c r="AC128" s="1080"/>
      <c r="AD128" s="1080"/>
      <c r="AE128" s="1081"/>
      <c r="AF128" s="1082">
        <v>58291</v>
      </c>
      <c r="AG128" s="1080"/>
      <c r="AH128" s="1080"/>
      <c r="AI128" s="1080"/>
      <c r="AJ128" s="1081"/>
      <c r="AK128" s="1082">
        <v>59908</v>
      </c>
      <c r="AL128" s="1080"/>
      <c r="AM128" s="1080"/>
      <c r="AN128" s="1080"/>
      <c r="AO128" s="1081"/>
      <c r="AP128" s="1083"/>
      <c r="AQ128" s="1084"/>
      <c r="AR128" s="1084"/>
      <c r="AS128" s="1084"/>
      <c r="AT128" s="1085"/>
      <c r="AU128" s="223"/>
      <c r="AV128" s="223"/>
      <c r="AW128" s="223"/>
      <c r="AX128" s="930" t="s">
        <v>486</v>
      </c>
      <c r="AY128" s="931"/>
      <c r="AZ128" s="931"/>
      <c r="BA128" s="931"/>
      <c r="BB128" s="931"/>
      <c r="BC128" s="931"/>
      <c r="BD128" s="931"/>
      <c r="BE128" s="932"/>
      <c r="BF128" s="1086" t="s">
        <v>437</v>
      </c>
      <c r="BG128" s="1087"/>
      <c r="BH128" s="1087"/>
      <c r="BI128" s="1087"/>
      <c r="BJ128" s="1087"/>
      <c r="BK128" s="1087"/>
      <c r="BL128" s="1088"/>
      <c r="BM128" s="1086">
        <v>13.71</v>
      </c>
      <c r="BN128" s="1087"/>
      <c r="BO128" s="1087"/>
      <c r="BP128" s="1087"/>
      <c r="BQ128" s="1087"/>
      <c r="BR128" s="1087"/>
      <c r="BS128" s="1088"/>
      <c r="BT128" s="1086">
        <v>20</v>
      </c>
      <c r="BU128" s="1087"/>
      <c r="BV128" s="1087"/>
      <c r="BW128" s="1087"/>
      <c r="BX128" s="1087"/>
      <c r="BY128" s="1087"/>
      <c r="BZ128" s="1110"/>
      <c r="CA128" s="246"/>
      <c r="CB128" s="246"/>
      <c r="CC128" s="246"/>
      <c r="CD128" s="246"/>
      <c r="CE128" s="246"/>
      <c r="CF128" s="246"/>
      <c r="CG128" s="223"/>
      <c r="CH128" s="223"/>
      <c r="CI128" s="223"/>
      <c r="CJ128" s="245"/>
      <c r="CK128" s="1058"/>
      <c r="CL128" s="1059"/>
      <c r="CM128" s="1059"/>
      <c r="CN128" s="1059"/>
      <c r="CO128" s="1060"/>
      <c r="CP128" s="1069" t="s">
        <v>487</v>
      </c>
      <c r="CQ128" s="760"/>
      <c r="CR128" s="760"/>
      <c r="CS128" s="760"/>
      <c r="CT128" s="760"/>
      <c r="CU128" s="760"/>
      <c r="CV128" s="760"/>
      <c r="CW128" s="760"/>
      <c r="CX128" s="760"/>
      <c r="CY128" s="760"/>
      <c r="CZ128" s="760"/>
      <c r="DA128" s="760"/>
      <c r="DB128" s="760"/>
      <c r="DC128" s="760"/>
      <c r="DD128" s="760"/>
      <c r="DE128" s="760"/>
      <c r="DF128" s="1070"/>
      <c r="DG128" s="1071" t="s">
        <v>127</v>
      </c>
      <c r="DH128" s="1072"/>
      <c r="DI128" s="1072"/>
      <c r="DJ128" s="1072"/>
      <c r="DK128" s="1072"/>
      <c r="DL128" s="1072" t="s">
        <v>127</v>
      </c>
      <c r="DM128" s="1072"/>
      <c r="DN128" s="1072"/>
      <c r="DO128" s="1072"/>
      <c r="DP128" s="1072"/>
      <c r="DQ128" s="1072" t="s">
        <v>437</v>
      </c>
      <c r="DR128" s="1072"/>
      <c r="DS128" s="1072"/>
      <c r="DT128" s="1072"/>
      <c r="DU128" s="1072"/>
      <c r="DV128" s="1073" t="s">
        <v>127</v>
      </c>
      <c r="DW128" s="1073"/>
      <c r="DX128" s="1073"/>
      <c r="DY128" s="1073"/>
      <c r="DZ128" s="1074"/>
    </row>
    <row r="129" spans="1:131" s="221" customFormat="1" ht="26.25" customHeight="1" x14ac:dyDescent="0.15">
      <c r="A129" s="968" t="s">
        <v>108</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104" t="s">
        <v>488</v>
      </c>
      <c r="X129" s="1105"/>
      <c r="Y129" s="1105"/>
      <c r="Z129" s="1106"/>
      <c r="AA129" s="992">
        <v>8926034</v>
      </c>
      <c r="AB129" s="993"/>
      <c r="AC129" s="993"/>
      <c r="AD129" s="993"/>
      <c r="AE129" s="994"/>
      <c r="AF129" s="995">
        <v>8363413</v>
      </c>
      <c r="AG129" s="993"/>
      <c r="AH129" s="993"/>
      <c r="AI129" s="993"/>
      <c r="AJ129" s="994"/>
      <c r="AK129" s="995">
        <v>8154517</v>
      </c>
      <c r="AL129" s="993"/>
      <c r="AM129" s="993"/>
      <c r="AN129" s="993"/>
      <c r="AO129" s="994"/>
      <c r="AP129" s="1107"/>
      <c r="AQ129" s="1108"/>
      <c r="AR129" s="1108"/>
      <c r="AS129" s="1108"/>
      <c r="AT129" s="1109"/>
      <c r="AU129" s="224"/>
      <c r="AV129" s="224"/>
      <c r="AW129" s="224"/>
      <c r="AX129" s="1099" t="s">
        <v>489</v>
      </c>
      <c r="AY129" s="957"/>
      <c r="AZ129" s="957"/>
      <c r="BA129" s="957"/>
      <c r="BB129" s="957"/>
      <c r="BC129" s="957"/>
      <c r="BD129" s="957"/>
      <c r="BE129" s="958"/>
      <c r="BF129" s="1100" t="s">
        <v>437</v>
      </c>
      <c r="BG129" s="1101"/>
      <c r="BH129" s="1101"/>
      <c r="BI129" s="1101"/>
      <c r="BJ129" s="1101"/>
      <c r="BK129" s="1101"/>
      <c r="BL129" s="1102"/>
      <c r="BM129" s="1100">
        <v>18.71</v>
      </c>
      <c r="BN129" s="1101"/>
      <c r="BO129" s="1101"/>
      <c r="BP129" s="1101"/>
      <c r="BQ129" s="1101"/>
      <c r="BR129" s="1101"/>
      <c r="BS129" s="1102"/>
      <c r="BT129" s="1100">
        <v>30</v>
      </c>
      <c r="BU129" s="1101"/>
      <c r="BV129" s="1101"/>
      <c r="BW129" s="1101"/>
      <c r="BX129" s="1101"/>
      <c r="BY129" s="1101"/>
      <c r="BZ129" s="1103"/>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8" t="s">
        <v>490</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104" t="s">
        <v>491</v>
      </c>
      <c r="X130" s="1105"/>
      <c r="Y130" s="1105"/>
      <c r="Z130" s="1106"/>
      <c r="AA130" s="992">
        <v>485008</v>
      </c>
      <c r="AB130" s="993"/>
      <c r="AC130" s="993"/>
      <c r="AD130" s="993"/>
      <c r="AE130" s="994"/>
      <c r="AF130" s="995">
        <v>464553</v>
      </c>
      <c r="AG130" s="993"/>
      <c r="AH130" s="993"/>
      <c r="AI130" s="993"/>
      <c r="AJ130" s="994"/>
      <c r="AK130" s="995">
        <v>434816</v>
      </c>
      <c r="AL130" s="993"/>
      <c r="AM130" s="993"/>
      <c r="AN130" s="993"/>
      <c r="AO130" s="994"/>
      <c r="AP130" s="1107"/>
      <c r="AQ130" s="1108"/>
      <c r="AR130" s="1108"/>
      <c r="AS130" s="1108"/>
      <c r="AT130" s="1109"/>
      <c r="AU130" s="224"/>
      <c r="AV130" s="224"/>
      <c r="AW130" s="224"/>
      <c r="AX130" s="1099" t="s">
        <v>492</v>
      </c>
      <c r="AY130" s="957"/>
      <c r="AZ130" s="957"/>
      <c r="BA130" s="957"/>
      <c r="BB130" s="957"/>
      <c r="BC130" s="957"/>
      <c r="BD130" s="957"/>
      <c r="BE130" s="958"/>
      <c r="BF130" s="1135">
        <v>4.3</v>
      </c>
      <c r="BG130" s="1136"/>
      <c r="BH130" s="1136"/>
      <c r="BI130" s="1136"/>
      <c r="BJ130" s="1136"/>
      <c r="BK130" s="1136"/>
      <c r="BL130" s="1137"/>
      <c r="BM130" s="1135">
        <v>25</v>
      </c>
      <c r="BN130" s="1136"/>
      <c r="BO130" s="1136"/>
      <c r="BP130" s="1136"/>
      <c r="BQ130" s="1136"/>
      <c r="BR130" s="1136"/>
      <c r="BS130" s="1137"/>
      <c r="BT130" s="1135">
        <v>35</v>
      </c>
      <c r="BU130" s="1136"/>
      <c r="BV130" s="1136"/>
      <c r="BW130" s="1136"/>
      <c r="BX130" s="1136"/>
      <c r="BY130" s="1136"/>
      <c r="BZ130" s="1138"/>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493</v>
      </c>
      <c r="X131" s="1142"/>
      <c r="Y131" s="1142"/>
      <c r="Z131" s="1143"/>
      <c r="AA131" s="1038">
        <v>8441026</v>
      </c>
      <c r="AB131" s="1020"/>
      <c r="AC131" s="1020"/>
      <c r="AD131" s="1020"/>
      <c r="AE131" s="1021"/>
      <c r="AF131" s="1019">
        <v>7898860</v>
      </c>
      <c r="AG131" s="1020"/>
      <c r="AH131" s="1020"/>
      <c r="AI131" s="1020"/>
      <c r="AJ131" s="1021"/>
      <c r="AK131" s="1019">
        <v>7719701</v>
      </c>
      <c r="AL131" s="1020"/>
      <c r="AM131" s="1020"/>
      <c r="AN131" s="1020"/>
      <c r="AO131" s="1021"/>
      <c r="AP131" s="1144"/>
      <c r="AQ131" s="1145"/>
      <c r="AR131" s="1145"/>
      <c r="AS131" s="1145"/>
      <c r="AT131" s="1146"/>
      <c r="AU131" s="224"/>
      <c r="AV131" s="224"/>
      <c r="AW131" s="224"/>
      <c r="AX131" s="1117" t="s">
        <v>494</v>
      </c>
      <c r="AY131" s="760"/>
      <c r="AZ131" s="760"/>
      <c r="BA131" s="760"/>
      <c r="BB131" s="760"/>
      <c r="BC131" s="760"/>
      <c r="BD131" s="760"/>
      <c r="BE131" s="1070"/>
      <c r="BF131" s="1118" t="s">
        <v>437</v>
      </c>
      <c r="BG131" s="1119"/>
      <c r="BH131" s="1119"/>
      <c r="BI131" s="1119"/>
      <c r="BJ131" s="1119"/>
      <c r="BK131" s="1119"/>
      <c r="BL131" s="1120"/>
      <c r="BM131" s="1118">
        <v>350</v>
      </c>
      <c r="BN131" s="1119"/>
      <c r="BO131" s="1119"/>
      <c r="BP131" s="1119"/>
      <c r="BQ131" s="1119"/>
      <c r="BR131" s="1119"/>
      <c r="BS131" s="1120"/>
      <c r="BT131" s="1121"/>
      <c r="BU131" s="1122"/>
      <c r="BV131" s="1122"/>
      <c r="BW131" s="1122"/>
      <c r="BX131" s="1122"/>
      <c r="BY131" s="1122"/>
      <c r="BZ131" s="1123"/>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4" t="s">
        <v>495</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496</v>
      </c>
      <c r="W132" s="1128"/>
      <c r="X132" s="1128"/>
      <c r="Y132" s="1128"/>
      <c r="Z132" s="1129"/>
      <c r="AA132" s="1130">
        <v>4.9870003949999999</v>
      </c>
      <c r="AB132" s="1131"/>
      <c r="AC132" s="1131"/>
      <c r="AD132" s="1131"/>
      <c r="AE132" s="1132"/>
      <c r="AF132" s="1133">
        <v>4.3310553670000003</v>
      </c>
      <c r="AG132" s="1131"/>
      <c r="AH132" s="1131"/>
      <c r="AI132" s="1131"/>
      <c r="AJ132" s="1132"/>
      <c r="AK132" s="1133">
        <v>3.7655214880000001</v>
      </c>
      <c r="AL132" s="1131"/>
      <c r="AM132" s="1131"/>
      <c r="AN132" s="1131"/>
      <c r="AO132" s="1132"/>
      <c r="AP132" s="1035"/>
      <c r="AQ132" s="1036"/>
      <c r="AR132" s="1036"/>
      <c r="AS132" s="1036"/>
      <c r="AT132" s="1134"/>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497</v>
      </c>
      <c r="W133" s="1111"/>
      <c r="X133" s="1111"/>
      <c r="Y133" s="1111"/>
      <c r="Z133" s="1112"/>
      <c r="AA133" s="1113">
        <v>5.0999999999999996</v>
      </c>
      <c r="AB133" s="1114"/>
      <c r="AC133" s="1114"/>
      <c r="AD133" s="1114"/>
      <c r="AE133" s="1115"/>
      <c r="AF133" s="1113">
        <v>4.8</v>
      </c>
      <c r="AG133" s="1114"/>
      <c r="AH133" s="1114"/>
      <c r="AI133" s="1114"/>
      <c r="AJ133" s="1115"/>
      <c r="AK133" s="1113">
        <v>4.3</v>
      </c>
      <c r="AL133" s="1114"/>
      <c r="AM133" s="1114"/>
      <c r="AN133" s="1114"/>
      <c r="AO133" s="1115"/>
      <c r="AP133" s="1062"/>
      <c r="AQ133" s="1063"/>
      <c r="AR133" s="1063"/>
      <c r="AS133" s="1063"/>
      <c r="AT133" s="1116"/>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D/eh71srpM1yP2X7giRXWr0cUIPsOL2ys9C23waza5nMtITX+ZWvcGZo4lz3zkLDQaWL7ScFpIMCBRueb7PWwg==" saltValue="p1SuW1M27ZjKbFy70eGJk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498</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Lp6cV1FQZQx+4WH7iE3ZU2KLftipniqEtF/pGcVK8zF+J6/szMortEPHkEGFHLod7PFYRTVpF1hs1tGt2CX2w==" saltValue="kTkInep0kvPaFkRHt21ez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499</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500</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8" t="s">
        <v>501</v>
      </c>
      <c r="AP7" s="263"/>
      <c r="AQ7" s="264" t="s">
        <v>502</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9"/>
      <c r="AP8" s="269" t="s">
        <v>503</v>
      </c>
      <c r="AQ8" s="270" t="s">
        <v>504</v>
      </c>
      <c r="AR8" s="271" t="s">
        <v>505</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50" t="s">
        <v>506</v>
      </c>
      <c r="AL9" s="1151"/>
      <c r="AM9" s="1151"/>
      <c r="AN9" s="1152"/>
      <c r="AO9" s="272">
        <v>1788518</v>
      </c>
      <c r="AP9" s="272">
        <v>178870</v>
      </c>
      <c r="AQ9" s="273">
        <v>102574</v>
      </c>
      <c r="AR9" s="274">
        <v>74.400000000000006</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50" t="s">
        <v>507</v>
      </c>
      <c r="AL10" s="1151"/>
      <c r="AM10" s="1151"/>
      <c r="AN10" s="1152"/>
      <c r="AO10" s="275">
        <v>655737</v>
      </c>
      <c r="AP10" s="275">
        <v>65580</v>
      </c>
      <c r="AQ10" s="276">
        <v>16361</v>
      </c>
      <c r="AR10" s="277">
        <v>300.8</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50" t="s">
        <v>508</v>
      </c>
      <c r="AL11" s="1151"/>
      <c r="AM11" s="1151"/>
      <c r="AN11" s="1152"/>
      <c r="AO11" s="275">
        <v>33545</v>
      </c>
      <c r="AP11" s="275">
        <v>3355</v>
      </c>
      <c r="AQ11" s="276">
        <v>763</v>
      </c>
      <c r="AR11" s="277">
        <v>339.7</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50" t="s">
        <v>509</v>
      </c>
      <c r="AL12" s="1151"/>
      <c r="AM12" s="1151"/>
      <c r="AN12" s="1152"/>
      <c r="AO12" s="275" t="s">
        <v>510</v>
      </c>
      <c r="AP12" s="275" t="s">
        <v>510</v>
      </c>
      <c r="AQ12" s="276" t="s">
        <v>510</v>
      </c>
      <c r="AR12" s="277" t="s">
        <v>510</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50" t="s">
        <v>511</v>
      </c>
      <c r="AL13" s="1151"/>
      <c r="AM13" s="1151"/>
      <c r="AN13" s="1152"/>
      <c r="AO13" s="275">
        <v>112736</v>
      </c>
      <c r="AP13" s="275">
        <v>11275</v>
      </c>
      <c r="AQ13" s="276">
        <v>4354</v>
      </c>
      <c r="AR13" s="277">
        <v>159</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50" t="s">
        <v>512</v>
      </c>
      <c r="AL14" s="1151"/>
      <c r="AM14" s="1151"/>
      <c r="AN14" s="1152"/>
      <c r="AO14" s="275">
        <v>50000</v>
      </c>
      <c r="AP14" s="275">
        <v>5001</v>
      </c>
      <c r="AQ14" s="276">
        <v>2046</v>
      </c>
      <c r="AR14" s="277">
        <v>144.4</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3" t="s">
        <v>513</v>
      </c>
      <c r="AL15" s="1154"/>
      <c r="AM15" s="1154"/>
      <c r="AN15" s="1155"/>
      <c r="AO15" s="275">
        <v>-87223</v>
      </c>
      <c r="AP15" s="275">
        <v>-8723</v>
      </c>
      <c r="AQ15" s="276">
        <v>-7552</v>
      </c>
      <c r="AR15" s="277">
        <v>15.5</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3" t="s">
        <v>188</v>
      </c>
      <c r="AL16" s="1154"/>
      <c r="AM16" s="1154"/>
      <c r="AN16" s="1155"/>
      <c r="AO16" s="275">
        <v>2553313</v>
      </c>
      <c r="AP16" s="275">
        <v>255357</v>
      </c>
      <c r="AQ16" s="276">
        <v>118546</v>
      </c>
      <c r="AR16" s="277">
        <v>115.4</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514</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515</v>
      </c>
      <c r="AP20" s="284" t="s">
        <v>516</v>
      </c>
      <c r="AQ20" s="285" t="s">
        <v>517</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6" t="s">
        <v>518</v>
      </c>
      <c r="AL21" s="1157"/>
      <c r="AM21" s="1157"/>
      <c r="AN21" s="1158"/>
      <c r="AO21" s="288">
        <v>19.5</v>
      </c>
      <c r="AP21" s="289">
        <v>10.45</v>
      </c>
      <c r="AQ21" s="290">
        <v>9.0500000000000007</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6" t="s">
        <v>519</v>
      </c>
      <c r="AL22" s="1157"/>
      <c r="AM22" s="1157"/>
      <c r="AN22" s="1158"/>
      <c r="AO22" s="293">
        <v>100.9</v>
      </c>
      <c r="AP22" s="294">
        <v>96.7</v>
      </c>
      <c r="AQ22" s="295">
        <v>4.2</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7" t="s">
        <v>520</v>
      </c>
      <c r="B26" s="1147"/>
      <c r="C26" s="1147"/>
      <c r="D26" s="1147"/>
      <c r="E26" s="1147"/>
      <c r="F26" s="1147"/>
      <c r="G26" s="1147"/>
      <c r="H26" s="1147"/>
      <c r="I26" s="1147"/>
      <c r="J26" s="1147"/>
      <c r="K26" s="1147"/>
      <c r="L26" s="1147"/>
      <c r="M26" s="1147"/>
      <c r="N26" s="1147"/>
      <c r="O26" s="1147"/>
      <c r="P26" s="1147"/>
      <c r="Q26" s="1147"/>
      <c r="R26" s="1147"/>
      <c r="S26" s="1147"/>
      <c r="T26" s="1147"/>
      <c r="U26" s="1147"/>
      <c r="V26" s="1147"/>
      <c r="W26" s="1147"/>
      <c r="X26" s="1147"/>
      <c r="Y26" s="1147"/>
      <c r="Z26" s="1147"/>
      <c r="AA26" s="1147"/>
      <c r="AB26" s="1147"/>
      <c r="AC26" s="1147"/>
      <c r="AD26" s="1147"/>
      <c r="AE26" s="1147"/>
      <c r="AF26" s="1147"/>
      <c r="AG26" s="1147"/>
      <c r="AH26" s="1147"/>
      <c r="AI26" s="1147"/>
      <c r="AJ26" s="1147"/>
      <c r="AK26" s="1147"/>
      <c r="AL26" s="1147"/>
      <c r="AM26" s="1147"/>
      <c r="AN26" s="1147"/>
      <c r="AO26" s="1147"/>
      <c r="AP26" s="1147"/>
      <c r="AQ26" s="1147"/>
      <c r="AR26" s="1147"/>
      <c r="AS26" s="1147"/>
      <c r="AT26" s="258"/>
    </row>
    <row r="27" spans="1:46" x14ac:dyDescent="0.15">
      <c r="A27" s="300"/>
      <c r="AO27" s="253"/>
      <c r="AP27" s="253"/>
      <c r="AQ27" s="253"/>
      <c r="AR27" s="253"/>
      <c r="AS27" s="253"/>
      <c r="AT27" s="253"/>
    </row>
    <row r="28" spans="1:46" ht="17.25" x14ac:dyDescent="0.15">
      <c r="A28" s="254" t="s">
        <v>521</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522</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8" t="s">
        <v>501</v>
      </c>
      <c r="AP30" s="263"/>
      <c r="AQ30" s="264" t="s">
        <v>502</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9"/>
      <c r="AP31" s="269" t="s">
        <v>503</v>
      </c>
      <c r="AQ31" s="270" t="s">
        <v>504</v>
      </c>
      <c r="AR31" s="271" t="s">
        <v>505</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4" t="s">
        <v>523</v>
      </c>
      <c r="AL32" s="1165"/>
      <c r="AM32" s="1165"/>
      <c r="AN32" s="1166"/>
      <c r="AO32" s="303">
        <v>430698</v>
      </c>
      <c r="AP32" s="303">
        <v>43074</v>
      </c>
      <c r="AQ32" s="304">
        <v>59538</v>
      </c>
      <c r="AR32" s="305">
        <v>-27.7</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4" t="s">
        <v>524</v>
      </c>
      <c r="AL33" s="1165"/>
      <c r="AM33" s="1165"/>
      <c r="AN33" s="1166"/>
      <c r="AO33" s="303" t="s">
        <v>510</v>
      </c>
      <c r="AP33" s="303" t="s">
        <v>510</v>
      </c>
      <c r="AQ33" s="304" t="s">
        <v>510</v>
      </c>
      <c r="AR33" s="305" t="s">
        <v>510</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4" t="s">
        <v>525</v>
      </c>
      <c r="AL34" s="1165"/>
      <c r="AM34" s="1165"/>
      <c r="AN34" s="1166"/>
      <c r="AO34" s="303" t="s">
        <v>510</v>
      </c>
      <c r="AP34" s="303" t="s">
        <v>510</v>
      </c>
      <c r="AQ34" s="304" t="s">
        <v>510</v>
      </c>
      <c r="AR34" s="305" t="s">
        <v>510</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4" t="s">
        <v>526</v>
      </c>
      <c r="AL35" s="1165"/>
      <c r="AM35" s="1165"/>
      <c r="AN35" s="1166"/>
      <c r="AO35" s="303">
        <v>326914</v>
      </c>
      <c r="AP35" s="303">
        <v>32695</v>
      </c>
      <c r="AQ35" s="304">
        <v>21589</v>
      </c>
      <c r="AR35" s="305">
        <v>51.4</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4" t="s">
        <v>527</v>
      </c>
      <c r="AL36" s="1165"/>
      <c r="AM36" s="1165"/>
      <c r="AN36" s="1166"/>
      <c r="AO36" s="303">
        <v>26835</v>
      </c>
      <c r="AP36" s="303">
        <v>2684</v>
      </c>
      <c r="AQ36" s="304">
        <v>5101</v>
      </c>
      <c r="AR36" s="305">
        <v>-47.4</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4" t="s">
        <v>528</v>
      </c>
      <c r="AL37" s="1165"/>
      <c r="AM37" s="1165"/>
      <c r="AN37" s="1166"/>
      <c r="AO37" s="303">
        <v>909</v>
      </c>
      <c r="AP37" s="303">
        <v>91</v>
      </c>
      <c r="AQ37" s="304">
        <v>610</v>
      </c>
      <c r="AR37" s="305">
        <v>-85.1</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7" t="s">
        <v>529</v>
      </c>
      <c r="AL38" s="1168"/>
      <c r="AM38" s="1168"/>
      <c r="AN38" s="1169"/>
      <c r="AO38" s="306">
        <v>55</v>
      </c>
      <c r="AP38" s="306">
        <v>6</v>
      </c>
      <c r="AQ38" s="307">
        <v>3</v>
      </c>
      <c r="AR38" s="295">
        <v>100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7" t="s">
        <v>530</v>
      </c>
      <c r="AL39" s="1168"/>
      <c r="AM39" s="1168"/>
      <c r="AN39" s="1169"/>
      <c r="AO39" s="303">
        <v>-59908</v>
      </c>
      <c r="AP39" s="303">
        <v>-5991</v>
      </c>
      <c r="AQ39" s="304">
        <v>-1700</v>
      </c>
      <c r="AR39" s="305">
        <v>252.4</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4" t="s">
        <v>531</v>
      </c>
      <c r="AL40" s="1165"/>
      <c r="AM40" s="1165"/>
      <c r="AN40" s="1166"/>
      <c r="AO40" s="303">
        <v>-434816</v>
      </c>
      <c r="AP40" s="303">
        <v>-43486</v>
      </c>
      <c r="AQ40" s="304">
        <v>-57744</v>
      </c>
      <c r="AR40" s="305">
        <v>-24.7</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70" t="s">
        <v>299</v>
      </c>
      <c r="AL41" s="1171"/>
      <c r="AM41" s="1171"/>
      <c r="AN41" s="1172"/>
      <c r="AO41" s="303">
        <v>290687</v>
      </c>
      <c r="AP41" s="303">
        <v>29072</v>
      </c>
      <c r="AQ41" s="304">
        <v>27397</v>
      </c>
      <c r="AR41" s="305">
        <v>6.1</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532</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533</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534</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9" t="s">
        <v>501</v>
      </c>
      <c r="AN49" s="1161" t="s">
        <v>535</v>
      </c>
      <c r="AO49" s="1162"/>
      <c r="AP49" s="1162"/>
      <c r="AQ49" s="1162"/>
      <c r="AR49" s="1163"/>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60"/>
      <c r="AN50" s="319" t="s">
        <v>536</v>
      </c>
      <c r="AO50" s="320" t="s">
        <v>537</v>
      </c>
      <c r="AP50" s="321" t="s">
        <v>538</v>
      </c>
      <c r="AQ50" s="322" t="s">
        <v>539</v>
      </c>
      <c r="AR50" s="323" t="s">
        <v>540</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541</v>
      </c>
      <c r="AL51" s="316"/>
      <c r="AM51" s="324">
        <v>3697705</v>
      </c>
      <c r="AN51" s="325">
        <v>353003</v>
      </c>
      <c r="AO51" s="326">
        <v>-33.1</v>
      </c>
      <c r="AP51" s="327">
        <v>82993</v>
      </c>
      <c r="AQ51" s="328">
        <v>5.2</v>
      </c>
      <c r="AR51" s="329">
        <v>-38.299999999999997</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542</v>
      </c>
      <c r="AM52" s="332">
        <v>3557537</v>
      </c>
      <c r="AN52" s="333">
        <v>339622</v>
      </c>
      <c r="AO52" s="334">
        <v>-30.7</v>
      </c>
      <c r="AP52" s="335">
        <v>46787</v>
      </c>
      <c r="AQ52" s="336">
        <v>-4.9000000000000004</v>
      </c>
      <c r="AR52" s="337">
        <v>-25.8</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543</v>
      </c>
      <c r="AL53" s="316"/>
      <c r="AM53" s="324">
        <v>3935771</v>
      </c>
      <c r="AN53" s="325">
        <v>378767</v>
      </c>
      <c r="AO53" s="326">
        <v>7.3</v>
      </c>
      <c r="AP53" s="327">
        <v>108252</v>
      </c>
      <c r="AQ53" s="328">
        <v>30.4</v>
      </c>
      <c r="AR53" s="329">
        <v>-23.1</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542</v>
      </c>
      <c r="AM54" s="332">
        <v>3844380</v>
      </c>
      <c r="AN54" s="333">
        <v>369972</v>
      </c>
      <c r="AO54" s="334">
        <v>8.9</v>
      </c>
      <c r="AP54" s="335">
        <v>50321</v>
      </c>
      <c r="AQ54" s="336">
        <v>7.6</v>
      </c>
      <c r="AR54" s="337">
        <v>1.3</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544</v>
      </c>
      <c r="AL55" s="316"/>
      <c r="AM55" s="324">
        <v>2982296</v>
      </c>
      <c r="AN55" s="325">
        <v>290531</v>
      </c>
      <c r="AO55" s="326">
        <v>-23.3</v>
      </c>
      <c r="AP55" s="327">
        <v>93492</v>
      </c>
      <c r="AQ55" s="328">
        <v>-13.6</v>
      </c>
      <c r="AR55" s="329">
        <v>-9.6999999999999993</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542</v>
      </c>
      <c r="AM56" s="332">
        <v>2826333</v>
      </c>
      <c r="AN56" s="333">
        <v>275337</v>
      </c>
      <c r="AO56" s="334">
        <v>-25.6</v>
      </c>
      <c r="AP56" s="335">
        <v>53316</v>
      </c>
      <c r="AQ56" s="336">
        <v>6</v>
      </c>
      <c r="AR56" s="337">
        <v>-31.6</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545</v>
      </c>
      <c r="AL57" s="316"/>
      <c r="AM57" s="324">
        <v>4336280</v>
      </c>
      <c r="AN57" s="325">
        <v>428021</v>
      </c>
      <c r="AO57" s="326">
        <v>47.3</v>
      </c>
      <c r="AP57" s="327">
        <v>94796</v>
      </c>
      <c r="AQ57" s="328">
        <v>1.4</v>
      </c>
      <c r="AR57" s="329">
        <v>45.9</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542</v>
      </c>
      <c r="AM58" s="332">
        <v>3492562</v>
      </c>
      <c r="AN58" s="333">
        <v>344740</v>
      </c>
      <c r="AO58" s="334">
        <v>25.2</v>
      </c>
      <c r="AP58" s="335">
        <v>55781</v>
      </c>
      <c r="AQ58" s="336">
        <v>4.5999999999999996</v>
      </c>
      <c r="AR58" s="337">
        <v>20.6</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546</v>
      </c>
      <c r="AL59" s="316"/>
      <c r="AM59" s="324">
        <v>5009305</v>
      </c>
      <c r="AN59" s="325">
        <v>500981</v>
      </c>
      <c r="AO59" s="326">
        <v>17</v>
      </c>
      <c r="AP59" s="327">
        <v>85942</v>
      </c>
      <c r="AQ59" s="328">
        <v>-9.3000000000000007</v>
      </c>
      <c r="AR59" s="329">
        <v>26.3</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542</v>
      </c>
      <c r="AM60" s="332">
        <v>4921924</v>
      </c>
      <c r="AN60" s="333">
        <v>492242</v>
      </c>
      <c r="AO60" s="334">
        <v>42.8</v>
      </c>
      <c r="AP60" s="335">
        <v>48630</v>
      </c>
      <c r="AQ60" s="336">
        <v>-12.8</v>
      </c>
      <c r="AR60" s="337">
        <v>55.6</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547</v>
      </c>
      <c r="AL61" s="338"/>
      <c r="AM61" s="339">
        <v>3992271</v>
      </c>
      <c r="AN61" s="340">
        <v>390261</v>
      </c>
      <c r="AO61" s="341">
        <v>3</v>
      </c>
      <c r="AP61" s="342">
        <v>93095</v>
      </c>
      <c r="AQ61" s="343">
        <v>2.8</v>
      </c>
      <c r="AR61" s="329">
        <v>0.2</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542</v>
      </c>
      <c r="AM62" s="332">
        <v>3728547</v>
      </c>
      <c r="AN62" s="333">
        <v>364383</v>
      </c>
      <c r="AO62" s="334">
        <v>4.0999999999999996</v>
      </c>
      <c r="AP62" s="335">
        <v>50967</v>
      </c>
      <c r="AQ62" s="336">
        <v>0.1</v>
      </c>
      <c r="AR62" s="337">
        <v>4</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rzlbCkrodLJMKtMxghHLZ+8useAA87mUC6wV6j2W7e5lzTq68kxA2gfEnnvjvqDf98FOXcgCE5wUz3l3wNGepQ==" saltValue="6QG0kdMNmDLg1iGk/eTnT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549</v>
      </c>
    </row>
    <row r="121" spans="125:125" ht="13.5" hidden="1" customHeight="1" x14ac:dyDescent="0.15">
      <c r="DU121" s="250"/>
    </row>
  </sheetData>
  <sheetProtection algorithmName="SHA-512" hashValue="Y8b/i7WJ01yATuKKHMjS629uyT9ZQYSmwut8atqSWtCXYbn6uuwW1dDnqW54lYK1ofkUMQrFgE+HhUtin47Fhw==" saltValue="Iqe6Gb++ZDCMJUfg0q/F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550</v>
      </c>
    </row>
  </sheetData>
  <sheetProtection algorithmName="SHA-512" hashValue="ARTozmvDYhGafehENiA0k3x1dO/qhztCKV/StlmyCUStOfAAPw3A/KYwh7XdhglZxqFt7bYeWJ20ZwCM5f0Lqw==" saltValue="3kQcKSkscVQN0sP49VJE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73" t="s">
        <v>3</v>
      </c>
      <c r="D47" s="1173"/>
      <c r="E47" s="1174"/>
      <c r="F47" s="11">
        <v>89.93</v>
      </c>
      <c r="G47" s="12">
        <v>86.84</v>
      </c>
      <c r="H47" s="12">
        <v>77.48</v>
      </c>
      <c r="I47" s="12">
        <v>70.13</v>
      </c>
      <c r="J47" s="13">
        <v>57.69</v>
      </c>
    </row>
    <row r="48" spans="2:10" ht="57.75" customHeight="1" x14ac:dyDescent="0.15">
      <c r="B48" s="14"/>
      <c r="C48" s="1175" t="s">
        <v>4</v>
      </c>
      <c r="D48" s="1175"/>
      <c r="E48" s="1176"/>
      <c r="F48" s="15">
        <v>3.17</v>
      </c>
      <c r="G48" s="16">
        <v>3.17</v>
      </c>
      <c r="H48" s="16">
        <v>1.87</v>
      </c>
      <c r="I48" s="16">
        <v>1.23</v>
      </c>
      <c r="J48" s="17">
        <v>2.2000000000000002</v>
      </c>
    </row>
    <row r="49" spans="2:10" ht="57.75" customHeight="1" thickBot="1" x14ac:dyDescent="0.2">
      <c r="B49" s="18"/>
      <c r="C49" s="1177" t="s">
        <v>5</v>
      </c>
      <c r="D49" s="1177"/>
      <c r="E49" s="1178"/>
      <c r="F49" s="19">
        <v>2.83</v>
      </c>
      <c r="G49" s="20">
        <v>1.71</v>
      </c>
      <c r="H49" s="20" t="s">
        <v>556</v>
      </c>
      <c r="I49" s="20" t="s">
        <v>557</v>
      </c>
      <c r="J49" s="21" t="s">
        <v>558</v>
      </c>
    </row>
    <row r="50" spans="2:10" x14ac:dyDescent="0.15"/>
  </sheetData>
  <sheetProtection algorithmName="SHA-512" hashValue="URlFQHFXqQP+BRlbitnG93kbqRVSYiZ8xK9nHWS/QKSBoNP2QV7OhFuyIdjoxJP4pnt4vGiUQjH2wwojxJbNPg==" saltValue="a+7IIQ6jambY6VMzlEGJ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2023-10-24T00:20:21Z</cp:lastPrinted>
  <dcterms:modified xsi:type="dcterms:W3CDTF">2023-10-27T08:19:15Z</dcterms:modified>
</cp:coreProperties>
</file>