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8460"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 name="Sheet4" sheetId="20" r:id="rId17"/>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alcChain>
</file>

<file path=xl/sharedStrings.xml><?xml version="1.0" encoding="utf-8"?>
<sst xmlns="http://schemas.openxmlformats.org/spreadsheetml/2006/main" count="1068" uniqueCount="545">
  <si>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</si>
  <si>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</si>
  <si>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</si>
  <si>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</si>
  <si>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</si>
  <si>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</si>
  <si>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</si>
  <si>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</si>
  <si>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</si>
  <si>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</si>
  <si>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</si>
  <si>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</si>
  <si>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</si>
  <si>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</si>
  <si>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</si>
  <si>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</si>
  <si>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</si>
  <si>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</si>
  <si>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</si>
  <si>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</si>
  <si>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</si>
  <si>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</si>
  <si>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</si>
  <si>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</si>
  <si>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</si>
  <si>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</si>
  <si>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</si>
  <si>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</si>
  <si>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</si>
  <si>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</si>
  <si>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</si>
  <si>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</si>
  <si>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</si>
  <si>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</si>
  <si>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</si>
  <si>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</si>
  <si>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</si>
  <si>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</si>
  <si>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</si>
  <si>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</si>
  <si>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</si>
  <si>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</si>
  <si>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</si>
  <si>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</si>
  <si>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</si>
  <si>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</si>
  <si>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</si>
  <si>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</si>
  <si>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</si>
  <si>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</si>
  <si>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</si>
  <si>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</si>
  <si>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</si>
  <si>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</si>
  <si>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</si>
  <si>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</si>
  <si>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</si>
  <si>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</si>
  <si>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</si>
  <si>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</si>
  <si>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</si>
  <si>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</si>
  <si>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</si>
  <si>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</si>
  <si>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</si>
  <si>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</si>
  <si>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</si>
  <si>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</si>
  <si>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</si>
  <si>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</si>
  <si>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</si>
  <si>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</si>
  <si>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</si>
  <si>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</si>
  <si>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</si>
  <si>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</si>
  <si>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</si>
  <si>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</si>
  <si>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</si>
  <si>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</si>
  <si>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</si>
  <si>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風間浦村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</si>
  <si>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</si>
  <si>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</si>
  <si>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</si>
  <si>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</si>
  <si>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</si>
  <si>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</si>
  <si>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</si>
  <si>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</si>
  <si>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</si>
  <si>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</si>
  <si>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</si>
  <si>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</si>
  <si>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</si>
  <si>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</si>
  <si>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</si>
  <si>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</si>
  <si>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</si>
  <si>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</si>
  <si>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</si>
  <si>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</si>
  <si>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</si>
  <si>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</si>
  <si>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</si>
  <si>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</si>
  <si>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</si>
  <si>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</si>
  <si>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</si>
  <si>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</si>
  <si>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</si>
  <si>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</si>
  <si>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</si>
  <si>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</si>
  <si>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</si>
  <si>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</si>
  <si>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</si>
  <si>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</si>
  <si>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</si>
  <si>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</si>
  <si>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</si>
  <si>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</si>
  <si>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</si>
  <si>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</si>
  <si>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</si>
  <si>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</si>
  <si>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</si>
  <si>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</si>
  <si>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</si>
  <si>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</si>
  <si>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</si>
  <si>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</si>
  <si>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</si>
  <si>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</si>
  <si>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</si>
  <si>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</si>
  <si>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</si>
  <si>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</si>
  <si>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</si>
  <si>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</si>
  <si>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</si>
  <si>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</si>
  <si>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</si>
  <si>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</si>
  <si>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</si>
  <si>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</si>
  <si>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</si>
  <si>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</si>
  <si>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</si>
  <si>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</si>
  <si>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</si>
  <si>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</si>
  <si>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</si>
  <si>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</si>
  <si>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</si>
  <si>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</si>
  <si>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</si>
  <si>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</si>
  <si>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</si>
  <si>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</si>
  <si>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</si>
  <si>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</si>
  <si>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</si>
  <si>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</si>
  <si>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</si>
  <si>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</si>
  <si>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</si>
  <si>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</si>
  <si>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</si>
  <si>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</si>
  <si>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</si>
  <si>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</si>
  <si>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</si>
  <si>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</si>
  <si>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</si>
  <si>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</si>
  <si>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</si>
  <si>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</si>
  <si>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</si>
  <si>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</si>
  <si>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</si>
  <si>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</si>
  <si>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</si>
  <si>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</si>
  <si>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</si>
  <si>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</si>
  <si>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</si>
  <si>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</si>
  <si>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</si>
  <si>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</si>
  <si>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</si>
  <si>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</si>
  <si>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青森県風間浦村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</si>
  <si>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</si>
  <si>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</si>
  <si>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</si>
  <si>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</si>
  <si>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</si>
  <si>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</si>
  <si>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</si>
  <si>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</si>
  <si>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</si>
  <si>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</si>
  <si>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</si>
  <si>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</si>
  <si>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</si>
  <si>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</si>
  <si>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</si>
  <si>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</si>
  <si>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</si>
  <si>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</si>
  <si>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</si>
  <si>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</si>
  <si>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</si>
  <si>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</si>
  <si>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</si>
  <si>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</si>
  <si>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</si>
  <si>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</si>
  <si>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</si>
  <si>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</si>
  <si>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</si>
  <si>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</si>
  <si>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</si>
  <si>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</si>
  <si>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</si>
  <si>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</si>
  <si>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</si>
  <si>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</si>
  <si>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</si>
  <si>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</si>
  <si>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</si>
  <si>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</si>
  <si>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</si>
  <si>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</si>
  <si>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</si>
  <si>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</si>
  <si>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</si>
  <si>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</si>
  <si>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</si>
  <si>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</si>
  <si>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</si>
  <si>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</si>
  <si>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</si>
  <si>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</si>
  <si>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</si>
  <si>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</si>
  <si>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</si>
  <si>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</si>
  <si>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</si>
  <si>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</si>
  <si>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</si>
  <si>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</si>
  <si>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</si>
  <si>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</si>
  <si>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</si>
  <si>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</si>
  <si>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</si>
  <si>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</si>
  <si>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</si>
  <si>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</si>
  <si>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</si>
  <si>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</si>
  <si>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</si>
  <si>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</si>
  <si>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</si>
  <si>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</si>
  <si>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</si>
  <si>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</si>
  <si>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</si>
  <si>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</si>
  <si>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</si>
  <si>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</si>
  <si>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</si>
  <si>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</si>
  <si>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</si>
  <si>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</si>
  <si>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</si>
  <si>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</si>
  <si>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</si>
  <si>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</si>
  <si>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</si>
  <si>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</si>
  <si>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</si>
  <si>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</si>
  <si>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</si>
  <si>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</si>
  <si>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</si>
  <si>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</si>
  <si>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</si>
  <si>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</si>
  <si>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</si>
  <si>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</si>
  <si>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</si>
  <si>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</si>
  <si>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</si>
  <si>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</si>
  <si>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</si>
  <si>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</si>
  <si>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</si>
  <si>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</si>
  <si>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</si>
  <si>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</si>
  <si>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</si>
  <si>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</si>
  <si>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</si>
  <si>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</si>
  <si>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</si>
  <si>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</si>
  <si>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</si>
  <si>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</si>
  <si>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</si>
  <si>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</si>
  <si>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</si>
  <si>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</si>
  <si>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</si>
  <si>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</si>
  <si>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</si>
  <si>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</si>
  <si>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</si>
  <si>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</si>
  <si>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</si>
  <si>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</si>
  <si>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</si>
  <si>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</si>
  <si>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</si>
  <si>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</si>
  <si>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</si>
  <si>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</si>
  <si>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</si>
  <si>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</si>
  <si>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</si>
  <si>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</si>
  <si>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</si>
  <si>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</si>
  <si>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</si>
  <si>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</si>
  <si>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</si>
  <si>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</si>
  <si>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</si>
  <si>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青森県風間浦村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</si>
  <si>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</si>
  <si>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</si>
  <si>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</si>
  <si>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</si>
  <si>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</si>
  <si>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</si>
  <si>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</si>
  <si>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</si>
  <si>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</si>
  <si>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</si>
  <si>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</si>
  <si>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</si>
  <si>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</si>
  <si>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</si>
  <si>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</si>
  <si>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</si>
  <si>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</si>
  <si>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</si>
  <si>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</si>
  <si>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</si>
  <si>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</si>
  <si>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</si>
  <si>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</si>
  <si>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</si>
  <si>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</si>
  <si>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</si>
  <si>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</si>
  <si>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</si>
  <si>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</si>
  <si>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</si>
  <si>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</si>
  <si>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</si>
  <si>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</si>
  <si>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</si>
  <si>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</si>
  <si>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</si>
  <si>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</si>
  <si>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</si>
  <si>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</si>
  <si>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</si>
  <si>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</si>
  <si>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</si>
  <si>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</si>
  <si>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</si>
  <si>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</si>
  <si>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</si>
  <si>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</si>
  <si>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</si>
  <si>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</si>
  <si>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</si>
  <si>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</si>
  <si>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</si>
  <si>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</si>
  <si>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</si>
  <si>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</si>
  <si>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</si>
  <si>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</si>
  <si>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</si>
  <si>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</si>
  <si>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</si>
  <si>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</si>
  <si>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</si>
  <si>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</si>
  <si>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</si>
  <si>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</si>
  <si>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</si>
  <si>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</si>
  <si>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</si>
  <si>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</si>
  <si>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</si>
  <si>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</si>
  <si>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</si>
  <si>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</si>
  <si>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</si>
  <si>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</si>
  <si>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</si>
  <si>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</si>
  <si>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</si>
  <si>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</si>
  <si>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</si>
  <si>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</si>
  <si>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</si>
  <si>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</si>
  <si>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</si>
  <si>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</si>
  <si>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</si>
  <si>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</si>
  <si>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</si>
  <si>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</si>
  <si>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</si>
  <si>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</si>
  <si>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</si>
  <si>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</si>
  <si>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</si>
  <si>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</si>
  <si>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</si>
  <si>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</si>
  <si>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</si>
  <si>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</si>
  <si>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</si>
  <si>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</si>
  <si>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</si>
  <si>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</si>
  <si>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</si>
  <si>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</si>
  <si>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</si>
  <si>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</si>
  <si>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</si>
  <si>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</si>
  <si>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</si>
  <si>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</si>
  <si>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</si>
  <si>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</si>
  <si>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</si>
  <si>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</si>
  <si>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</si>
  <si>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</si>
  <si>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</si>
  <si>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</si>
  <si>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</si>
  <si>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</si>
  <si>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</si>
  <si>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</si>
  <si>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</si>
  <si>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</si>
  <si>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</si>
  <si>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</si>
  <si>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</si>
  <si>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</si>
  <si>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</si>
  <si>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</si>
  <si>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</si>
  <si>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</si>
  <si>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</si>
  <si>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</si>
  <si>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</si>
  <si>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</si>
  <si>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</si>
  <si>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</si>
  <si>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</si>
  <si>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</si>
  <si>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</si>
  <si>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</si>
  <si>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</si>
  <si>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</si>
  <si>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</si>
  <si>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</si>
  <si>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</si>
  <si>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</si>
  <si>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</si>
  <si>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</si>
  <si>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</si>
  <si>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</si>
  <si>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</si>
  <si>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</si>
  <si>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</si>
  <si>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</si>
  <si>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</si>
  <si>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</si>
  <si>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</si>
  <si>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</si>
  <si>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</si>
  <si>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</si>
  <si>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</si>
  <si>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</si>
  <si>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</si>
  <si>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</si>
  <si>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</si>
  <si>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</si>
  <si>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</si>
  <si>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</si>
  <si>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</si>
  <si>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</si>
  <si>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</si>
  <si>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2.65</t>
  </si>
  <si>
    <t>▲ 6.11</t>
  </si>
  <si>
    <t>▲ 0.44</t>
  </si>
  <si>
    <t>一般会計</t>
  </si>
  <si>
    <t>国民健康保険特別会計</t>
  </si>
  <si>
    <t>介護保険特別会計</t>
  </si>
  <si>
    <t>簡易水道特別会計</t>
  </si>
  <si>
    <t>後期高齢者医療特別会計</t>
  </si>
  <si>
    <t>その他会計（赤字）</t>
  </si>
  <si>
    <t>その他会計（黒字）</t>
  </si>
  <si>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</si>
  <si>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</si>
  <si>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</si>
  <si>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</si>
  <si>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</si>
  <si>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</si>
  <si>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t>
    <phoneticPr fontId="2"/>
  </si>
  <si>
    <t>一部事務組合下北医療センター</t>
    <rPh sb="0" eb="2">
      <t>イチブ</t>
    </rPh>
    <rPh sb="2" eb="4">
      <t>ジム</t>
    </rPh>
    <rPh sb="4" eb="6">
      <t>クミアイ</t>
    </rPh>
    <rPh sb="6" eb="8">
      <t>シモキタ</t>
    </rPh>
    <rPh sb="8" eb="10">
      <t>イリョウ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</si>
  <si>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</si>
  <si>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</si>
  <si>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</si>
  <si>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</si>
  <si>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</si>
  <si>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</si>
  <si>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</si>
  <si>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</si>
  <si>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</si>
  <si>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</si>
  <si>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</si>
  <si>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実質公債費比率とも下降傾向にあるが、平成25年度から27年度にかけて行った小学校建設事業に係る地方債の元金償還が平成30年度より始まり、実質公債費比率が上昇していくことが考えられるため、これまで以上に公債費の適正化に取組み、財政の健全化に努め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</si>
</sst>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93275</c:v>
                </c:pt>
                <c:pt idx="1">
                  <c:v>126976</c:v>
                </c:pt>
                <c:pt idx="2">
                  <c:v>163565</c:v>
                </c:pt>
                <c:pt idx="3">
                  <c:v>304446</c:v>
                </c:pt>
                <c:pt idx="4">
                  <c:v>569354</c:v>
                </c:pt>
              </c:numCache>
            </c:numRef>
          </c:val>
          <c:smooth val="0"/>
        </c:ser>
        <c:dLbls>
          <c:showLegendKey val="0"/>
          <c:showVal val="0"/>
          <c:showCatName val="0"/>
          <c:showSerName val="0"/>
          <c:showPercent val="0"/>
          <c:showBubbleSize val="0"/>
        </c:dLbls>
        <c:marker val="1"/>
        <c:smooth val="0"/>
        <c:axId val="156257664"/>
        <c:axId val="156259840"/>
      </c:lineChart>
      <c:catAx>
        <c:axId val="156257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259840"/>
        <c:crosses val="autoZero"/>
        <c:auto val="1"/>
        <c:lblAlgn val="ctr"/>
        <c:lblOffset val="100"/>
        <c:tickLblSkip val="1"/>
        <c:tickMarkSkip val="1"/>
        <c:noMultiLvlLbl val="0"/>
      </c:catAx>
      <c:valAx>
        <c:axId val="15625984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257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3.62</c:v>
                </c:pt>
                <c:pt idx="1">
                  <c:v>2.81</c:v>
                </c:pt>
                <c:pt idx="2">
                  <c:v>4.8899999999999997</c:v>
                </c:pt>
                <c:pt idx="3">
                  <c:v>4.09</c:v>
                </c:pt>
                <c:pt idx="4">
                  <c:v>6.21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5.94</c:v>
                </c:pt>
                <c:pt idx="1">
                  <c:v>2.76</c:v>
                </c:pt>
                <c:pt idx="2">
                  <c:v>2.14</c:v>
                </c:pt>
                <c:pt idx="3">
                  <c:v>5.0599999999999996</c:v>
                </c:pt>
                <c:pt idx="4">
                  <c:v>14.11</c:v>
                </c:pt>
              </c:numCache>
            </c:numRef>
          </c:val>
        </c:ser>
        <c:dLbls>
          <c:showLegendKey val="0"/>
          <c:showVal val="0"/>
          <c:showCatName val="0"/>
          <c:showSerName val="0"/>
          <c:showPercent val="0"/>
          <c:showBubbleSize val="0"/>
        </c:dLbls>
        <c:gapWidth val="250"/>
        <c:overlap val="100"/>
        <c:axId val="175420928"/>
        <c:axId val="175422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-2.65</c:v>
                </c:pt>
                <c:pt idx="1">
                  <c:v>-6.11</c:v>
                </c:pt>
                <c:pt idx="2">
                  <c:v>0</c:v>
                </c:pt>
                <c:pt idx="3">
                  <c:v>-0.44</c:v>
                </c:pt>
                <c:pt idx="4">
                  <c:v>9.8000000000000007</c:v>
                </c:pt>
              </c:numCache>
            </c:numRef>
          </c:val>
          <c:smooth val="0"/>
        </c:ser>
        <c:dLbls>
          <c:showLegendKey val="0"/>
          <c:showVal val="0"/>
          <c:showCatName val="0"/>
          <c:showSerName val="0"/>
          <c:showPercent val="0"/>
          <c:showBubbleSize val="0"/>
        </c:dLbls>
        <c:marker val="1"/>
        <c:smooth val="0"/>
        <c:axId val="175420928"/>
        <c:axId val="175422848"/>
      </c:lineChart>
      <c:catAx>
        <c:axId val="17542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422848"/>
        <c:crosses val="autoZero"/>
        <c:auto val="1"/>
        <c:lblAlgn val="ctr"/>
        <c:lblOffset val="100"/>
        <c:tickLblSkip val="1"/>
        <c:tickMarkSkip val="1"/>
        <c:noMultiLvlLbl val="0"/>
      </c:catAx>
      <c:valAx>
        <c:axId val="17542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42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0.16</c:v>
                </c:pt>
                <c:pt idx="4">
                  <c:v>#N/A</c:v>
                </c:pt>
                <c:pt idx="5">
                  <c:v>0.06</c:v>
                </c:pt>
                <c:pt idx="6">
                  <c:v>#N/A</c:v>
                </c:pt>
                <c:pt idx="7">
                  <c:v>0.13</c:v>
                </c:pt>
                <c:pt idx="8">
                  <c:v>#N/A</c:v>
                </c:pt>
                <c:pt idx="9">
                  <c:v>0.08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1.44</c:v>
                </c:pt>
                <c:pt idx="2">
                  <c:v>#N/A</c:v>
                </c:pt>
                <c:pt idx="3">
                  <c:v>1.45</c:v>
                </c:pt>
                <c:pt idx="4">
                  <c:v>#N/A</c:v>
                </c:pt>
                <c:pt idx="5">
                  <c:v>2.23</c:v>
                </c:pt>
                <c:pt idx="6">
                  <c:v>#N/A</c:v>
                </c:pt>
                <c:pt idx="7">
                  <c:v>2.38</c:v>
                </c:pt>
                <c:pt idx="8">
                  <c:v>#N/A</c:v>
                </c:pt>
                <c:pt idx="9">
                  <c:v>0.26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2.23</c:v>
                </c:pt>
                <c:pt idx="2">
                  <c:v>#N/A</c:v>
                </c:pt>
                <c:pt idx="3">
                  <c:v>1.37</c:v>
                </c:pt>
                <c:pt idx="4">
                  <c:v>#N/A</c:v>
                </c:pt>
                <c:pt idx="5">
                  <c:v>1.83</c:v>
                </c:pt>
                <c:pt idx="6">
                  <c:v>#N/A</c:v>
                </c:pt>
                <c:pt idx="7">
                  <c:v>1.75</c:v>
                </c:pt>
                <c:pt idx="8">
                  <c:v>#N/A</c:v>
                </c:pt>
                <c:pt idx="9">
                  <c:v>0.41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3.62</c:v>
                </c:pt>
                <c:pt idx="2">
                  <c:v>#N/A</c:v>
                </c:pt>
                <c:pt idx="3">
                  <c:v>2.81</c:v>
                </c:pt>
                <c:pt idx="4">
                  <c:v>#N/A</c:v>
                </c:pt>
                <c:pt idx="5">
                  <c:v>4.88</c:v>
                </c:pt>
                <c:pt idx="6">
                  <c:v>#N/A</c:v>
                </c:pt>
                <c:pt idx="7">
                  <c:v>4.09</c:v>
                </c:pt>
                <c:pt idx="8">
                  <c:v>#N/A</c:v>
                </c:pt>
                <c:pt idx="9">
                  <c:v>6.21</c:v>
                </c:pt>
              </c:numCache>
            </c:numRef>
          </c:val>
        </c:ser>
        <c:dLbls>
          <c:showLegendKey val="0"/>
          <c:showVal val="0"/>
          <c:showCatName val="0"/>
          <c:showSerName val="0"/>
          <c:showPercent val="0"/>
          <c:showBubbleSize val="0"/>
        </c:dLbls>
        <c:gapWidth val="150"/>
        <c:overlap val="100"/>
        <c:axId val="177703936"/>
        <c:axId val="177718016"/>
      </c:barChart>
      <c:catAx>
        <c:axId val="17770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718016"/>
        <c:crosses val="autoZero"/>
        <c:auto val="1"/>
        <c:lblAlgn val="ctr"/>
        <c:lblOffset val="100"/>
        <c:tickLblSkip val="1"/>
        <c:tickMarkSkip val="1"/>
        <c:noMultiLvlLbl val="0"/>
      </c:catAx>
      <c:valAx>
        <c:axId val="17771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70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295</c:v>
                </c:pt>
                <c:pt idx="5">
                  <c:v>305</c:v>
                </c:pt>
                <c:pt idx="8">
                  <c:v>307</c:v>
                </c:pt>
                <c:pt idx="11">
                  <c:v>304</c:v>
                </c:pt>
                <c:pt idx="14">
                  <c:v>288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3</c:v>
                </c:pt>
                <c:pt idx="6">
                  <c:v>2</c:v>
                </c:pt>
                <c:pt idx="9">
                  <c:v>2</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57</c:v>
                </c:pt>
                <c:pt idx="3">
                  <c:v>57</c:v>
                </c:pt>
                <c:pt idx="6">
                  <c:v>46</c:v>
                </c:pt>
                <c:pt idx="9">
                  <c:v>48</c:v>
                </c:pt>
                <c:pt idx="12">
                  <c:v>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52</c:v>
                </c:pt>
                <c:pt idx="3">
                  <c:v>49</c:v>
                </c:pt>
                <c:pt idx="6">
                  <c:v>45</c:v>
                </c:pt>
                <c:pt idx="9">
                  <c:v>40</c:v>
                </c:pt>
                <c:pt idx="12">
                  <c:v>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356</c:v>
                </c:pt>
                <c:pt idx="3">
                  <c:v>373</c:v>
                </c:pt>
                <c:pt idx="6">
                  <c:v>396</c:v>
                </c:pt>
                <c:pt idx="9">
                  <c:v>385</c:v>
                </c:pt>
                <c:pt idx="12">
                  <c:v>352</c:v>
                </c:pt>
              </c:numCache>
            </c:numRef>
          </c:val>
        </c:ser>
        <c:dLbls>
          <c:showLegendKey val="0"/>
          <c:showVal val="0"/>
          <c:showCatName val="0"/>
          <c:showSerName val="0"/>
          <c:showPercent val="0"/>
          <c:showBubbleSize val="0"/>
        </c:dLbls>
        <c:gapWidth val="100"/>
        <c:overlap val="100"/>
        <c:axId val="175578112"/>
        <c:axId val="175600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172</c:v>
                </c:pt>
                <c:pt idx="2">
                  <c:v>#N/A</c:v>
                </c:pt>
                <c:pt idx="3">
                  <c:v>#N/A</c:v>
                </c:pt>
                <c:pt idx="4">
                  <c:v>177</c:v>
                </c:pt>
                <c:pt idx="5">
                  <c:v>#N/A</c:v>
                </c:pt>
                <c:pt idx="6">
                  <c:v>#N/A</c:v>
                </c:pt>
                <c:pt idx="7">
                  <c:v>182</c:v>
                </c:pt>
                <c:pt idx="8">
                  <c:v>#N/A</c:v>
                </c:pt>
                <c:pt idx="9">
                  <c:v>#N/A</c:v>
                </c:pt>
                <c:pt idx="10">
                  <c:v>171</c:v>
                </c:pt>
                <c:pt idx="11">
                  <c:v>#N/A</c:v>
                </c:pt>
                <c:pt idx="12">
                  <c:v>#N/A</c:v>
                </c:pt>
                <c:pt idx="13">
                  <c:v>169</c:v>
                </c:pt>
                <c:pt idx="14">
                  <c:v>#N/A</c:v>
                </c:pt>
              </c:numCache>
            </c:numRef>
          </c:val>
          <c:smooth val="0"/>
        </c:ser>
        <c:dLbls>
          <c:showLegendKey val="0"/>
          <c:showVal val="0"/>
          <c:showCatName val="0"/>
          <c:showSerName val="0"/>
          <c:showPercent val="0"/>
          <c:showBubbleSize val="0"/>
        </c:dLbls>
        <c:marker val="1"/>
        <c:smooth val="0"/>
        <c:axId val="175578112"/>
        <c:axId val="175600768"/>
      </c:lineChart>
      <c:catAx>
        <c:axId val="17557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600768"/>
        <c:crosses val="autoZero"/>
        <c:auto val="1"/>
        <c:lblAlgn val="ctr"/>
        <c:lblOffset val="100"/>
        <c:tickLblSkip val="1"/>
        <c:tickMarkSkip val="1"/>
        <c:noMultiLvlLbl val="0"/>
      </c:catAx>
      <c:valAx>
        <c:axId val="17560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57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2489</c:v>
                </c:pt>
                <c:pt idx="5">
                  <c:v>2504</c:v>
                </c:pt>
                <c:pt idx="8">
                  <c:v>2239</c:v>
                </c:pt>
                <c:pt idx="11">
                  <c:v>2474</c:v>
                </c:pt>
                <c:pt idx="14">
                  <c:v>2792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75</c:v>
                </c:pt>
                <c:pt idx="5">
                  <c:v>102</c:v>
                </c:pt>
                <c:pt idx="8">
                  <c:v>96</c:v>
                </c:pt>
                <c:pt idx="11">
                  <c:v>115</c:v>
                </c:pt>
                <c:pt idx="14">
                  <c:v>116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1147</c:v>
                </c:pt>
                <c:pt idx="5">
                  <c:v>1181</c:v>
                </c:pt>
                <c:pt idx="8">
                  <c:v>1005</c:v>
                </c:pt>
                <c:pt idx="11">
                  <c:v>1095</c:v>
                </c:pt>
                <c:pt idx="14">
                  <c:v>1288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284</c:v>
                </c:pt>
                <c:pt idx="3">
                  <c:v>166</c:v>
                </c:pt>
                <c:pt idx="6">
                  <c:v>97</c:v>
                </c:pt>
                <c:pt idx="9">
                  <c:v>31</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594</c:v>
                </c:pt>
                <c:pt idx="3">
                  <c:v>614</c:v>
                </c:pt>
                <c:pt idx="6">
                  <c:v>691</c:v>
                </c:pt>
                <c:pt idx="9">
                  <c:v>547</c:v>
                </c:pt>
                <c:pt idx="12">
                  <c:v>482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405</c:v>
                </c:pt>
                <c:pt idx="3">
                  <c:v>369</c:v>
                </c:pt>
                <c:pt idx="6">
                  <c:v>353</c:v>
                </c:pt>
                <c:pt idx="9">
                  <c:v>427</c:v>
                </c:pt>
                <c:pt idx="12">
                  <c:v>384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482</c:v>
                </c:pt>
                <c:pt idx="3">
                  <c:v>446</c:v>
                </c:pt>
                <c:pt idx="6">
                  <c:v>414</c:v>
                </c:pt>
                <c:pt idx="9">
                  <c:v>397</c:v>
                </c:pt>
                <c:pt idx="12">
                  <c:v>381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2888</c:v>
                </c:pt>
                <c:pt idx="3">
                  <c:v>2849</c:v>
                </c:pt>
                <c:pt idx="6">
                  <c:v>2748</c:v>
                </c:pt>
                <c:pt idx="9">
                  <c:v>2862</c:v>
                </c:pt>
                <c:pt idx="12">
                  <c:v>3324</c:v>
                </c:pt>
              </c:numCache>
            </c:numRef>
          </c:val>
        </c:ser>
        <c:dLbls>
          <c:showLegendKey val="0"/>
          <c:showVal val="0"/>
          <c:showCatName val="0"/>
          <c:showSerName val="0"/>
          <c:showPercent val="0"/>
          <c:showBubbleSize val="0"/>
        </c:dLbls>
        <c:gapWidth val="100"/>
        <c:overlap val="100"/>
        <c:axId val="175476096"/>
        <c:axId val="17549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942</c:v>
                </c:pt>
                <c:pt idx="2">
                  <c:v>#N/A</c:v>
                </c:pt>
                <c:pt idx="3">
                  <c:v>#N/A</c:v>
                </c:pt>
                <c:pt idx="4">
                  <c:v>656</c:v>
                </c:pt>
                <c:pt idx="5">
                  <c:v>#N/A</c:v>
                </c:pt>
                <c:pt idx="6">
                  <c:v>#N/A</c:v>
                </c:pt>
                <c:pt idx="7">
                  <c:v>963</c:v>
                </c:pt>
                <c:pt idx="8">
                  <c:v>#N/A</c:v>
                </c:pt>
                <c:pt idx="9">
                  <c:v>#N/A</c:v>
                </c:pt>
                <c:pt idx="10">
                  <c:v>581</c:v>
                </c:pt>
                <c:pt idx="11">
                  <c:v>#N/A</c:v>
                </c:pt>
                <c:pt idx="12">
                  <c:v>#N/A</c:v>
                </c:pt>
                <c:pt idx="13">
                  <c:v>374</c:v>
                </c:pt>
                <c:pt idx="14">
                  <c:v>#N/A</c:v>
                </c:pt>
              </c:numCache>
            </c:numRef>
          </c:val>
          <c:smooth val="0"/>
        </c:ser>
        <c:dLbls>
          <c:showLegendKey val="0"/>
          <c:showVal val="0"/>
          <c:showCatName val="0"/>
          <c:showSerName val="0"/>
          <c:showPercent val="0"/>
          <c:showBubbleSize val="0"/>
        </c:dLbls>
        <c:marker val="1"/>
        <c:smooth val="0"/>
        <c:axId val="175476096"/>
        <c:axId val="175494656"/>
      </c:lineChart>
      <c:catAx>
        <c:axId val="1754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494656"/>
        <c:crosses val="autoZero"/>
        <c:auto val="1"/>
        <c:lblAlgn val="ctr"/>
        <c:lblOffset val="100"/>
        <c:tickLblSkip val="1"/>
        <c:tickMarkSkip val="1"/>
        <c:noMultiLvlLbl val="0"/>
      </c:catAx>
      <c:valAx>
        <c:axId val="17549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47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{20F36A3A-ED45-4C44-8969-D36F5BECF416}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{1548914E-FF01-4E3E-8864-10A6905FE259}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{3742EC53-1C4D-4430-AA28-9213753A1C5A}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{2156BD7B-7555-4D39-A029-65C13AAF9A35}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{39C28DDD-41BC-4963-A235-4C31BCEEDD0C}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{F5DE3828-5729-4C7B-963A-C9CB95A59483}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{888194CD-A393-48B9-A01C-A3E268A2498E}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{FA7BDCF4-F9AF-45F9-9230-857E2B39057C}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{AB121036-4750-4859-9A26-3A7050B9B119}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{5FD1231E-BDB4-45C2-A57E-96CFE048697E}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78732416"/>
        <c:axId val="178734592"/>
      </c:scatterChart>
      <c:valAx>
        <c:axId val="1787324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734592"/>
        <c:crosses val="autoZero"/>
        <c:crossBetween val="midCat"/>
      </c:valAx>
      <c:valAx>
        <c:axId val="178734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8732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{B6DC78EE-9A2C-4C45-A14B-0C0409B239F5}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{6AC79B5A-6939-4C07-AE4C-FA35E2EEB9D9}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{208ADFB0-3C95-480E-A440-5F1F45A9B84D}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{1655038D-7716-4F08-9718-6DB5D8010467}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{64737D99-323A-494A-A82F-57DBCDC9E797}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14.3</c:v>
                </c:pt>
                <c:pt idx="1">
                  <c:v>14.5</c:v>
                </c:pt>
                <c:pt idx="2">
                  <c:v>15.5</c:v>
                </c:pt>
                <c:pt idx="3">
                  <c:v>15.8</c:v>
                </c:pt>
                <c:pt idx="4">
                  <c:v>15.2</c:v>
                </c:pt>
              </c:numCache>
            </c:numRef>
          </c:xVal>
          <c:yVal>
            <c:numRef>
              <c:f>公会計指標分析・財政指標組合せ分析表!$K$73:$O$73</c:f>
              <c:numCache>
                <c:formatCode>#,##0.0;"▲ "#,##0.0</c:formatCode>
                <c:ptCount val="5"/>
                <c:pt idx="0">
                  <c:v>80.900000000000006</c:v>
                </c:pt>
                <c:pt idx="1">
                  <c:v>58.6</c:v>
                </c:pt>
                <c:pt idx="2">
                  <c:v>86.6</c:v>
                </c:pt>
                <c:pt idx="3">
                  <c:v>52.5</c:v>
                </c:pt>
                <c:pt idx="4">
                  <c:v>30.6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{0628B6CC-1505-448A-850B-67ADEFE3E694}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{244E2EEA-1CF5-429F-A168-7ED40FF0CB25}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{501C7000-C97B-4EEE-A3B5-71A0CE742F2F}</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2835471489456432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{E0731B66-D127-4D55-BE34-EA012DD3CE44}</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0575453034171002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{086339E1-18EC-48CE-9388-440551010E2C}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78653824"/>
        <c:axId val="178688768"/>
      </c:scatterChart>
      <c:valAx>
        <c:axId val="178653824"/>
        <c:scaling>
          <c:orientation val="minMax"/>
          <c:max val="16.600000000000001"/>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688768"/>
        <c:crosses val="autoZero"/>
        <c:crossBetween val="midCat"/>
      </c:valAx>
      <c:valAx>
        <c:axId val="178688768"/>
        <c:scaling>
          <c:orientation val="minMax"/>
          <c:max val="10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8653824"/>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実質公債費比率は、元利償還のピークを越えたため減少傾向にあるが、平成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年度に多額の地方債を借入したことにより公債費比率が上昇するため、今後は事業の見直しなどにより地方債の新規発行を抑制するなど財政健全化を図る。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年度までは地方債残高は減少傾向にあったが、平成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年度以降は風間浦小学校建設事業に係る起債の発行により上昇している。</a:t>
          </a:r>
        </a:p>
        <a:p>
          <a:r>
            <a:rPr kumimoji="1" lang="ja-JP" altLang="en-US" sz="1400">
              <a:latin typeface="ＭＳ ゴシック" pitchFamily="49" charset="-128"/>
              <a:ea typeface="ＭＳ ゴシック" pitchFamily="49" charset="-128"/>
            </a:rPr>
            <a:t>　今後は地方債の新規発行の抑制に努める。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2,109
2,108
69.55
3,686,149
3,588,560
93,234
1,500,185
3,324,442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30.6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2,109
2,108
69.55
3,686,149
3,588,560
93,234
1,500,185
3,324,442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30.6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2,109
2,108
69.55
3,686,149
3,588,560
93,234
1,500,185
3,324,442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30.6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2,109
2,108
69.55
3,686,149
3,588,560
93,234
1,500,185
3,324,442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30.6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人口の減少や高齢化に加え、村内に中心となる産業が少ないことから、財政基盤が弱く、類似団体の平均をかなり下回っている。</a:t>
          </a:r>
        </a:p>
        <a:p>
          <a:r>
            <a:rPr kumimoji="1" lang="ja-JP" altLang="en-US" sz="1300">
              <a:latin typeface="ＭＳ Ｐゴシック"/>
            </a:rPr>
            <a:t>今後も、自主財源の根源である村税の収納率向上のための対策を行い、歳入の確保に努めるとともに行政の効率化を進め、財政の健全化を図る。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1694</xdr:rowOff>
    </xdr:to>
    <xdr:cxnSp macro="">
      <xdr:nvCxnSpPr>
        <xdr:cNvPr id="67" name="直線コネクタ 66"/>
        <xdr:cNvCxnSpPr/>
      </xdr:nvCxnSpPr>
      <xdr:spPr>
        <a:xfrm flipV="1">
          <a:off x="4114800" y="77089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1694</xdr:rowOff>
    </xdr:from>
    <xdr:to>
      <xdr:col>6</xdr:col>
      <xdr:colOff>0</xdr:colOff>
      <xdr:row>45</xdr:row>
      <xdr:rowOff>1694</xdr:rowOff>
    </xdr:to>
    <xdr:cxnSp macro="">
      <xdr:nvCxnSpPr>
        <xdr:cNvPr id="70" name="直線コネクタ 69"/>
        <xdr:cNvCxnSpPr/>
      </xdr:nvCxnSpPr>
      <xdr:spPr>
        <a:xfrm>
          <a:off x="3225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1694</xdr:rowOff>
    </xdr:to>
    <xdr:cxnSp macro="">
      <xdr:nvCxnSpPr>
        <xdr:cNvPr id="73" name="直線コネクタ 72"/>
        <xdr:cNvCxnSpPr/>
      </xdr:nvCxnSpPr>
      <xdr:spPr>
        <a:xfrm>
          <a:off x="2336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44</xdr:row>
      <xdr:rowOff>165100</xdr:rowOff>
    </xdr:to>
    <xdr:cxnSp macro="">
      <xdr:nvCxnSpPr>
        <xdr:cNvPr id="76" name="直線コネクタ 75"/>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122344</xdr:rowOff>
    </xdr:from>
    <xdr:to>
      <xdr:col>6</xdr:col>
      <xdr:colOff>50800</xdr:colOff>
      <xdr:row>45</xdr:row>
      <xdr:rowOff>52494</xdr:rowOff>
    </xdr:to>
    <xdr:sp macro="" textlink="">
      <xdr:nvSpPr>
        <xdr:cNvPr id="88" name="円/楕円 87"/>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37271</xdr:rowOff>
    </xdr:from>
    <xdr:ext cx="736600" cy="259045"/>
    <xdr:sp macro="" textlink="">
      <xdr:nvSpPr>
        <xdr:cNvPr id="89" name="テキスト ボックス 88"/>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122344</xdr:rowOff>
    </xdr:from>
    <xdr:to>
      <xdr:col>4</xdr:col>
      <xdr:colOff>533400</xdr:colOff>
      <xdr:row>45</xdr:row>
      <xdr:rowOff>52494</xdr:rowOff>
    </xdr:to>
    <xdr:sp macro="" textlink="">
      <xdr:nvSpPr>
        <xdr:cNvPr id="90" name="円/楕円 89"/>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37271</xdr:rowOff>
    </xdr:from>
    <xdr:ext cx="762000" cy="259045"/>
    <xdr:sp macro="" textlink="">
      <xdr:nvSpPr>
        <xdr:cNvPr id="91" name="テキスト ボックス 90"/>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2" name="円/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4" name="円/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83.8</a:t>
          </a:r>
          <a:r>
            <a:rPr kumimoji="1" lang="ja-JP" altLang="en-US" sz="1300">
              <a:latin typeface="ＭＳ Ｐゴシック"/>
            </a:rPr>
            <a:t>％と類似団体を上回っているが、普通交付税の増額等もあり前年度比では経常収支比率は下降し類似団体平均と近い数値となっている。</a:t>
          </a:r>
        </a:p>
        <a:p>
          <a:r>
            <a:rPr kumimoji="1" lang="ja-JP" altLang="en-US" sz="1300">
              <a:latin typeface="ＭＳ Ｐゴシック"/>
            </a:rPr>
            <a:t>今後普通交付税の減額が見込まれることから、公共施設民営化について検討する等、経常経費の削減に努める。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146473</xdr:rowOff>
    </xdr:from>
    <xdr:to>
      <xdr:col>7</xdr:col>
      <xdr:colOff>152400</xdr:colOff>
      <xdr:row>65</xdr:row>
      <xdr:rowOff>36830</xdr:rowOff>
    </xdr:to>
    <xdr:cxnSp macro="">
      <xdr:nvCxnSpPr>
        <xdr:cNvPr id="130" name="直線コネクタ 129"/>
        <xdr:cNvCxnSpPr/>
      </xdr:nvCxnSpPr>
      <xdr:spPr>
        <a:xfrm flipV="1">
          <a:off x="4114800" y="10947823"/>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12700</xdr:rowOff>
    </xdr:from>
    <xdr:to>
      <xdr:col>6</xdr:col>
      <xdr:colOff>0</xdr:colOff>
      <xdr:row>65</xdr:row>
      <xdr:rowOff>36830</xdr:rowOff>
    </xdr:to>
    <xdr:cxnSp macro="">
      <xdr:nvCxnSpPr>
        <xdr:cNvPr id="133" name="直線コネクタ 132"/>
        <xdr:cNvCxnSpPr/>
      </xdr:nvCxnSpPr>
      <xdr:spPr>
        <a:xfrm>
          <a:off x="3225800" y="1115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5" name="テキスト ボックス 13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131869</xdr:rowOff>
    </xdr:from>
    <xdr:to>
      <xdr:col>4</xdr:col>
      <xdr:colOff>482600</xdr:colOff>
      <xdr:row>65</xdr:row>
      <xdr:rowOff>12700</xdr:rowOff>
    </xdr:to>
    <xdr:cxnSp macro="">
      <xdr:nvCxnSpPr>
        <xdr:cNvPr id="136" name="直線コネクタ 135"/>
        <xdr:cNvCxnSpPr/>
      </xdr:nvCxnSpPr>
      <xdr:spPr>
        <a:xfrm>
          <a:off x="2336800" y="11104669"/>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38" name="テキスト ボックス 137"/>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91652</xdr:rowOff>
    </xdr:from>
    <xdr:to>
      <xdr:col>3</xdr:col>
      <xdr:colOff>279400</xdr:colOff>
      <xdr:row>64</xdr:row>
      <xdr:rowOff>131869</xdr:rowOff>
    </xdr:to>
    <xdr:cxnSp macro="">
      <xdr:nvCxnSpPr>
        <xdr:cNvPr id="139" name="直線コネクタ 138"/>
        <xdr:cNvCxnSpPr/>
      </xdr:nvCxnSpPr>
      <xdr:spPr>
        <a:xfrm>
          <a:off x="1447800" y="1106445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3" name="テキスト ボックス 142"/>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95673</xdr:rowOff>
    </xdr:from>
    <xdr:to>
      <xdr:col>7</xdr:col>
      <xdr:colOff>203200</xdr:colOff>
      <xdr:row>64</xdr:row>
      <xdr:rowOff>25823</xdr:rowOff>
    </xdr:to>
    <xdr:sp macro="" textlink="">
      <xdr:nvSpPr>
        <xdr:cNvPr id="149" name="円/楕円 148"/>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67750</xdr:rowOff>
    </xdr:from>
    <xdr:ext cx="762000" cy="259045"/>
    <xdr:sp macro="" textlink="">
      <xdr:nvSpPr>
        <xdr:cNvPr id="150" name="財政構造の弾力性該当値テキスト"/>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1" name="円/楕円 150"/>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2" name="テキスト ボックス 151"/>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3" name="円/楕円 152"/>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4" name="テキスト ボックス 153"/>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81069</xdr:rowOff>
    </xdr:from>
    <xdr:to>
      <xdr:col>3</xdr:col>
      <xdr:colOff>330200</xdr:colOff>
      <xdr:row>65</xdr:row>
      <xdr:rowOff>11219</xdr:rowOff>
    </xdr:to>
    <xdr:sp macro="" textlink="">
      <xdr:nvSpPr>
        <xdr:cNvPr id="155" name="円/楕円 154"/>
        <xdr:cNvSpPr/>
      </xdr:nvSpPr>
      <xdr:spPr>
        <a:xfrm>
          <a:off x="2286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167446</xdr:rowOff>
    </xdr:from>
    <xdr:ext cx="762000" cy="259045"/>
    <xdr:sp macro="" textlink="">
      <xdr:nvSpPr>
        <xdr:cNvPr id="156" name="テキスト ボックス 155"/>
        <xdr:cNvSpPr txBox="1"/>
      </xdr:nvSpPr>
      <xdr:spPr>
        <a:xfrm>
          <a:off x="1955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40852</xdr:rowOff>
    </xdr:from>
    <xdr:to>
      <xdr:col>2</xdr:col>
      <xdr:colOff>127000</xdr:colOff>
      <xdr:row>64</xdr:row>
      <xdr:rowOff>142452</xdr:rowOff>
    </xdr:to>
    <xdr:sp macro="" textlink="">
      <xdr:nvSpPr>
        <xdr:cNvPr id="157" name="円/楕円 156"/>
        <xdr:cNvSpPr/>
      </xdr:nvSpPr>
      <xdr:spPr>
        <a:xfrm>
          <a:off x="1397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127229</xdr:rowOff>
    </xdr:from>
    <xdr:ext cx="762000" cy="259045"/>
    <xdr:sp macro="" textlink="">
      <xdr:nvSpPr>
        <xdr:cNvPr id="158" name="テキスト ボックス 157"/>
        <xdr:cNvSpPr txBox="1"/>
      </xdr:nvSpPr>
      <xdr:spPr>
        <a:xfrm>
          <a:off x="1066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[368,078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類似団体の平均値と近い数値となっている。人件費については職員の退職者補充を最低限に抑え、村営保育所の指定管理制度を平成</a:t>
          </a:r>
          <a:r>
            <a:rPr kumimoji="1" lang="en-US" altLang="ja-JP" sz="1300">
              <a:latin typeface="ＭＳ Ｐゴシック"/>
            </a:rPr>
            <a:t>26</a:t>
          </a:r>
          <a:r>
            <a:rPr kumimoji="1" lang="ja-JP" altLang="en-US" sz="1300">
              <a:latin typeface="ＭＳ Ｐゴシック"/>
            </a:rPr>
            <a:t>年度より導入するなど、コストの低減を図っているが、物件費については、電算システム（マイナンバー関係）に係る構築費用などが増加傾向にある。今後も事務事業の見直し等により行政改革の推進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55149</xdr:rowOff>
    </xdr:from>
    <xdr:to>
      <xdr:col>7</xdr:col>
      <xdr:colOff>152400</xdr:colOff>
      <xdr:row>81</xdr:row>
      <xdr:rowOff>61246</xdr:rowOff>
    </xdr:to>
    <xdr:cxnSp macro="">
      <xdr:nvCxnSpPr>
        <xdr:cNvPr id="192" name="直線コネクタ 191"/>
        <xdr:cNvCxnSpPr/>
      </xdr:nvCxnSpPr>
      <xdr:spPr>
        <a:xfrm>
          <a:off x="4114800" y="13942599"/>
          <a:ext cx="8382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44805</xdr:rowOff>
    </xdr:from>
    <xdr:to>
      <xdr:col>6</xdr:col>
      <xdr:colOff>0</xdr:colOff>
      <xdr:row>81</xdr:row>
      <xdr:rowOff>55149</xdr:rowOff>
    </xdr:to>
    <xdr:cxnSp macro="">
      <xdr:nvCxnSpPr>
        <xdr:cNvPr id="195" name="直線コネクタ 194"/>
        <xdr:cNvCxnSpPr/>
      </xdr:nvCxnSpPr>
      <xdr:spPr>
        <a:xfrm>
          <a:off x="3225800" y="13932255"/>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110872</xdr:rowOff>
    </xdr:from>
    <xdr:ext cx="736600" cy="259045"/>
    <xdr:sp macro="" textlink="">
      <xdr:nvSpPr>
        <xdr:cNvPr id="197" name="テキスト ボックス 196"/>
        <xdr:cNvSpPr txBox="1"/>
      </xdr:nvSpPr>
      <xdr:spPr>
        <a:xfrm>
          <a:off x="3733800" y="136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44805</xdr:rowOff>
    </xdr:from>
    <xdr:to>
      <xdr:col>4</xdr:col>
      <xdr:colOff>482600</xdr:colOff>
      <xdr:row>81</xdr:row>
      <xdr:rowOff>45055</xdr:rowOff>
    </xdr:to>
    <xdr:cxnSp macro="">
      <xdr:nvCxnSpPr>
        <xdr:cNvPr id="198" name="直線コネクタ 197"/>
        <xdr:cNvCxnSpPr/>
      </xdr:nvCxnSpPr>
      <xdr:spPr>
        <a:xfrm flipV="1">
          <a:off x="2336800" y="13932255"/>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95091</xdr:rowOff>
    </xdr:from>
    <xdr:ext cx="762000" cy="259045"/>
    <xdr:sp macro="" textlink="">
      <xdr:nvSpPr>
        <xdr:cNvPr id="200" name="テキスト ボックス 199"/>
        <xdr:cNvSpPr txBox="1"/>
      </xdr:nvSpPr>
      <xdr:spPr>
        <a:xfrm>
          <a:off x="2844800" y="1398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42466</xdr:rowOff>
    </xdr:from>
    <xdr:to>
      <xdr:col>3</xdr:col>
      <xdr:colOff>279400</xdr:colOff>
      <xdr:row>81</xdr:row>
      <xdr:rowOff>45055</xdr:rowOff>
    </xdr:to>
    <xdr:cxnSp macro="">
      <xdr:nvCxnSpPr>
        <xdr:cNvPr id="201" name="直線コネクタ 200"/>
        <xdr:cNvCxnSpPr/>
      </xdr:nvCxnSpPr>
      <xdr:spPr>
        <a:xfrm>
          <a:off x="1447800" y="13929916"/>
          <a:ext cx="889000" cy="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88620</xdr:rowOff>
    </xdr:from>
    <xdr:ext cx="762000" cy="259045"/>
    <xdr:sp macro="" textlink="">
      <xdr:nvSpPr>
        <xdr:cNvPr id="203" name="テキスト ボックス 202"/>
        <xdr:cNvSpPr txBox="1"/>
      </xdr:nvSpPr>
      <xdr:spPr>
        <a:xfrm>
          <a:off x="1955800" y="139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96649</xdr:rowOff>
    </xdr:from>
    <xdr:ext cx="762000" cy="259045"/>
    <xdr:sp macro="" textlink="">
      <xdr:nvSpPr>
        <xdr:cNvPr id="205" name="テキスト ボックス 204"/>
        <xdr:cNvSpPr txBox="1"/>
      </xdr:nvSpPr>
      <xdr:spPr>
        <a:xfrm>
          <a:off x="1066800" y="1364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10446</xdr:rowOff>
    </xdr:from>
    <xdr:to>
      <xdr:col>7</xdr:col>
      <xdr:colOff>203200</xdr:colOff>
      <xdr:row>81</xdr:row>
      <xdr:rowOff>112046</xdr:rowOff>
    </xdr:to>
    <xdr:sp macro="" textlink="">
      <xdr:nvSpPr>
        <xdr:cNvPr id="211" name="円/楕円 210"/>
        <xdr:cNvSpPr/>
      </xdr:nvSpPr>
      <xdr:spPr>
        <a:xfrm>
          <a:off x="4902200" y="138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58723</xdr:rowOff>
    </xdr:from>
    <xdr:ext cx="762000" cy="259045"/>
    <xdr:sp macro="" textlink="">
      <xdr:nvSpPr>
        <xdr:cNvPr id="212" name="人件費・物件費等の状況該当値テキスト"/>
        <xdr:cNvSpPr txBox="1"/>
      </xdr:nvSpPr>
      <xdr:spPr>
        <a:xfrm>
          <a:off x="5041900" y="1394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368,078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4349</xdr:rowOff>
    </xdr:from>
    <xdr:to>
      <xdr:col>6</xdr:col>
      <xdr:colOff>50800</xdr:colOff>
      <xdr:row>81</xdr:row>
      <xdr:rowOff>105949</xdr:rowOff>
    </xdr:to>
    <xdr:sp macro="" textlink="">
      <xdr:nvSpPr>
        <xdr:cNvPr id="213" name="円/楕円 212"/>
        <xdr:cNvSpPr/>
      </xdr:nvSpPr>
      <xdr:spPr>
        <a:xfrm>
          <a:off x="4064000" y="1389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90726</xdr:rowOff>
    </xdr:from>
    <xdr:ext cx="736600" cy="259045"/>
    <xdr:sp macro="" textlink="">
      <xdr:nvSpPr>
        <xdr:cNvPr id="214" name="テキスト ボックス 213"/>
        <xdr:cNvSpPr txBox="1"/>
      </xdr:nvSpPr>
      <xdr:spPr>
        <a:xfrm>
          <a:off x="3733800" y="13978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352,918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165455</xdr:rowOff>
    </xdr:from>
    <xdr:to>
      <xdr:col>4</xdr:col>
      <xdr:colOff>533400</xdr:colOff>
      <xdr:row>81</xdr:row>
      <xdr:rowOff>95605</xdr:rowOff>
    </xdr:to>
    <xdr:sp macro="" textlink="">
      <xdr:nvSpPr>
        <xdr:cNvPr id="215" name="円/楕円 214"/>
        <xdr:cNvSpPr/>
      </xdr:nvSpPr>
      <xdr:spPr>
        <a:xfrm>
          <a:off x="3175000" y="138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105782</xdr:rowOff>
    </xdr:from>
    <xdr:ext cx="762000" cy="259045"/>
    <xdr:sp macro="" textlink="">
      <xdr:nvSpPr>
        <xdr:cNvPr id="216" name="テキスト ボックス 215"/>
        <xdr:cNvSpPr txBox="1"/>
      </xdr:nvSpPr>
      <xdr:spPr>
        <a:xfrm>
          <a:off x="2844800" y="1365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327,198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165705</xdr:rowOff>
    </xdr:from>
    <xdr:to>
      <xdr:col>3</xdr:col>
      <xdr:colOff>330200</xdr:colOff>
      <xdr:row>81</xdr:row>
      <xdr:rowOff>95855</xdr:rowOff>
    </xdr:to>
    <xdr:sp macro="" textlink="">
      <xdr:nvSpPr>
        <xdr:cNvPr id="217" name="円/楕円 216"/>
        <xdr:cNvSpPr/>
      </xdr:nvSpPr>
      <xdr:spPr>
        <a:xfrm>
          <a:off x="2286000" y="138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106032</xdr:rowOff>
    </xdr:from>
    <xdr:ext cx="762000" cy="259045"/>
    <xdr:sp macro="" textlink="">
      <xdr:nvSpPr>
        <xdr:cNvPr id="218" name="テキスト ボックス 217"/>
        <xdr:cNvSpPr txBox="1"/>
      </xdr:nvSpPr>
      <xdr:spPr>
        <a:xfrm>
          <a:off x="1955800" y="1365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327,821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163116</xdr:rowOff>
    </xdr:from>
    <xdr:to>
      <xdr:col>2</xdr:col>
      <xdr:colOff>127000</xdr:colOff>
      <xdr:row>81</xdr:row>
      <xdr:rowOff>93266</xdr:rowOff>
    </xdr:to>
    <xdr:sp macro="" textlink="">
      <xdr:nvSpPr>
        <xdr:cNvPr id="219" name="円/楕円 218"/>
        <xdr:cNvSpPr/>
      </xdr:nvSpPr>
      <xdr:spPr>
        <a:xfrm>
          <a:off x="1397000" y="1387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78043</xdr:rowOff>
    </xdr:from>
    <xdr:ext cx="762000" cy="259045"/>
    <xdr:sp macro="" textlink="">
      <xdr:nvSpPr>
        <xdr:cNvPr id="220" name="テキスト ボックス 219"/>
        <xdr:cNvSpPr txBox="1"/>
      </xdr:nvSpPr>
      <xdr:spPr>
        <a:xfrm>
          <a:off x="1066800" y="139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321,382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までは類似団体平均を若干上回っていたが、職員手当の見直し等により類似団体平均を若干ではあるが下回る形となった。職員の高年齢層の比重が大きいこともあり、今後類似団体平均を上回ることも予想されるが、一定年齢以上の昇給停止等の措置を実施するなど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12446</xdr:rowOff>
    </xdr:from>
    <xdr:to>
      <xdr:col>24</xdr:col>
      <xdr:colOff>558800</xdr:colOff>
      <xdr:row>85</xdr:row>
      <xdr:rowOff>46228</xdr:rowOff>
    </xdr:to>
    <xdr:cxnSp macro="">
      <xdr:nvCxnSpPr>
        <xdr:cNvPr id="252" name="直線コネクタ 251"/>
        <xdr:cNvCxnSpPr/>
      </xdr:nvCxnSpPr>
      <xdr:spPr>
        <a:xfrm flipV="1">
          <a:off x="16179800" y="1458569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119651</xdr:rowOff>
    </xdr:from>
    <xdr:ext cx="762000" cy="259045"/>
    <xdr:sp macro="" textlink="">
      <xdr:nvSpPr>
        <xdr:cNvPr id="253" name="給与水準   （国との比較）平均値テキスト"/>
        <xdr:cNvSpPr txBox="1"/>
      </xdr:nvSpPr>
      <xdr:spPr>
        <a:xfrm>
          <a:off x="17106900" y="14521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145287</xdr:rowOff>
    </xdr:from>
    <xdr:to>
      <xdr:col>23</xdr:col>
      <xdr:colOff>406400</xdr:colOff>
      <xdr:row>85</xdr:row>
      <xdr:rowOff>46228</xdr:rowOff>
    </xdr:to>
    <xdr:cxnSp macro="">
      <xdr:nvCxnSpPr>
        <xdr:cNvPr id="255" name="直線コネクタ 254"/>
        <xdr:cNvCxnSpPr/>
      </xdr:nvCxnSpPr>
      <xdr:spPr>
        <a:xfrm>
          <a:off x="15290800" y="1454708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133096</xdr:rowOff>
    </xdr:from>
    <xdr:to>
      <xdr:col>23</xdr:col>
      <xdr:colOff>457200</xdr:colOff>
      <xdr:row>85</xdr:row>
      <xdr:rowOff>63246</xdr:rowOff>
    </xdr:to>
    <xdr:sp macro="" textlink="">
      <xdr:nvSpPr>
        <xdr:cNvPr id="256" name="フローチャート : 判断 255"/>
        <xdr:cNvSpPr/>
      </xdr:nvSpPr>
      <xdr:spPr>
        <a:xfrm>
          <a:off x="16129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57" name="テキスト ボックス 256"/>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145287</xdr:rowOff>
    </xdr:from>
    <xdr:to>
      <xdr:col>22</xdr:col>
      <xdr:colOff>203200</xdr:colOff>
      <xdr:row>87</xdr:row>
      <xdr:rowOff>79756</xdr:rowOff>
    </xdr:to>
    <xdr:cxnSp macro="">
      <xdr:nvCxnSpPr>
        <xdr:cNvPr id="258" name="直線コネクタ 257"/>
        <xdr:cNvCxnSpPr/>
      </xdr:nvCxnSpPr>
      <xdr:spPr>
        <a:xfrm flipV="1">
          <a:off x="14401800" y="14547087"/>
          <a:ext cx="889000" cy="4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89663</xdr:rowOff>
    </xdr:from>
    <xdr:to>
      <xdr:col>22</xdr:col>
      <xdr:colOff>254000</xdr:colOff>
      <xdr:row>85</xdr:row>
      <xdr:rowOff>19813</xdr:rowOff>
    </xdr:to>
    <xdr:sp macro="" textlink="">
      <xdr:nvSpPr>
        <xdr:cNvPr id="259" name="フローチャート : 判断 258"/>
        <xdr:cNvSpPr/>
      </xdr:nvSpPr>
      <xdr:spPr>
        <a:xfrm>
          <a:off x="15240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29990</xdr:rowOff>
    </xdr:from>
    <xdr:ext cx="762000" cy="259045"/>
    <xdr:sp macro="" textlink="">
      <xdr:nvSpPr>
        <xdr:cNvPr id="260" name="テキスト ボックス 259"/>
        <xdr:cNvSpPr txBox="1"/>
      </xdr:nvSpPr>
      <xdr:spPr>
        <a:xfrm>
          <a:off x="14909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45974</xdr:rowOff>
    </xdr:from>
    <xdr:to>
      <xdr:col>21</xdr:col>
      <xdr:colOff>0</xdr:colOff>
      <xdr:row>87</xdr:row>
      <xdr:rowOff>79756</xdr:rowOff>
    </xdr:to>
    <xdr:cxnSp macro="">
      <xdr:nvCxnSpPr>
        <xdr:cNvPr id="261" name="直線コネクタ 260"/>
        <xdr:cNvCxnSpPr/>
      </xdr:nvCxnSpPr>
      <xdr:spPr>
        <a:xfrm>
          <a:off x="13512800" y="149621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2" name="フローチャート : 判断 261"/>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63" name="テキスト ボックス 262"/>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113537</xdr:rowOff>
    </xdr:from>
    <xdr:to>
      <xdr:col>19</xdr:col>
      <xdr:colOff>533400</xdr:colOff>
      <xdr:row>87</xdr:row>
      <xdr:rowOff>43687</xdr:rowOff>
    </xdr:to>
    <xdr:sp macro="" textlink="">
      <xdr:nvSpPr>
        <xdr:cNvPr id="264" name="フローチャート : 判断 263"/>
        <xdr:cNvSpPr/>
      </xdr:nvSpPr>
      <xdr:spPr>
        <a:xfrm>
          <a:off x="13462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53864</xdr:rowOff>
    </xdr:from>
    <xdr:ext cx="762000" cy="259045"/>
    <xdr:sp macro="" textlink="">
      <xdr:nvSpPr>
        <xdr:cNvPr id="265" name="テキスト ボックス 264"/>
        <xdr:cNvSpPr txBox="1"/>
      </xdr:nvSpPr>
      <xdr:spPr>
        <a:xfrm>
          <a:off x="13131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71" name="円/楕円 270"/>
        <xdr:cNvSpPr/>
      </xdr:nvSpPr>
      <xdr:spPr>
        <a:xfrm>
          <a:off x="169672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149623</xdr:rowOff>
    </xdr:from>
    <xdr:ext cx="762000" cy="259045"/>
    <xdr:sp macro="" textlink="">
      <xdr:nvSpPr>
        <xdr:cNvPr id="272" name="給与水準   （国との比較）該当値テキスト"/>
        <xdr:cNvSpPr txBox="1"/>
      </xdr:nvSpPr>
      <xdr:spPr>
        <a:xfrm>
          <a:off x="17106900" y="1437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166878</xdr:rowOff>
    </xdr:from>
    <xdr:to>
      <xdr:col>23</xdr:col>
      <xdr:colOff>457200</xdr:colOff>
      <xdr:row>85</xdr:row>
      <xdr:rowOff>97028</xdr:rowOff>
    </xdr:to>
    <xdr:sp macro="" textlink="">
      <xdr:nvSpPr>
        <xdr:cNvPr id="273" name="円/楕円 272"/>
        <xdr:cNvSpPr/>
      </xdr:nvSpPr>
      <xdr:spPr>
        <a:xfrm>
          <a:off x="16129000" y="145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81805</xdr:rowOff>
    </xdr:from>
    <xdr:ext cx="736600" cy="259045"/>
    <xdr:sp macro="" textlink="">
      <xdr:nvSpPr>
        <xdr:cNvPr id="274" name="テキスト ボックス 273"/>
        <xdr:cNvSpPr txBox="1"/>
      </xdr:nvSpPr>
      <xdr:spPr>
        <a:xfrm>
          <a:off x="15798800" y="1465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94487</xdr:rowOff>
    </xdr:from>
    <xdr:to>
      <xdr:col>22</xdr:col>
      <xdr:colOff>254000</xdr:colOff>
      <xdr:row>85</xdr:row>
      <xdr:rowOff>24637</xdr:rowOff>
    </xdr:to>
    <xdr:sp macro="" textlink="">
      <xdr:nvSpPr>
        <xdr:cNvPr id="275" name="円/楕円 274"/>
        <xdr:cNvSpPr/>
      </xdr:nvSpPr>
      <xdr:spPr>
        <a:xfrm>
          <a:off x="15240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9414</xdr:rowOff>
    </xdr:from>
    <xdr:ext cx="762000" cy="259045"/>
    <xdr:sp macro="" textlink="">
      <xdr:nvSpPr>
        <xdr:cNvPr id="276" name="テキスト ボックス 275"/>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28956</xdr:rowOff>
    </xdr:from>
    <xdr:to>
      <xdr:col>21</xdr:col>
      <xdr:colOff>50800</xdr:colOff>
      <xdr:row>87</xdr:row>
      <xdr:rowOff>130556</xdr:rowOff>
    </xdr:to>
    <xdr:sp macro="" textlink="">
      <xdr:nvSpPr>
        <xdr:cNvPr id="277" name="円/楕円 276"/>
        <xdr:cNvSpPr/>
      </xdr:nvSpPr>
      <xdr:spPr>
        <a:xfrm>
          <a:off x="14351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115333</xdr:rowOff>
    </xdr:from>
    <xdr:ext cx="762000" cy="259045"/>
    <xdr:sp macro="" textlink="">
      <xdr:nvSpPr>
        <xdr:cNvPr id="278" name="テキスト ボックス 277"/>
        <xdr:cNvSpPr txBox="1"/>
      </xdr:nvSpPr>
      <xdr:spPr>
        <a:xfrm>
          <a:off x="14020800" y="1503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166624</xdr:rowOff>
    </xdr:from>
    <xdr:to>
      <xdr:col>19</xdr:col>
      <xdr:colOff>533400</xdr:colOff>
      <xdr:row>87</xdr:row>
      <xdr:rowOff>96774</xdr:rowOff>
    </xdr:to>
    <xdr:sp macro="" textlink="">
      <xdr:nvSpPr>
        <xdr:cNvPr id="279" name="円/楕円 278"/>
        <xdr:cNvSpPr/>
      </xdr:nvSpPr>
      <xdr:spPr>
        <a:xfrm>
          <a:off x="13462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81551</xdr:rowOff>
    </xdr:from>
    <xdr:ext cx="762000" cy="259045"/>
    <xdr:sp macro="" textlink="">
      <xdr:nvSpPr>
        <xdr:cNvPr id="280" name="テキスト ボックス 279"/>
        <xdr:cNvSpPr txBox="1"/>
      </xdr:nvSpPr>
      <xdr:spPr>
        <a:xfrm>
          <a:off x="13131800" y="149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前は類似団体平均を上回っていたが、平成２４年度にまとまった退職者があったため、平成２５年度以降は類似団体平均となっている。今後も職員の退職による補充を最低限に抑制し、類似団体平均を上回らないよう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8406</xdr:rowOff>
    </xdr:from>
    <xdr:to>
      <xdr:col>24</xdr:col>
      <xdr:colOff>558800</xdr:colOff>
      <xdr:row>59</xdr:row>
      <xdr:rowOff>14726</xdr:rowOff>
    </xdr:to>
    <xdr:cxnSp macro="">
      <xdr:nvCxnSpPr>
        <xdr:cNvPr id="316" name="直線コネクタ 315"/>
        <xdr:cNvCxnSpPr/>
      </xdr:nvCxnSpPr>
      <xdr:spPr>
        <a:xfrm flipV="1">
          <a:off x="16179800" y="10123956"/>
          <a:ext cx="8382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164633</xdr:rowOff>
    </xdr:from>
    <xdr:ext cx="762000" cy="259045"/>
    <xdr:sp macro="" textlink="">
      <xdr:nvSpPr>
        <xdr:cNvPr id="317" name="定員管理の状況平均値テキスト"/>
        <xdr:cNvSpPr txBox="1"/>
      </xdr:nvSpPr>
      <xdr:spPr>
        <a:xfrm>
          <a:off x="17106900" y="1010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13462</xdr:rowOff>
    </xdr:from>
    <xdr:to>
      <xdr:col>23</xdr:col>
      <xdr:colOff>406400</xdr:colOff>
      <xdr:row>59</xdr:row>
      <xdr:rowOff>14726</xdr:rowOff>
    </xdr:to>
    <xdr:cxnSp macro="">
      <xdr:nvCxnSpPr>
        <xdr:cNvPr id="319" name="直線コネクタ 318"/>
        <xdr:cNvCxnSpPr/>
      </xdr:nvCxnSpPr>
      <xdr:spPr>
        <a:xfrm>
          <a:off x="15290800" y="10129012"/>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20" name="フローチャート : 判断 319"/>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52371</xdr:rowOff>
    </xdr:from>
    <xdr:ext cx="736600" cy="259045"/>
    <xdr:sp macro="" textlink="">
      <xdr:nvSpPr>
        <xdr:cNvPr id="321" name="テキスト ボックス 320"/>
        <xdr:cNvSpPr txBox="1"/>
      </xdr:nvSpPr>
      <xdr:spPr>
        <a:xfrm>
          <a:off x="15798800" y="1016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13462</xdr:rowOff>
    </xdr:from>
    <xdr:to>
      <xdr:col>22</xdr:col>
      <xdr:colOff>203200</xdr:colOff>
      <xdr:row>59</xdr:row>
      <xdr:rowOff>33341</xdr:rowOff>
    </xdr:to>
    <xdr:cxnSp macro="">
      <xdr:nvCxnSpPr>
        <xdr:cNvPr id="322" name="直線コネクタ 321"/>
        <xdr:cNvCxnSpPr/>
      </xdr:nvCxnSpPr>
      <xdr:spPr>
        <a:xfrm flipV="1">
          <a:off x="14401800" y="10129012"/>
          <a:ext cx="889000" cy="1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3" name="フローチャート : 判断 322"/>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53060</xdr:rowOff>
    </xdr:from>
    <xdr:ext cx="762000" cy="259045"/>
    <xdr:sp macro="" textlink="">
      <xdr:nvSpPr>
        <xdr:cNvPr id="324" name="テキスト ボックス 323"/>
        <xdr:cNvSpPr txBox="1"/>
      </xdr:nvSpPr>
      <xdr:spPr>
        <a:xfrm>
          <a:off x="14909800" y="1016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27366</xdr:rowOff>
    </xdr:from>
    <xdr:to>
      <xdr:col>21</xdr:col>
      <xdr:colOff>0</xdr:colOff>
      <xdr:row>59</xdr:row>
      <xdr:rowOff>33341</xdr:rowOff>
    </xdr:to>
    <xdr:cxnSp macro="">
      <xdr:nvCxnSpPr>
        <xdr:cNvPr id="325" name="直線コネクタ 324"/>
        <xdr:cNvCxnSpPr/>
      </xdr:nvCxnSpPr>
      <xdr:spPr>
        <a:xfrm>
          <a:off x="13512800" y="10142916"/>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6" name="フローチャート : 判断 325"/>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76737</xdr:rowOff>
    </xdr:from>
    <xdr:ext cx="762000" cy="259045"/>
    <xdr:sp macro="" textlink="">
      <xdr:nvSpPr>
        <xdr:cNvPr id="327" name="テキスト ボックス 326"/>
        <xdr:cNvSpPr txBox="1"/>
      </xdr:nvSpPr>
      <xdr:spPr>
        <a:xfrm>
          <a:off x="14020800" y="984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8" name="フローチャート : 判断 327"/>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74439</xdr:rowOff>
    </xdr:from>
    <xdr:ext cx="762000" cy="259045"/>
    <xdr:sp macro="" textlink="">
      <xdr:nvSpPr>
        <xdr:cNvPr id="329" name="テキスト ボックス 328"/>
        <xdr:cNvSpPr txBox="1"/>
      </xdr:nvSpPr>
      <xdr:spPr>
        <a:xfrm>
          <a:off x="13131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129056</xdr:rowOff>
    </xdr:from>
    <xdr:to>
      <xdr:col>24</xdr:col>
      <xdr:colOff>609600</xdr:colOff>
      <xdr:row>59</xdr:row>
      <xdr:rowOff>59206</xdr:rowOff>
    </xdr:to>
    <xdr:sp macro="" textlink="">
      <xdr:nvSpPr>
        <xdr:cNvPr id="335" name="円/楕円 334"/>
        <xdr:cNvSpPr/>
      </xdr:nvSpPr>
      <xdr:spPr>
        <a:xfrm>
          <a:off x="169672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50333</xdr:rowOff>
    </xdr:from>
    <xdr:ext cx="762000" cy="259045"/>
    <xdr:sp macro="" textlink="">
      <xdr:nvSpPr>
        <xdr:cNvPr id="336" name="定員管理の状況該当値テキスト"/>
        <xdr:cNvSpPr txBox="1"/>
      </xdr:nvSpPr>
      <xdr:spPr>
        <a:xfrm>
          <a:off x="17106900" y="999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135376</xdr:rowOff>
    </xdr:from>
    <xdr:to>
      <xdr:col>23</xdr:col>
      <xdr:colOff>457200</xdr:colOff>
      <xdr:row>59</xdr:row>
      <xdr:rowOff>65526</xdr:rowOff>
    </xdr:to>
    <xdr:sp macro="" textlink="">
      <xdr:nvSpPr>
        <xdr:cNvPr id="337" name="円/楕円 336"/>
        <xdr:cNvSpPr/>
      </xdr:nvSpPr>
      <xdr:spPr>
        <a:xfrm>
          <a:off x="16129000" y="100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75703</xdr:rowOff>
    </xdr:from>
    <xdr:ext cx="736600" cy="259045"/>
    <xdr:sp macro="" textlink="">
      <xdr:nvSpPr>
        <xdr:cNvPr id="338" name="テキスト ボックス 337"/>
        <xdr:cNvSpPr txBox="1"/>
      </xdr:nvSpPr>
      <xdr:spPr>
        <a:xfrm>
          <a:off x="15798800" y="9848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134112</xdr:rowOff>
    </xdr:from>
    <xdr:to>
      <xdr:col>22</xdr:col>
      <xdr:colOff>254000</xdr:colOff>
      <xdr:row>59</xdr:row>
      <xdr:rowOff>64262</xdr:rowOff>
    </xdr:to>
    <xdr:sp macro="" textlink="">
      <xdr:nvSpPr>
        <xdr:cNvPr id="339" name="円/楕円 338"/>
        <xdr:cNvSpPr/>
      </xdr:nvSpPr>
      <xdr:spPr>
        <a:xfrm>
          <a:off x="15240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74439</xdr:rowOff>
    </xdr:from>
    <xdr:ext cx="762000" cy="259045"/>
    <xdr:sp macro="" textlink="">
      <xdr:nvSpPr>
        <xdr:cNvPr id="340" name="テキスト ボックス 339"/>
        <xdr:cNvSpPr txBox="1"/>
      </xdr:nvSpPr>
      <xdr:spPr>
        <a:xfrm>
          <a:off x="14909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153991</xdr:rowOff>
    </xdr:from>
    <xdr:to>
      <xdr:col>21</xdr:col>
      <xdr:colOff>50800</xdr:colOff>
      <xdr:row>59</xdr:row>
      <xdr:rowOff>84141</xdr:rowOff>
    </xdr:to>
    <xdr:sp macro="" textlink="">
      <xdr:nvSpPr>
        <xdr:cNvPr id="341" name="円/楕円 340"/>
        <xdr:cNvSpPr/>
      </xdr:nvSpPr>
      <xdr:spPr>
        <a:xfrm>
          <a:off x="14351000" y="100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68918</xdr:rowOff>
    </xdr:from>
    <xdr:ext cx="762000" cy="259045"/>
    <xdr:sp macro="" textlink="">
      <xdr:nvSpPr>
        <xdr:cNvPr id="342" name="テキスト ボックス 341"/>
        <xdr:cNvSpPr txBox="1"/>
      </xdr:nvSpPr>
      <xdr:spPr>
        <a:xfrm>
          <a:off x="14020800" y="1018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148016</xdr:rowOff>
    </xdr:from>
    <xdr:to>
      <xdr:col>19</xdr:col>
      <xdr:colOff>533400</xdr:colOff>
      <xdr:row>59</xdr:row>
      <xdr:rowOff>78166</xdr:rowOff>
    </xdr:to>
    <xdr:sp macro="" textlink="">
      <xdr:nvSpPr>
        <xdr:cNvPr id="343" name="円/楕円 342"/>
        <xdr:cNvSpPr/>
      </xdr:nvSpPr>
      <xdr:spPr>
        <a:xfrm>
          <a:off x="13462000" y="1009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62943</xdr:rowOff>
    </xdr:from>
    <xdr:ext cx="762000" cy="259045"/>
    <xdr:sp macro="" textlink="">
      <xdr:nvSpPr>
        <xdr:cNvPr id="344" name="テキスト ボックス 343"/>
        <xdr:cNvSpPr txBox="1"/>
      </xdr:nvSpPr>
      <xdr:spPr>
        <a:xfrm>
          <a:off x="13131800" y="1017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年度以降は普通交付税の減少により類似団体の平均を上回っている。平成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年度実施の風間浦小学校建設事業により起債の借入が発生するため、今後は他の事業と調整し、地方債発行の抑制に努める。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133985</xdr:rowOff>
    </xdr:to>
    <xdr:cxnSp macro="">
      <xdr:nvCxnSpPr>
        <xdr:cNvPr id="374" name="直線コネクタ 373"/>
        <xdr:cNvCxnSpPr/>
      </xdr:nvCxnSpPr>
      <xdr:spPr>
        <a:xfrm flipV="1">
          <a:off x="16179800" y="72986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5"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115888</xdr:rowOff>
    </xdr:from>
    <xdr:to>
      <xdr:col>23</xdr:col>
      <xdr:colOff>406400</xdr:colOff>
      <xdr:row>42</xdr:row>
      <xdr:rowOff>133985</xdr:rowOff>
    </xdr:to>
    <xdr:cxnSp macro="">
      <xdr:nvCxnSpPr>
        <xdr:cNvPr id="377" name="直線コネクタ 376"/>
        <xdr:cNvCxnSpPr/>
      </xdr:nvCxnSpPr>
      <xdr:spPr>
        <a:xfrm>
          <a:off x="15290800" y="73167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8" name="フローチャート : 判断 377"/>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79" name="テキスト ボックス 378"/>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55563</xdr:rowOff>
    </xdr:from>
    <xdr:to>
      <xdr:col>22</xdr:col>
      <xdr:colOff>203200</xdr:colOff>
      <xdr:row>42</xdr:row>
      <xdr:rowOff>115888</xdr:rowOff>
    </xdr:to>
    <xdr:cxnSp macro="">
      <xdr:nvCxnSpPr>
        <xdr:cNvPr id="380" name="直線コネクタ 379"/>
        <xdr:cNvCxnSpPr/>
      </xdr:nvCxnSpPr>
      <xdr:spPr>
        <a:xfrm>
          <a:off x="14401800" y="725646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1" name="フローチャート : 判断 380"/>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2" name="テキスト ボックス 381"/>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43497</xdr:rowOff>
    </xdr:from>
    <xdr:to>
      <xdr:col>21</xdr:col>
      <xdr:colOff>0</xdr:colOff>
      <xdr:row>42</xdr:row>
      <xdr:rowOff>55563</xdr:rowOff>
    </xdr:to>
    <xdr:cxnSp macro="">
      <xdr:nvCxnSpPr>
        <xdr:cNvPr id="383" name="直線コネクタ 382"/>
        <xdr:cNvCxnSpPr/>
      </xdr:nvCxnSpPr>
      <xdr:spPr>
        <a:xfrm>
          <a:off x="13512800" y="724439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4" name="フローチャート : 判断 383"/>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5" name="テキスト ボックス 384"/>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6" name="フローチャート : 判断 385"/>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387" name="テキスト ボックス 386"/>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393" name="円/楕円 392"/>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394"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83185</xdr:rowOff>
    </xdr:from>
    <xdr:to>
      <xdr:col>23</xdr:col>
      <xdr:colOff>457200</xdr:colOff>
      <xdr:row>43</xdr:row>
      <xdr:rowOff>13335</xdr:rowOff>
    </xdr:to>
    <xdr:sp macro="" textlink="">
      <xdr:nvSpPr>
        <xdr:cNvPr id="395" name="円/楕円 394"/>
        <xdr:cNvSpPr/>
      </xdr:nvSpPr>
      <xdr:spPr>
        <a:xfrm>
          <a:off x="16129000" y="72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169562</xdr:rowOff>
    </xdr:from>
    <xdr:ext cx="736600" cy="259045"/>
    <xdr:sp macro="" textlink="">
      <xdr:nvSpPr>
        <xdr:cNvPr id="396" name="テキスト ボックス 395"/>
        <xdr:cNvSpPr txBox="1"/>
      </xdr:nvSpPr>
      <xdr:spPr>
        <a:xfrm>
          <a:off x="15798800" y="737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65088</xdr:rowOff>
    </xdr:from>
    <xdr:to>
      <xdr:col>22</xdr:col>
      <xdr:colOff>254000</xdr:colOff>
      <xdr:row>42</xdr:row>
      <xdr:rowOff>166688</xdr:rowOff>
    </xdr:to>
    <xdr:sp macro="" textlink="">
      <xdr:nvSpPr>
        <xdr:cNvPr id="397" name="円/楕円 396"/>
        <xdr:cNvSpPr/>
      </xdr:nvSpPr>
      <xdr:spPr>
        <a:xfrm>
          <a:off x="15240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151465</xdr:rowOff>
    </xdr:from>
    <xdr:ext cx="762000" cy="259045"/>
    <xdr:sp macro="" textlink="">
      <xdr:nvSpPr>
        <xdr:cNvPr id="398" name="テキスト ボックス 397"/>
        <xdr:cNvSpPr txBox="1"/>
      </xdr:nvSpPr>
      <xdr:spPr>
        <a:xfrm>
          <a:off x="14909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4763</xdr:rowOff>
    </xdr:from>
    <xdr:to>
      <xdr:col>21</xdr:col>
      <xdr:colOff>50800</xdr:colOff>
      <xdr:row>42</xdr:row>
      <xdr:rowOff>106363</xdr:rowOff>
    </xdr:to>
    <xdr:sp macro="" textlink="">
      <xdr:nvSpPr>
        <xdr:cNvPr id="399" name="円/楕円 398"/>
        <xdr:cNvSpPr/>
      </xdr:nvSpPr>
      <xdr:spPr>
        <a:xfrm>
          <a:off x="14351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91140</xdr:rowOff>
    </xdr:from>
    <xdr:ext cx="762000" cy="259045"/>
    <xdr:sp macro="" textlink="">
      <xdr:nvSpPr>
        <xdr:cNvPr id="400" name="テキスト ボックス 399"/>
        <xdr:cNvSpPr txBox="1"/>
      </xdr:nvSpPr>
      <xdr:spPr>
        <a:xfrm>
          <a:off x="14020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164147</xdr:rowOff>
    </xdr:from>
    <xdr:to>
      <xdr:col>19</xdr:col>
      <xdr:colOff>533400</xdr:colOff>
      <xdr:row>42</xdr:row>
      <xdr:rowOff>94297</xdr:rowOff>
    </xdr:to>
    <xdr:sp macro="" textlink="">
      <xdr:nvSpPr>
        <xdr:cNvPr id="401" name="円/楕円 400"/>
        <xdr:cNvSpPr/>
      </xdr:nvSpPr>
      <xdr:spPr>
        <a:xfrm>
          <a:off x="134620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79074</xdr:rowOff>
    </xdr:from>
    <xdr:ext cx="762000" cy="259045"/>
    <xdr:sp macro="" textlink="">
      <xdr:nvSpPr>
        <xdr:cNvPr id="402" name="テキスト ボックス 401"/>
        <xdr:cNvSpPr txBox="1"/>
      </xdr:nvSpPr>
      <xdr:spPr>
        <a:xfrm>
          <a:off x="13131800" y="727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が、前年度比では大きく減少しており、その主な要因は普通交付税の増額と風間浦診療所の不良債務の返済が終了したことによるものである。風間浦小学校建設に係る地方債の元金償還が平成</a:t>
          </a:r>
          <a:r>
            <a:rPr kumimoji="1" lang="en-US" altLang="ja-JP" sz="1300">
              <a:latin typeface="ＭＳ Ｐゴシック"/>
            </a:rPr>
            <a:t>30</a:t>
          </a:r>
          <a:r>
            <a:rPr kumimoji="1" lang="ja-JP" altLang="en-US" sz="1300">
              <a:latin typeface="ＭＳ Ｐゴシック"/>
            </a:rPr>
            <a:t>年度より始まるので、今後の公債費の削減を検討し財政の健全化に努める。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20</xdr:row>
      <xdr:rowOff>125186</xdr:rowOff>
    </xdr:to>
    <xdr:cxnSp macro="">
      <xdr:nvCxnSpPr>
        <xdr:cNvPr id="433" name="直線コネクタ 432"/>
        <xdr:cNvCxnSpPr/>
      </xdr:nvCxnSpPr>
      <xdr:spPr>
        <a:xfrm flipV="1">
          <a:off x="17018000" y="2313214"/>
          <a:ext cx="0" cy="1240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97263</xdr:rowOff>
    </xdr:from>
    <xdr:ext cx="762000" cy="259045"/>
    <xdr:sp macro="" textlink="">
      <xdr:nvSpPr>
        <xdr:cNvPr id="434" name="将来負担の状況最小値テキスト"/>
        <xdr:cNvSpPr txBox="1"/>
      </xdr:nvSpPr>
      <xdr:spPr>
        <a:xfrm>
          <a:off x="171069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20</xdr:row>
      <xdr:rowOff>125186</xdr:rowOff>
    </xdr:from>
    <xdr:to>
      <xdr:col>24</xdr:col>
      <xdr:colOff>647700</xdr:colOff>
      <xdr:row>20</xdr:row>
      <xdr:rowOff>125186</xdr:rowOff>
    </xdr:to>
    <xdr:cxnSp macro="">
      <xdr:nvCxnSpPr>
        <xdr:cNvPr id="435" name="直線コネクタ 434"/>
        <xdr:cNvCxnSpPr/>
      </xdr:nvCxnSpPr>
      <xdr:spPr>
        <a:xfrm>
          <a:off x="16929100" y="355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97427</xdr:rowOff>
    </xdr:from>
    <xdr:to>
      <xdr:col>24</xdr:col>
      <xdr:colOff>558800</xdr:colOff>
      <xdr:row>18</xdr:row>
      <xdr:rowOff>131989</xdr:rowOff>
    </xdr:to>
    <xdr:cxnSp macro="">
      <xdr:nvCxnSpPr>
        <xdr:cNvPr id="438" name="直線コネクタ 437"/>
        <xdr:cNvCxnSpPr/>
      </xdr:nvCxnSpPr>
      <xdr:spPr>
        <a:xfrm flipV="1">
          <a:off x="16179800" y="2840627"/>
          <a:ext cx="838200" cy="37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131989</xdr:rowOff>
    </xdr:from>
    <xdr:to>
      <xdr:col>23</xdr:col>
      <xdr:colOff>406400</xdr:colOff>
      <xdr:row>22</xdr:row>
      <xdr:rowOff>33927</xdr:rowOff>
    </xdr:to>
    <xdr:cxnSp macro="">
      <xdr:nvCxnSpPr>
        <xdr:cNvPr id="441" name="直線コネクタ 440"/>
        <xdr:cNvCxnSpPr/>
      </xdr:nvCxnSpPr>
      <xdr:spPr>
        <a:xfrm flipV="1">
          <a:off x="15290800" y="3218089"/>
          <a:ext cx="889000" cy="58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65677</xdr:rowOff>
    </xdr:from>
    <xdr:to>
      <xdr:col>22</xdr:col>
      <xdr:colOff>203200</xdr:colOff>
      <xdr:row>22</xdr:row>
      <xdr:rowOff>33927</xdr:rowOff>
    </xdr:to>
    <xdr:cxnSp macro="">
      <xdr:nvCxnSpPr>
        <xdr:cNvPr id="444" name="直線コネクタ 443"/>
        <xdr:cNvCxnSpPr/>
      </xdr:nvCxnSpPr>
      <xdr:spPr>
        <a:xfrm>
          <a:off x="14401800" y="3323227"/>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5" name="フローチャート :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65677</xdr:rowOff>
    </xdr:from>
    <xdr:to>
      <xdr:col>21</xdr:col>
      <xdr:colOff>0</xdr:colOff>
      <xdr:row>21</xdr:row>
      <xdr:rowOff>107133</xdr:rowOff>
    </xdr:to>
    <xdr:cxnSp macro="">
      <xdr:nvCxnSpPr>
        <xdr:cNvPr id="447" name="直線コネクタ 446"/>
        <xdr:cNvCxnSpPr/>
      </xdr:nvCxnSpPr>
      <xdr:spPr>
        <a:xfrm flipV="1">
          <a:off x="13512800" y="3323227"/>
          <a:ext cx="889000" cy="38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8" name="フローチャート :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フローチャート :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46627</xdr:rowOff>
    </xdr:from>
    <xdr:to>
      <xdr:col>24</xdr:col>
      <xdr:colOff>609600</xdr:colOff>
      <xdr:row>16</xdr:row>
      <xdr:rowOff>148227</xdr:rowOff>
    </xdr:to>
    <xdr:sp macro="" textlink="">
      <xdr:nvSpPr>
        <xdr:cNvPr id="457" name="円/楕円 456"/>
        <xdr:cNvSpPr/>
      </xdr:nvSpPr>
      <xdr:spPr>
        <a:xfrm>
          <a:off x="16967200" y="27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18704</xdr:rowOff>
    </xdr:from>
    <xdr:ext cx="762000" cy="259045"/>
    <xdr:sp macro="" textlink="">
      <xdr:nvSpPr>
        <xdr:cNvPr id="458" name="将来負担の状況該当値テキスト"/>
        <xdr:cNvSpPr txBox="1"/>
      </xdr:nvSpPr>
      <xdr:spPr>
        <a:xfrm>
          <a:off x="17106900" y="276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81189</xdr:rowOff>
    </xdr:from>
    <xdr:to>
      <xdr:col>23</xdr:col>
      <xdr:colOff>457200</xdr:colOff>
      <xdr:row>19</xdr:row>
      <xdr:rowOff>11339</xdr:rowOff>
    </xdr:to>
    <xdr:sp macro="" textlink="">
      <xdr:nvSpPr>
        <xdr:cNvPr id="459" name="円/楕円 458"/>
        <xdr:cNvSpPr/>
      </xdr:nvSpPr>
      <xdr:spPr>
        <a:xfrm>
          <a:off x="16129000" y="31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167566</xdr:rowOff>
    </xdr:from>
    <xdr:ext cx="736600" cy="259045"/>
    <xdr:sp macro="" textlink="">
      <xdr:nvSpPr>
        <xdr:cNvPr id="460" name="テキスト ボックス 459"/>
        <xdr:cNvSpPr txBox="1"/>
      </xdr:nvSpPr>
      <xdr:spPr>
        <a:xfrm>
          <a:off x="15798800" y="325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154577</xdr:rowOff>
    </xdr:from>
    <xdr:to>
      <xdr:col>22</xdr:col>
      <xdr:colOff>254000</xdr:colOff>
      <xdr:row>22</xdr:row>
      <xdr:rowOff>84727</xdr:rowOff>
    </xdr:to>
    <xdr:sp macro="" textlink="">
      <xdr:nvSpPr>
        <xdr:cNvPr id="461" name="円/楕円 460"/>
        <xdr:cNvSpPr/>
      </xdr:nvSpPr>
      <xdr:spPr>
        <a:xfrm>
          <a:off x="15240000" y="37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69504</xdr:rowOff>
    </xdr:from>
    <xdr:ext cx="762000" cy="259045"/>
    <xdr:sp macro="" textlink="">
      <xdr:nvSpPr>
        <xdr:cNvPr id="462" name="テキスト ボックス 461"/>
        <xdr:cNvSpPr txBox="1"/>
      </xdr:nvSpPr>
      <xdr:spPr>
        <a:xfrm>
          <a:off x="14909800" y="384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14877</xdr:rowOff>
    </xdr:from>
    <xdr:to>
      <xdr:col>21</xdr:col>
      <xdr:colOff>50800</xdr:colOff>
      <xdr:row>19</xdr:row>
      <xdr:rowOff>116477</xdr:rowOff>
    </xdr:to>
    <xdr:sp macro="" textlink="">
      <xdr:nvSpPr>
        <xdr:cNvPr id="463" name="円/楕円 462"/>
        <xdr:cNvSpPr/>
      </xdr:nvSpPr>
      <xdr:spPr>
        <a:xfrm>
          <a:off x="14351000" y="32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101254</xdr:rowOff>
    </xdr:from>
    <xdr:ext cx="762000" cy="259045"/>
    <xdr:sp macro="" textlink="">
      <xdr:nvSpPr>
        <xdr:cNvPr id="464" name="テキスト ボックス 463"/>
        <xdr:cNvSpPr txBox="1"/>
      </xdr:nvSpPr>
      <xdr:spPr>
        <a:xfrm>
          <a:off x="14020800" y="33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56333</xdr:rowOff>
    </xdr:from>
    <xdr:to>
      <xdr:col>19</xdr:col>
      <xdr:colOff>533400</xdr:colOff>
      <xdr:row>21</xdr:row>
      <xdr:rowOff>157933</xdr:rowOff>
    </xdr:to>
    <xdr:sp macro="" textlink="">
      <xdr:nvSpPr>
        <xdr:cNvPr id="465" name="円/楕円 464"/>
        <xdr:cNvSpPr/>
      </xdr:nvSpPr>
      <xdr:spPr>
        <a:xfrm>
          <a:off x="13462000" y="36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142710</xdr:rowOff>
    </xdr:from>
    <xdr:ext cx="762000" cy="259045"/>
    <xdr:sp macro="" textlink="">
      <xdr:nvSpPr>
        <xdr:cNvPr id="466" name="テキスト ボックス 465"/>
        <xdr:cNvSpPr txBox="1"/>
      </xdr:nvSpPr>
      <xdr:spPr>
        <a:xfrm>
          <a:off x="13131800" y="374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2,109
2,108
69.55
3,686,149
3,588,560
93,234
1,500,185
3,324,442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30.6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21.7</a:t>
          </a:r>
          <a:r>
            <a:rPr kumimoji="1" lang="ja-JP" altLang="en-US" sz="1300">
              <a:latin typeface="ＭＳ Ｐゴシック"/>
            </a:rPr>
            <a:t>％と類似団体と同水準である。職員手当の削減や職員退職者補充の抑制等により昨年度より減少している。今後も人件費の抑制に努める。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90424</xdr:rowOff>
    </xdr:from>
    <xdr:to>
      <xdr:col>7</xdr:col>
      <xdr:colOff>15875</xdr:colOff>
      <xdr:row>36</xdr:row>
      <xdr:rowOff>127000</xdr:rowOff>
    </xdr:to>
    <xdr:cxnSp macro="">
      <xdr:nvCxnSpPr>
        <xdr:cNvPr id="64" name="直線コネクタ 63"/>
        <xdr:cNvCxnSpPr/>
      </xdr:nvCxnSpPr>
      <xdr:spPr>
        <a:xfrm flipV="1">
          <a:off x="3987800" y="62626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69850</xdr:rowOff>
    </xdr:to>
    <xdr:cxnSp macro="">
      <xdr:nvCxnSpPr>
        <xdr:cNvPr id="67" name="直線コネクタ 66"/>
        <xdr:cNvCxnSpPr/>
      </xdr:nvCxnSpPr>
      <xdr:spPr>
        <a:xfrm flipV="1">
          <a:off x="3098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38</xdr:row>
      <xdr:rowOff>21844</xdr:rowOff>
    </xdr:to>
    <xdr:cxnSp macro="">
      <xdr:nvCxnSpPr>
        <xdr:cNvPr id="70" name="直線コネクタ 69"/>
        <xdr:cNvCxnSpPr/>
      </xdr:nvCxnSpPr>
      <xdr:spPr>
        <a:xfrm flipV="1">
          <a:off x="2209800" y="64135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21844</xdr:rowOff>
    </xdr:from>
    <xdr:to>
      <xdr:col>3</xdr:col>
      <xdr:colOff>142875</xdr:colOff>
      <xdr:row>38</xdr:row>
      <xdr:rowOff>94996</xdr:rowOff>
    </xdr:to>
    <xdr:cxnSp macro="">
      <xdr:nvCxnSpPr>
        <xdr:cNvPr id="73" name="直線コネクタ 72"/>
        <xdr:cNvCxnSpPr/>
      </xdr:nvCxnSpPr>
      <xdr:spPr>
        <a:xfrm flipV="1">
          <a:off x="1320800" y="65369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39624</xdr:rowOff>
    </xdr:from>
    <xdr:to>
      <xdr:col>7</xdr:col>
      <xdr:colOff>66675</xdr:colOff>
      <xdr:row>36</xdr:row>
      <xdr:rowOff>141224</xdr:rowOff>
    </xdr:to>
    <xdr:sp macro="" textlink="">
      <xdr:nvSpPr>
        <xdr:cNvPr id="83" name="円/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5" name="円/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7" name="円/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142494</xdr:rowOff>
    </xdr:from>
    <xdr:to>
      <xdr:col>3</xdr:col>
      <xdr:colOff>193675</xdr:colOff>
      <xdr:row>38</xdr:row>
      <xdr:rowOff>72644</xdr:rowOff>
    </xdr:to>
    <xdr:sp macro="" textlink="">
      <xdr:nvSpPr>
        <xdr:cNvPr id="89" name="円/楕円 88"/>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57421</xdr:rowOff>
    </xdr:from>
    <xdr:ext cx="762000" cy="259045"/>
    <xdr:sp macro="" textlink="">
      <xdr:nvSpPr>
        <xdr:cNvPr id="90" name="テキスト ボックス 89"/>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44196</xdr:rowOff>
    </xdr:from>
    <xdr:to>
      <xdr:col>1</xdr:col>
      <xdr:colOff>676275</xdr:colOff>
      <xdr:row>38</xdr:row>
      <xdr:rowOff>145796</xdr:rowOff>
    </xdr:to>
    <xdr:sp macro="" textlink="">
      <xdr:nvSpPr>
        <xdr:cNvPr id="91" name="円/楕円 90"/>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130573</xdr:rowOff>
    </xdr:from>
    <xdr:ext cx="762000" cy="259045"/>
    <xdr:sp macro="" textlink="">
      <xdr:nvSpPr>
        <xdr:cNvPr id="92" name="テキスト ボックス 91"/>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7.3</a:t>
          </a:r>
          <a:r>
            <a:rPr kumimoji="1" lang="ja-JP" altLang="en-US" sz="1300">
              <a:latin typeface="ＭＳ Ｐゴシック"/>
            </a:rPr>
            <a:t>％と類似団体において高い水準にある。これは事務事業の見直しや、公共施設の統廃合、指定管理制度の導入による経費の削減によるものであり、今後も継続する。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163576</xdr:rowOff>
    </xdr:from>
    <xdr:to>
      <xdr:col>24</xdr:col>
      <xdr:colOff>31750</xdr:colOff>
      <xdr:row>15</xdr:row>
      <xdr:rowOff>60706</xdr:rowOff>
    </xdr:to>
    <xdr:cxnSp macro="">
      <xdr:nvCxnSpPr>
        <xdr:cNvPr id="122" name="直線コネクタ 121"/>
        <xdr:cNvCxnSpPr/>
      </xdr:nvCxnSpPr>
      <xdr:spPr>
        <a:xfrm>
          <a:off x="15671800" y="25638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163576</xdr:rowOff>
    </xdr:from>
    <xdr:to>
      <xdr:col>22</xdr:col>
      <xdr:colOff>565150</xdr:colOff>
      <xdr:row>15</xdr:row>
      <xdr:rowOff>56134</xdr:rowOff>
    </xdr:to>
    <xdr:cxnSp macro="">
      <xdr:nvCxnSpPr>
        <xdr:cNvPr id="125" name="直線コネクタ 124"/>
        <xdr:cNvCxnSpPr/>
      </xdr:nvCxnSpPr>
      <xdr:spPr>
        <a:xfrm flipV="1">
          <a:off x="14782800" y="25638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27" name="テキスト ボックス 12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99568</xdr:rowOff>
    </xdr:from>
    <xdr:to>
      <xdr:col>21</xdr:col>
      <xdr:colOff>361950</xdr:colOff>
      <xdr:row>15</xdr:row>
      <xdr:rowOff>56134</xdr:rowOff>
    </xdr:to>
    <xdr:cxnSp macro="">
      <xdr:nvCxnSpPr>
        <xdr:cNvPr id="128" name="直線コネクタ 127"/>
        <xdr:cNvCxnSpPr/>
      </xdr:nvCxnSpPr>
      <xdr:spPr>
        <a:xfrm>
          <a:off x="13893800" y="24998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30" name="テキスト ボックス 129"/>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94996</xdr:rowOff>
    </xdr:from>
    <xdr:to>
      <xdr:col>20</xdr:col>
      <xdr:colOff>158750</xdr:colOff>
      <xdr:row>14</xdr:row>
      <xdr:rowOff>99568</xdr:rowOff>
    </xdr:to>
    <xdr:cxnSp macro="">
      <xdr:nvCxnSpPr>
        <xdr:cNvPr id="131" name="直線コネクタ 130"/>
        <xdr:cNvCxnSpPr/>
      </xdr:nvCxnSpPr>
      <xdr:spPr>
        <a:xfrm>
          <a:off x="13004800" y="2495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5" name="テキスト ボックス 134"/>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9906</xdr:rowOff>
    </xdr:from>
    <xdr:to>
      <xdr:col>24</xdr:col>
      <xdr:colOff>82550</xdr:colOff>
      <xdr:row>15</xdr:row>
      <xdr:rowOff>111506</xdr:rowOff>
    </xdr:to>
    <xdr:sp macro="" textlink="">
      <xdr:nvSpPr>
        <xdr:cNvPr id="141" name="円/楕円 140"/>
        <xdr:cNvSpPr/>
      </xdr:nvSpPr>
      <xdr:spPr>
        <a:xfrm>
          <a:off x="164592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89933</xdr:rowOff>
    </xdr:from>
    <xdr:ext cx="762000" cy="259045"/>
    <xdr:sp macro="" textlink="">
      <xdr:nvSpPr>
        <xdr:cNvPr id="142" name="物件費該当値テキスト"/>
        <xdr:cNvSpPr txBox="1"/>
      </xdr:nvSpPr>
      <xdr:spPr>
        <a:xfrm>
          <a:off x="16598900" y="249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112776</xdr:rowOff>
    </xdr:from>
    <xdr:to>
      <xdr:col>22</xdr:col>
      <xdr:colOff>615950</xdr:colOff>
      <xdr:row>15</xdr:row>
      <xdr:rowOff>42926</xdr:rowOff>
    </xdr:to>
    <xdr:sp macro="" textlink="">
      <xdr:nvSpPr>
        <xdr:cNvPr id="143" name="円/楕円 142"/>
        <xdr:cNvSpPr/>
      </xdr:nvSpPr>
      <xdr:spPr>
        <a:xfrm>
          <a:off x="15621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53103</xdr:rowOff>
    </xdr:from>
    <xdr:ext cx="736600" cy="259045"/>
    <xdr:sp macro="" textlink="">
      <xdr:nvSpPr>
        <xdr:cNvPr id="144" name="テキスト ボックス 143"/>
        <xdr:cNvSpPr txBox="1"/>
      </xdr:nvSpPr>
      <xdr:spPr>
        <a:xfrm>
          <a:off x="15290800" y="228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5334</xdr:rowOff>
    </xdr:from>
    <xdr:to>
      <xdr:col>21</xdr:col>
      <xdr:colOff>412750</xdr:colOff>
      <xdr:row>15</xdr:row>
      <xdr:rowOff>106934</xdr:rowOff>
    </xdr:to>
    <xdr:sp macro="" textlink="">
      <xdr:nvSpPr>
        <xdr:cNvPr id="145" name="円/楕円 144"/>
        <xdr:cNvSpPr/>
      </xdr:nvSpPr>
      <xdr:spPr>
        <a:xfrm>
          <a:off x="14732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117111</xdr:rowOff>
    </xdr:from>
    <xdr:ext cx="762000" cy="259045"/>
    <xdr:sp macro="" textlink="">
      <xdr:nvSpPr>
        <xdr:cNvPr id="146" name="テキスト ボックス 145"/>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48768</xdr:rowOff>
    </xdr:from>
    <xdr:to>
      <xdr:col>20</xdr:col>
      <xdr:colOff>209550</xdr:colOff>
      <xdr:row>14</xdr:row>
      <xdr:rowOff>150368</xdr:rowOff>
    </xdr:to>
    <xdr:sp macro="" textlink="">
      <xdr:nvSpPr>
        <xdr:cNvPr id="147" name="円/楕円 146"/>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160545</xdr:rowOff>
    </xdr:from>
    <xdr:ext cx="762000" cy="259045"/>
    <xdr:sp macro="" textlink="">
      <xdr:nvSpPr>
        <xdr:cNvPr id="148" name="テキスト ボックス 147"/>
        <xdr:cNvSpPr txBox="1"/>
      </xdr:nvSpPr>
      <xdr:spPr>
        <a:xfrm>
          <a:off x="13512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44196</xdr:rowOff>
    </xdr:from>
    <xdr:to>
      <xdr:col>19</xdr:col>
      <xdr:colOff>6350</xdr:colOff>
      <xdr:row>14</xdr:row>
      <xdr:rowOff>145796</xdr:rowOff>
    </xdr:to>
    <xdr:sp macro="" textlink="">
      <xdr:nvSpPr>
        <xdr:cNvPr id="149" name="円/楕円 148"/>
        <xdr:cNvSpPr/>
      </xdr:nvSpPr>
      <xdr:spPr>
        <a:xfrm>
          <a:off x="12954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155973</xdr:rowOff>
    </xdr:from>
    <xdr:ext cx="762000" cy="259045"/>
    <xdr:sp macro="" textlink="">
      <xdr:nvSpPr>
        <xdr:cNvPr id="150" name="テキスト ボックス 149"/>
        <xdr:cNvSpPr txBox="1"/>
      </xdr:nvSpPr>
      <xdr:spPr>
        <a:xfrm>
          <a:off x="12623800" y="22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2.1</a:t>
          </a:r>
          <a:r>
            <a:rPr kumimoji="1" lang="ja-JP" altLang="en-US" sz="1300">
              <a:latin typeface="ＭＳ Ｐゴシック"/>
            </a:rPr>
            <a:t>％と類似団体の平均を下回っている。経常的に必要な事業は継続し事業精査に努める。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35560</xdr:rowOff>
    </xdr:from>
    <xdr:to>
      <xdr:col>7</xdr:col>
      <xdr:colOff>15875</xdr:colOff>
      <xdr:row>56</xdr:row>
      <xdr:rowOff>104140</xdr:rowOff>
    </xdr:to>
    <xdr:cxnSp macro="">
      <xdr:nvCxnSpPr>
        <xdr:cNvPr id="180" name="直線コネクタ 179"/>
        <xdr:cNvCxnSpPr/>
      </xdr:nvCxnSpPr>
      <xdr:spPr>
        <a:xfrm flipV="1">
          <a:off x="3987800" y="9636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58</xdr:row>
      <xdr:rowOff>81280</xdr:rowOff>
    </xdr:to>
    <xdr:cxnSp macro="">
      <xdr:nvCxnSpPr>
        <xdr:cNvPr id="183" name="直線コネクタ 182"/>
        <xdr:cNvCxnSpPr/>
      </xdr:nvCxnSpPr>
      <xdr:spPr>
        <a:xfrm flipV="1">
          <a:off x="3098800" y="97053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85" name="テキスト ボックス 18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115570</xdr:rowOff>
    </xdr:from>
    <xdr:to>
      <xdr:col>4</xdr:col>
      <xdr:colOff>346075</xdr:colOff>
      <xdr:row>58</xdr:row>
      <xdr:rowOff>81280</xdr:rowOff>
    </xdr:to>
    <xdr:cxnSp macro="">
      <xdr:nvCxnSpPr>
        <xdr:cNvPr id="186" name="直線コネクタ 185"/>
        <xdr:cNvCxnSpPr/>
      </xdr:nvCxnSpPr>
      <xdr:spPr>
        <a:xfrm>
          <a:off x="2209800" y="9888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88" name="テキスト ボックス 187"/>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115570</xdr:rowOff>
    </xdr:to>
    <xdr:cxnSp macro="">
      <xdr:nvCxnSpPr>
        <xdr:cNvPr id="189" name="直線コネクタ 188"/>
        <xdr:cNvCxnSpPr/>
      </xdr:nvCxnSpPr>
      <xdr:spPr>
        <a:xfrm>
          <a:off x="1320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153687</xdr:rowOff>
    </xdr:from>
    <xdr:ext cx="762000" cy="259045"/>
    <xdr:sp macro="" textlink="">
      <xdr:nvSpPr>
        <xdr:cNvPr id="191" name="テキスト ボックス 190"/>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107967</xdr:rowOff>
    </xdr:from>
    <xdr:ext cx="762000" cy="259045"/>
    <xdr:sp macro="" textlink="">
      <xdr:nvSpPr>
        <xdr:cNvPr id="193" name="テキスト ボックス 192"/>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99" name="円/楕円 198"/>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1287</xdr:rowOff>
    </xdr:from>
    <xdr:ext cx="762000" cy="259045"/>
    <xdr:sp macro="" textlink="">
      <xdr:nvSpPr>
        <xdr:cNvPr id="200" name="扶助費該当値テキスト"/>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53340</xdr:rowOff>
    </xdr:from>
    <xdr:to>
      <xdr:col>5</xdr:col>
      <xdr:colOff>600075</xdr:colOff>
      <xdr:row>56</xdr:row>
      <xdr:rowOff>154940</xdr:rowOff>
    </xdr:to>
    <xdr:sp macro="" textlink="">
      <xdr:nvSpPr>
        <xdr:cNvPr id="201" name="円/楕円 200"/>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165117</xdr:rowOff>
    </xdr:from>
    <xdr:ext cx="736600" cy="259045"/>
    <xdr:sp macro="" textlink="">
      <xdr:nvSpPr>
        <xdr:cNvPr id="202" name="テキスト ボックス 201"/>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30480</xdr:rowOff>
    </xdr:from>
    <xdr:to>
      <xdr:col>4</xdr:col>
      <xdr:colOff>396875</xdr:colOff>
      <xdr:row>58</xdr:row>
      <xdr:rowOff>132080</xdr:rowOff>
    </xdr:to>
    <xdr:sp macro="" textlink="">
      <xdr:nvSpPr>
        <xdr:cNvPr id="203" name="円/楕円 202"/>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116857</xdr:rowOff>
    </xdr:from>
    <xdr:ext cx="762000" cy="259045"/>
    <xdr:sp macro="" textlink="">
      <xdr:nvSpPr>
        <xdr:cNvPr id="204" name="テキスト ボックス 203"/>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64770</xdr:rowOff>
    </xdr:from>
    <xdr:to>
      <xdr:col>3</xdr:col>
      <xdr:colOff>193675</xdr:colOff>
      <xdr:row>57</xdr:row>
      <xdr:rowOff>166370</xdr:rowOff>
    </xdr:to>
    <xdr:sp macro="" textlink="">
      <xdr:nvSpPr>
        <xdr:cNvPr id="205" name="円/楕円 204"/>
        <xdr:cNvSpPr/>
      </xdr:nvSpPr>
      <xdr:spPr>
        <a:xfrm>
          <a:off x="2159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151147</xdr:rowOff>
    </xdr:from>
    <xdr:ext cx="762000" cy="259045"/>
    <xdr:sp macro="" textlink="">
      <xdr:nvSpPr>
        <xdr:cNvPr id="206" name="テキスト ボックス 205"/>
        <xdr:cNvSpPr txBox="1"/>
      </xdr:nvSpPr>
      <xdr:spPr>
        <a:xfrm>
          <a:off x="1828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7" name="円/楕円 20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8" name="テキスト ボックス 20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年度において類似団体の平均となっている。今後も維持補修費をはじめとした経費の削減に努める。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49276</xdr:rowOff>
    </xdr:from>
    <xdr:to>
      <xdr:col>24</xdr:col>
      <xdr:colOff>31750</xdr:colOff>
      <xdr:row>56</xdr:row>
      <xdr:rowOff>104140</xdr:rowOff>
    </xdr:to>
    <xdr:cxnSp macro="">
      <xdr:nvCxnSpPr>
        <xdr:cNvPr id="238" name="直線コネクタ 237"/>
        <xdr:cNvCxnSpPr/>
      </xdr:nvCxnSpPr>
      <xdr:spPr>
        <a:xfrm flipV="1">
          <a:off x="15671800" y="96504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104140</xdr:rowOff>
    </xdr:to>
    <xdr:cxnSp macro="">
      <xdr:nvCxnSpPr>
        <xdr:cNvPr id="241" name="直線コネクタ 240"/>
        <xdr:cNvCxnSpPr/>
      </xdr:nvCxnSpPr>
      <xdr:spPr>
        <a:xfrm>
          <a:off x="14782800" y="9696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43" name="テキスト ボックス 24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49276</xdr:rowOff>
    </xdr:from>
    <xdr:to>
      <xdr:col>21</xdr:col>
      <xdr:colOff>361950</xdr:colOff>
      <xdr:row>56</xdr:row>
      <xdr:rowOff>94996</xdr:rowOff>
    </xdr:to>
    <xdr:cxnSp macro="">
      <xdr:nvCxnSpPr>
        <xdr:cNvPr id="244" name="直線コネクタ 243"/>
        <xdr:cNvCxnSpPr/>
      </xdr:nvCxnSpPr>
      <xdr:spPr>
        <a:xfrm>
          <a:off x="13893800" y="9650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46" name="テキスト ボックス 245"/>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56</xdr:row>
      <xdr:rowOff>49276</xdr:rowOff>
    </xdr:to>
    <xdr:cxnSp macro="">
      <xdr:nvCxnSpPr>
        <xdr:cNvPr id="247" name="直線コネクタ 246"/>
        <xdr:cNvCxnSpPr/>
      </xdr:nvCxnSpPr>
      <xdr:spPr>
        <a:xfrm>
          <a:off x="13004800" y="9650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49" name="テキスト ボックス 24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169926</xdr:rowOff>
    </xdr:from>
    <xdr:to>
      <xdr:col>24</xdr:col>
      <xdr:colOff>82550</xdr:colOff>
      <xdr:row>56</xdr:row>
      <xdr:rowOff>100076</xdr:rowOff>
    </xdr:to>
    <xdr:sp macro="" textlink="">
      <xdr:nvSpPr>
        <xdr:cNvPr id="257" name="円/楕円 256"/>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15003</xdr:rowOff>
    </xdr:from>
    <xdr:ext cx="762000" cy="259045"/>
    <xdr:sp macro="" textlink="">
      <xdr:nvSpPr>
        <xdr:cNvPr id="258" name="その他該当値テキスト"/>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59" name="円/楕円 258"/>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61" name="円/楕円 260"/>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155973</xdr:rowOff>
    </xdr:from>
    <xdr:ext cx="762000" cy="259045"/>
    <xdr:sp macro="" textlink="">
      <xdr:nvSpPr>
        <xdr:cNvPr id="262" name="テキスト ボックス 261"/>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169926</xdr:rowOff>
    </xdr:from>
    <xdr:to>
      <xdr:col>20</xdr:col>
      <xdr:colOff>209550</xdr:colOff>
      <xdr:row>56</xdr:row>
      <xdr:rowOff>100076</xdr:rowOff>
    </xdr:to>
    <xdr:sp macro="" textlink="">
      <xdr:nvSpPr>
        <xdr:cNvPr id="263" name="円/楕円 262"/>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110253</xdr:rowOff>
    </xdr:from>
    <xdr:ext cx="762000" cy="259045"/>
    <xdr:sp macro="" textlink="">
      <xdr:nvSpPr>
        <xdr:cNvPr id="264" name="テキスト ボックス 263"/>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65" name="円/楕円 264"/>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110253</xdr:rowOff>
    </xdr:from>
    <xdr:ext cx="762000" cy="259045"/>
    <xdr:sp macro="" textlink="">
      <xdr:nvSpPr>
        <xdr:cNvPr id="266" name="テキスト ボックス 265"/>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19.0</a:t>
          </a:r>
          <a:r>
            <a:rPr kumimoji="1" lang="ja-JP" altLang="en-US" sz="1300">
              <a:latin typeface="ＭＳ Ｐゴシック"/>
            </a:rPr>
            <a:t>％と類似団体に比べ低い水準にある。これは一部事務組合当の負担金の増加によるものである。今後も村単独補助金の見直しによる歳出の軽減に努める。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151493</xdr:rowOff>
    </xdr:from>
    <xdr:to>
      <xdr:col>24</xdr:col>
      <xdr:colOff>31750</xdr:colOff>
      <xdr:row>40</xdr:row>
      <xdr:rowOff>51888</xdr:rowOff>
    </xdr:to>
    <xdr:cxnSp macro="">
      <xdr:nvCxnSpPr>
        <xdr:cNvPr id="300" name="直線コネクタ 299"/>
        <xdr:cNvCxnSpPr/>
      </xdr:nvCxnSpPr>
      <xdr:spPr>
        <a:xfrm flipV="1">
          <a:off x="15671800" y="683804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1"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148227</xdr:rowOff>
    </xdr:from>
    <xdr:to>
      <xdr:col>22</xdr:col>
      <xdr:colOff>565150</xdr:colOff>
      <xdr:row>40</xdr:row>
      <xdr:rowOff>51888</xdr:rowOff>
    </xdr:to>
    <xdr:cxnSp macro="">
      <xdr:nvCxnSpPr>
        <xdr:cNvPr id="303" name="直線コネクタ 302"/>
        <xdr:cNvCxnSpPr/>
      </xdr:nvCxnSpPr>
      <xdr:spPr>
        <a:xfrm>
          <a:off x="14782800" y="6491877"/>
          <a:ext cx="8890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32855</xdr:rowOff>
    </xdr:from>
    <xdr:ext cx="736600" cy="259045"/>
    <xdr:sp macro="" textlink="">
      <xdr:nvSpPr>
        <xdr:cNvPr id="305" name="テキスト ボックス 304"/>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148227</xdr:rowOff>
    </xdr:from>
    <xdr:to>
      <xdr:col>21</xdr:col>
      <xdr:colOff>361950</xdr:colOff>
      <xdr:row>38</xdr:row>
      <xdr:rowOff>113937</xdr:rowOff>
    </xdr:to>
    <xdr:cxnSp macro="">
      <xdr:nvCxnSpPr>
        <xdr:cNvPr id="306" name="直線コネクタ 305"/>
        <xdr:cNvCxnSpPr/>
      </xdr:nvCxnSpPr>
      <xdr:spPr>
        <a:xfrm flipV="1">
          <a:off x="13893800" y="649187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6730</xdr:rowOff>
    </xdr:from>
    <xdr:ext cx="762000" cy="259045"/>
    <xdr:sp macro="" textlink="">
      <xdr:nvSpPr>
        <xdr:cNvPr id="308" name="テキスト ボックス 307"/>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81280</xdr:rowOff>
    </xdr:from>
    <xdr:to>
      <xdr:col>20</xdr:col>
      <xdr:colOff>158750</xdr:colOff>
      <xdr:row>38</xdr:row>
      <xdr:rowOff>113937</xdr:rowOff>
    </xdr:to>
    <xdr:cxnSp macro="">
      <xdr:nvCxnSpPr>
        <xdr:cNvPr id="309" name="直線コネクタ 308"/>
        <xdr:cNvCxnSpPr/>
      </xdr:nvCxnSpPr>
      <xdr:spPr>
        <a:xfrm>
          <a:off x="13004800" y="65963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13261</xdr:rowOff>
    </xdr:from>
    <xdr:ext cx="762000" cy="259045"/>
    <xdr:sp macro="" textlink="">
      <xdr:nvSpPr>
        <xdr:cNvPr id="311" name="テキスト ボックス 310"/>
        <xdr:cNvSpPr txBox="1"/>
      </xdr:nvSpPr>
      <xdr:spPr>
        <a:xfrm>
          <a:off x="13512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26324</xdr:rowOff>
    </xdr:from>
    <xdr:ext cx="762000" cy="259045"/>
    <xdr:sp macro="" textlink="">
      <xdr:nvSpPr>
        <xdr:cNvPr id="313" name="テキスト ボックス 312"/>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100693</xdr:rowOff>
    </xdr:from>
    <xdr:to>
      <xdr:col>24</xdr:col>
      <xdr:colOff>82550</xdr:colOff>
      <xdr:row>40</xdr:row>
      <xdr:rowOff>30843</xdr:rowOff>
    </xdr:to>
    <xdr:sp macro="" textlink="">
      <xdr:nvSpPr>
        <xdr:cNvPr id="319" name="円/楕円 318"/>
        <xdr:cNvSpPr/>
      </xdr:nvSpPr>
      <xdr:spPr>
        <a:xfrm>
          <a:off x="16459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72770</xdr:rowOff>
    </xdr:from>
    <xdr:ext cx="762000" cy="259045"/>
    <xdr:sp macro="" textlink="">
      <xdr:nvSpPr>
        <xdr:cNvPr id="320" name="補助費等該当値テキスト"/>
        <xdr:cNvSpPr txBox="1"/>
      </xdr:nvSpPr>
      <xdr:spPr>
        <a:xfrm>
          <a:off x="16598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1088</xdr:rowOff>
    </xdr:from>
    <xdr:to>
      <xdr:col>22</xdr:col>
      <xdr:colOff>615950</xdr:colOff>
      <xdr:row>40</xdr:row>
      <xdr:rowOff>102688</xdr:rowOff>
    </xdr:to>
    <xdr:sp macro="" textlink="">
      <xdr:nvSpPr>
        <xdr:cNvPr id="321" name="円/楕円 320"/>
        <xdr:cNvSpPr/>
      </xdr:nvSpPr>
      <xdr:spPr>
        <a:xfrm>
          <a:off x="15621000" y="68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87465</xdr:rowOff>
    </xdr:from>
    <xdr:ext cx="736600" cy="259045"/>
    <xdr:sp macro="" textlink="">
      <xdr:nvSpPr>
        <xdr:cNvPr id="322" name="テキスト ボックス 321"/>
        <xdr:cNvSpPr txBox="1"/>
      </xdr:nvSpPr>
      <xdr:spPr>
        <a:xfrm>
          <a:off x="15290800" y="694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97427</xdr:rowOff>
    </xdr:from>
    <xdr:to>
      <xdr:col>21</xdr:col>
      <xdr:colOff>412750</xdr:colOff>
      <xdr:row>38</xdr:row>
      <xdr:rowOff>27577</xdr:rowOff>
    </xdr:to>
    <xdr:sp macro="" textlink="">
      <xdr:nvSpPr>
        <xdr:cNvPr id="323" name="円/楕円 322"/>
        <xdr:cNvSpPr/>
      </xdr:nvSpPr>
      <xdr:spPr>
        <a:xfrm>
          <a:off x="14732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12354</xdr:rowOff>
    </xdr:from>
    <xdr:ext cx="762000" cy="259045"/>
    <xdr:sp macro="" textlink="">
      <xdr:nvSpPr>
        <xdr:cNvPr id="324" name="テキスト ボックス 323"/>
        <xdr:cNvSpPr txBox="1"/>
      </xdr:nvSpPr>
      <xdr:spPr>
        <a:xfrm>
          <a:off x="14401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63137</xdr:rowOff>
    </xdr:from>
    <xdr:to>
      <xdr:col>20</xdr:col>
      <xdr:colOff>209550</xdr:colOff>
      <xdr:row>38</xdr:row>
      <xdr:rowOff>164737</xdr:rowOff>
    </xdr:to>
    <xdr:sp macro="" textlink="">
      <xdr:nvSpPr>
        <xdr:cNvPr id="325" name="円/楕円 324"/>
        <xdr:cNvSpPr/>
      </xdr:nvSpPr>
      <xdr:spPr>
        <a:xfrm>
          <a:off x="13843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149514</xdr:rowOff>
    </xdr:from>
    <xdr:ext cx="762000" cy="259045"/>
    <xdr:sp macro="" textlink="">
      <xdr:nvSpPr>
        <xdr:cNvPr id="326" name="テキスト ボックス 325"/>
        <xdr:cNvSpPr txBox="1"/>
      </xdr:nvSpPr>
      <xdr:spPr>
        <a:xfrm>
          <a:off x="13512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30480</xdr:rowOff>
    </xdr:from>
    <xdr:to>
      <xdr:col>19</xdr:col>
      <xdr:colOff>6350</xdr:colOff>
      <xdr:row>38</xdr:row>
      <xdr:rowOff>132080</xdr:rowOff>
    </xdr:to>
    <xdr:sp macro="" textlink="">
      <xdr:nvSpPr>
        <xdr:cNvPr id="327" name="円/楕円 326"/>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116857</xdr:rowOff>
    </xdr:from>
    <xdr:ext cx="762000" cy="259045"/>
    <xdr:sp macro="" textlink="">
      <xdr:nvSpPr>
        <xdr:cNvPr id="328" name="テキスト ボックス 327"/>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年度においては</a:t>
          </a:r>
          <a:r>
            <a:rPr kumimoji="1" lang="en-US" altLang="ja-JP" sz="1300">
              <a:latin typeface="ＭＳ Ｐゴシック"/>
            </a:rPr>
            <a:t>22.9</a:t>
          </a:r>
          <a:r>
            <a:rPr kumimoji="1" lang="ja-JP" altLang="en-US" sz="1300">
              <a:latin typeface="ＭＳ Ｐゴシック"/>
            </a:rPr>
            <a:t>％と類似団体に比べ上回っている。これは平成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年度に実施された風間浦小学校建設事業に伴うもので、他の事業と調整を図りながら村財政に負担が伴わないよう努める。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88137</xdr:rowOff>
    </xdr:from>
    <xdr:to>
      <xdr:col>7</xdr:col>
      <xdr:colOff>15875</xdr:colOff>
      <xdr:row>80</xdr:row>
      <xdr:rowOff>94996</xdr:rowOff>
    </xdr:to>
    <xdr:cxnSp macro="">
      <xdr:nvCxnSpPr>
        <xdr:cNvPr id="358" name="直線コネクタ 357"/>
        <xdr:cNvCxnSpPr/>
      </xdr:nvCxnSpPr>
      <xdr:spPr>
        <a:xfrm flipV="1">
          <a:off x="3987800" y="13632687"/>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94996</xdr:rowOff>
    </xdr:from>
    <xdr:to>
      <xdr:col>5</xdr:col>
      <xdr:colOff>549275</xdr:colOff>
      <xdr:row>80</xdr:row>
      <xdr:rowOff>127000</xdr:rowOff>
    </xdr:to>
    <xdr:cxnSp macro="">
      <xdr:nvCxnSpPr>
        <xdr:cNvPr id="361" name="直線コネクタ 360"/>
        <xdr:cNvCxnSpPr/>
      </xdr:nvCxnSpPr>
      <xdr:spPr>
        <a:xfrm flipV="1">
          <a:off x="3098800" y="138109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3" name="テキスト ボックス 362"/>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49276</xdr:rowOff>
    </xdr:from>
    <xdr:to>
      <xdr:col>4</xdr:col>
      <xdr:colOff>346075</xdr:colOff>
      <xdr:row>80</xdr:row>
      <xdr:rowOff>127000</xdr:rowOff>
    </xdr:to>
    <xdr:cxnSp macro="">
      <xdr:nvCxnSpPr>
        <xdr:cNvPr id="364" name="直線コネクタ 363"/>
        <xdr:cNvCxnSpPr/>
      </xdr:nvCxnSpPr>
      <xdr:spPr>
        <a:xfrm>
          <a:off x="2209800" y="137652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138430</xdr:rowOff>
    </xdr:from>
    <xdr:to>
      <xdr:col>3</xdr:col>
      <xdr:colOff>142875</xdr:colOff>
      <xdr:row>80</xdr:row>
      <xdr:rowOff>49276</xdr:rowOff>
    </xdr:to>
    <xdr:cxnSp macro="">
      <xdr:nvCxnSpPr>
        <xdr:cNvPr id="367" name="直線コネクタ 366"/>
        <xdr:cNvCxnSpPr/>
      </xdr:nvCxnSpPr>
      <xdr:spPr>
        <a:xfrm>
          <a:off x="1320800" y="136829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71" name="テキスト ボックス 370"/>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37337</xdr:rowOff>
    </xdr:from>
    <xdr:to>
      <xdr:col>7</xdr:col>
      <xdr:colOff>66675</xdr:colOff>
      <xdr:row>79</xdr:row>
      <xdr:rowOff>138937</xdr:rowOff>
    </xdr:to>
    <xdr:sp macro="" textlink="">
      <xdr:nvSpPr>
        <xdr:cNvPr id="377" name="円/楕円 376"/>
        <xdr:cNvSpPr/>
      </xdr:nvSpPr>
      <xdr:spPr>
        <a:xfrm>
          <a:off x="4775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9414</xdr:rowOff>
    </xdr:from>
    <xdr:ext cx="762000" cy="259045"/>
    <xdr:sp macro="" textlink="">
      <xdr:nvSpPr>
        <xdr:cNvPr id="378" name="公債費該当値テキスト"/>
        <xdr:cNvSpPr txBox="1"/>
      </xdr:nvSpPr>
      <xdr:spPr>
        <a:xfrm>
          <a:off x="4914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44196</xdr:rowOff>
    </xdr:from>
    <xdr:to>
      <xdr:col>5</xdr:col>
      <xdr:colOff>600075</xdr:colOff>
      <xdr:row>80</xdr:row>
      <xdr:rowOff>145796</xdr:rowOff>
    </xdr:to>
    <xdr:sp macro="" textlink="">
      <xdr:nvSpPr>
        <xdr:cNvPr id="379" name="円/楕円 378"/>
        <xdr:cNvSpPr/>
      </xdr:nvSpPr>
      <xdr:spPr>
        <a:xfrm>
          <a:off x="3937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130573</xdr:rowOff>
    </xdr:from>
    <xdr:ext cx="736600" cy="259045"/>
    <xdr:sp macro="" textlink="">
      <xdr:nvSpPr>
        <xdr:cNvPr id="380" name="テキスト ボックス 379"/>
        <xdr:cNvSpPr txBox="1"/>
      </xdr:nvSpPr>
      <xdr:spPr>
        <a:xfrm>
          <a:off x="3606800" y="1384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76200</xdr:rowOff>
    </xdr:from>
    <xdr:to>
      <xdr:col>4</xdr:col>
      <xdr:colOff>396875</xdr:colOff>
      <xdr:row>81</xdr:row>
      <xdr:rowOff>6350</xdr:rowOff>
    </xdr:to>
    <xdr:sp macro="" textlink="">
      <xdr:nvSpPr>
        <xdr:cNvPr id="381" name="円/楕円 380"/>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162577</xdr:rowOff>
    </xdr:from>
    <xdr:ext cx="762000" cy="259045"/>
    <xdr:sp macro="" textlink="">
      <xdr:nvSpPr>
        <xdr:cNvPr id="382" name="テキスト ボックス 381"/>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169926</xdr:rowOff>
    </xdr:from>
    <xdr:to>
      <xdr:col>3</xdr:col>
      <xdr:colOff>193675</xdr:colOff>
      <xdr:row>80</xdr:row>
      <xdr:rowOff>100076</xdr:rowOff>
    </xdr:to>
    <xdr:sp macro="" textlink="">
      <xdr:nvSpPr>
        <xdr:cNvPr id="383" name="円/楕円 382"/>
        <xdr:cNvSpPr/>
      </xdr:nvSpPr>
      <xdr:spPr>
        <a:xfrm>
          <a:off x="2159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84853</xdr:rowOff>
    </xdr:from>
    <xdr:ext cx="762000" cy="259045"/>
    <xdr:sp macro="" textlink="">
      <xdr:nvSpPr>
        <xdr:cNvPr id="384" name="テキスト ボックス 383"/>
        <xdr:cNvSpPr txBox="1"/>
      </xdr:nvSpPr>
      <xdr:spPr>
        <a:xfrm>
          <a:off x="1828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85" name="円/楕円 384"/>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86" name="テキスト ボックス 385"/>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歳出予算の</a:t>
          </a:r>
          <a:r>
            <a:rPr kumimoji="1" lang="en-US" altLang="ja-JP" sz="1300">
              <a:latin typeface="ＭＳ Ｐゴシック"/>
            </a:rPr>
            <a:t>35.5</a:t>
          </a:r>
          <a:r>
            <a:rPr kumimoji="1" lang="ja-JP" altLang="en-US" sz="1300">
              <a:latin typeface="ＭＳ Ｐゴシック"/>
            </a:rPr>
            <a:t>％を占める普通建設事業費は、漁港改修事業や風間浦小学校建設事業などにより事業費が増加した。今後とも、事業の必要性を十分に検討し、最小限の事業実施にとどめる。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104139</xdr:rowOff>
    </xdr:from>
    <xdr:to>
      <xdr:col>24</xdr:col>
      <xdr:colOff>31750</xdr:colOff>
      <xdr:row>78</xdr:row>
      <xdr:rowOff>5080</xdr:rowOff>
    </xdr:to>
    <xdr:cxnSp macro="">
      <xdr:nvCxnSpPr>
        <xdr:cNvPr id="419" name="直線コネクタ 418"/>
        <xdr:cNvCxnSpPr/>
      </xdr:nvCxnSpPr>
      <xdr:spPr>
        <a:xfrm flipV="1">
          <a:off x="15671800" y="133057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127000</xdr:rowOff>
    </xdr:from>
    <xdr:to>
      <xdr:col>22</xdr:col>
      <xdr:colOff>565150</xdr:colOff>
      <xdr:row>78</xdr:row>
      <xdr:rowOff>5080</xdr:rowOff>
    </xdr:to>
    <xdr:cxnSp macro="">
      <xdr:nvCxnSpPr>
        <xdr:cNvPr id="422" name="直線コネクタ 421"/>
        <xdr:cNvCxnSpPr/>
      </xdr:nvCxnSpPr>
      <xdr:spPr>
        <a:xfrm>
          <a:off x="14782800" y="133286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24" name="テキスト ボックス 423"/>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127000</xdr:rowOff>
    </xdr:from>
    <xdr:to>
      <xdr:col>21</xdr:col>
      <xdr:colOff>361950</xdr:colOff>
      <xdr:row>77</xdr:row>
      <xdr:rowOff>142239</xdr:rowOff>
    </xdr:to>
    <xdr:cxnSp macro="">
      <xdr:nvCxnSpPr>
        <xdr:cNvPr id="425" name="直線コネクタ 424"/>
        <xdr:cNvCxnSpPr/>
      </xdr:nvCxnSpPr>
      <xdr:spPr>
        <a:xfrm flipV="1">
          <a:off x="13893800" y="133286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27" name="テキスト ボックス 426"/>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142239</xdr:rowOff>
    </xdr:from>
    <xdr:to>
      <xdr:col>20</xdr:col>
      <xdr:colOff>158750</xdr:colOff>
      <xdr:row>78</xdr:row>
      <xdr:rowOff>1270</xdr:rowOff>
    </xdr:to>
    <xdr:cxnSp macro="">
      <xdr:nvCxnSpPr>
        <xdr:cNvPr id="428" name="直線コネクタ 427"/>
        <xdr:cNvCxnSpPr/>
      </xdr:nvCxnSpPr>
      <xdr:spPr>
        <a:xfrm flipV="1">
          <a:off x="13004800" y="133438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20338</xdr:rowOff>
    </xdr:from>
    <xdr:ext cx="762000" cy="259045"/>
    <xdr:sp macro="" textlink="">
      <xdr:nvSpPr>
        <xdr:cNvPr id="430" name="テキスト ボックス 429"/>
        <xdr:cNvSpPr txBox="1"/>
      </xdr:nvSpPr>
      <xdr:spPr>
        <a:xfrm>
          <a:off x="13512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32" name="テキスト ボックス 431"/>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38" name="円/楕円 437"/>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69866</xdr:rowOff>
    </xdr:from>
    <xdr:ext cx="762000" cy="259045"/>
    <xdr:sp macro="" textlink="">
      <xdr:nvSpPr>
        <xdr:cNvPr id="439" name="公債費以外該当値テキスト"/>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125730</xdr:rowOff>
    </xdr:from>
    <xdr:to>
      <xdr:col>22</xdr:col>
      <xdr:colOff>615950</xdr:colOff>
      <xdr:row>78</xdr:row>
      <xdr:rowOff>55880</xdr:rowOff>
    </xdr:to>
    <xdr:sp macro="" textlink="">
      <xdr:nvSpPr>
        <xdr:cNvPr id="440" name="円/楕円 439"/>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66057</xdr:rowOff>
    </xdr:from>
    <xdr:ext cx="736600" cy="259045"/>
    <xdr:sp macro="" textlink="">
      <xdr:nvSpPr>
        <xdr:cNvPr id="441" name="テキスト ボックス 440"/>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76200</xdr:rowOff>
    </xdr:from>
    <xdr:to>
      <xdr:col>21</xdr:col>
      <xdr:colOff>412750</xdr:colOff>
      <xdr:row>78</xdr:row>
      <xdr:rowOff>6350</xdr:rowOff>
    </xdr:to>
    <xdr:sp macro="" textlink="">
      <xdr:nvSpPr>
        <xdr:cNvPr id="442" name="円/楕円 441"/>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43" name="テキスト ボックス 44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91439</xdr:rowOff>
    </xdr:from>
    <xdr:to>
      <xdr:col>20</xdr:col>
      <xdr:colOff>209550</xdr:colOff>
      <xdr:row>78</xdr:row>
      <xdr:rowOff>21589</xdr:rowOff>
    </xdr:to>
    <xdr:sp macro="" textlink="">
      <xdr:nvSpPr>
        <xdr:cNvPr id="444" name="円/楕円 443"/>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6366</xdr:rowOff>
    </xdr:from>
    <xdr:ext cx="762000" cy="259045"/>
    <xdr:sp macro="" textlink="">
      <xdr:nvSpPr>
        <xdr:cNvPr id="445" name="テキスト ボックス 444"/>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46" name="円/楕円 445"/>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47" name="テキスト ボックス 446"/>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青森県風間浦村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67657</xdr:rowOff>
    </xdr:from>
    <xdr:to>
      <xdr:col>4</xdr:col>
      <xdr:colOff>1117600</xdr:colOff>
      <xdr:row>17</xdr:row>
      <xdr:rowOff>78061</xdr:rowOff>
    </xdr:to>
    <xdr:cxnSp macro="">
      <xdr:nvCxnSpPr>
        <xdr:cNvPr id="49" name="直線コネクタ 48"/>
        <xdr:cNvCxnSpPr/>
      </xdr:nvCxnSpPr>
      <xdr:spPr bwMode="auto">
        <a:xfrm flipV="1">
          <a:off x="5003800" y="3029932"/>
          <a:ext cx="647700" cy="1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68751</xdr:rowOff>
    </xdr:from>
    <xdr:to>
      <xdr:col>4</xdr:col>
      <xdr:colOff>469900</xdr:colOff>
      <xdr:row>17</xdr:row>
      <xdr:rowOff>78061</xdr:rowOff>
    </xdr:to>
    <xdr:cxnSp macro="">
      <xdr:nvCxnSpPr>
        <xdr:cNvPr id="52" name="直線コネクタ 51"/>
        <xdr:cNvCxnSpPr/>
      </xdr:nvCxnSpPr>
      <xdr:spPr bwMode="auto">
        <a:xfrm>
          <a:off x="4305300" y="3031026"/>
          <a:ext cx="698500" cy="9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86165</xdr:rowOff>
    </xdr:from>
    <xdr:ext cx="736600" cy="259045"/>
    <xdr:sp macro="" textlink="">
      <xdr:nvSpPr>
        <xdr:cNvPr id="54" name="テキスト ボックス 53"/>
        <xdr:cNvSpPr txBox="1"/>
      </xdr:nvSpPr>
      <xdr:spPr>
        <a:xfrm>
          <a:off x="4622800" y="321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68751</xdr:rowOff>
    </xdr:from>
    <xdr:to>
      <xdr:col>3</xdr:col>
      <xdr:colOff>904875</xdr:colOff>
      <xdr:row>17</xdr:row>
      <xdr:rowOff>153763</xdr:rowOff>
    </xdr:to>
    <xdr:cxnSp macro="">
      <xdr:nvCxnSpPr>
        <xdr:cNvPr id="55" name="直線コネクタ 54"/>
        <xdr:cNvCxnSpPr/>
      </xdr:nvCxnSpPr>
      <xdr:spPr bwMode="auto">
        <a:xfrm flipV="1">
          <a:off x="3606800" y="3031026"/>
          <a:ext cx="698500" cy="8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93488</xdr:rowOff>
    </xdr:from>
    <xdr:ext cx="762000" cy="259045"/>
    <xdr:sp macro="" textlink="">
      <xdr:nvSpPr>
        <xdr:cNvPr id="57" name="テキスト ボックス 56"/>
        <xdr:cNvSpPr txBox="1"/>
      </xdr:nvSpPr>
      <xdr:spPr>
        <a:xfrm>
          <a:off x="3924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143547</xdr:rowOff>
    </xdr:from>
    <xdr:to>
      <xdr:col>3</xdr:col>
      <xdr:colOff>206375</xdr:colOff>
      <xdr:row>17</xdr:row>
      <xdr:rowOff>153763</xdr:rowOff>
    </xdr:to>
    <xdr:cxnSp macro="">
      <xdr:nvCxnSpPr>
        <xdr:cNvPr id="58" name="直線コネクタ 57"/>
        <xdr:cNvCxnSpPr/>
      </xdr:nvCxnSpPr>
      <xdr:spPr bwMode="auto">
        <a:xfrm>
          <a:off x="2908300" y="3105822"/>
          <a:ext cx="698500" cy="10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97521</xdr:rowOff>
    </xdr:from>
    <xdr:ext cx="762000" cy="259045"/>
    <xdr:sp macro="" textlink="">
      <xdr:nvSpPr>
        <xdr:cNvPr id="60" name="テキスト ボックス 59"/>
        <xdr:cNvSpPr txBox="1"/>
      </xdr:nvSpPr>
      <xdr:spPr>
        <a:xfrm>
          <a:off x="3225800" y="323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88511</xdr:rowOff>
    </xdr:from>
    <xdr:ext cx="762000" cy="259045"/>
    <xdr:sp macro="" textlink="">
      <xdr:nvSpPr>
        <xdr:cNvPr id="62" name="テキスト ボックス 61"/>
        <xdr:cNvSpPr txBox="1"/>
      </xdr:nvSpPr>
      <xdr:spPr>
        <a:xfrm>
          <a:off x="2527300" y="322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16857</xdr:rowOff>
    </xdr:from>
    <xdr:to>
      <xdr:col>5</xdr:col>
      <xdr:colOff>34925</xdr:colOff>
      <xdr:row>17</xdr:row>
      <xdr:rowOff>118457</xdr:rowOff>
    </xdr:to>
    <xdr:sp macro="" textlink="">
      <xdr:nvSpPr>
        <xdr:cNvPr id="68" name="円/楕円 67"/>
        <xdr:cNvSpPr/>
      </xdr:nvSpPr>
      <xdr:spPr bwMode="auto">
        <a:xfrm>
          <a:off x="5600700" y="297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33384</xdr:rowOff>
    </xdr:from>
    <xdr:ext cx="762000" cy="259045"/>
    <xdr:sp macro="" textlink="">
      <xdr:nvSpPr>
        <xdr:cNvPr id="69" name="人口1人当たり決算額の推移該当値テキスト130"/>
        <xdr:cNvSpPr txBox="1"/>
      </xdr:nvSpPr>
      <xdr:spPr>
        <a:xfrm>
          <a:off x="5740400" y="282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276,151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27261</xdr:rowOff>
    </xdr:from>
    <xdr:to>
      <xdr:col>4</xdr:col>
      <xdr:colOff>520700</xdr:colOff>
      <xdr:row>17</xdr:row>
      <xdr:rowOff>128861</xdr:rowOff>
    </xdr:to>
    <xdr:sp macro="" textlink="">
      <xdr:nvSpPr>
        <xdr:cNvPr id="70" name="円/楕円 69"/>
        <xdr:cNvSpPr/>
      </xdr:nvSpPr>
      <xdr:spPr bwMode="auto">
        <a:xfrm>
          <a:off x="4953000" y="298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139038</xdr:rowOff>
    </xdr:from>
    <xdr:ext cx="736600" cy="259045"/>
    <xdr:sp macro="" textlink="">
      <xdr:nvSpPr>
        <xdr:cNvPr id="71" name="テキスト ボックス 70"/>
        <xdr:cNvSpPr txBox="1"/>
      </xdr:nvSpPr>
      <xdr:spPr>
        <a:xfrm>
          <a:off x="4622800" y="2758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270,690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17951</xdr:rowOff>
    </xdr:from>
    <xdr:to>
      <xdr:col>3</xdr:col>
      <xdr:colOff>955675</xdr:colOff>
      <xdr:row>17</xdr:row>
      <xdr:rowOff>119551</xdr:rowOff>
    </xdr:to>
    <xdr:sp macro="" textlink="">
      <xdr:nvSpPr>
        <xdr:cNvPr id="72" name="円/楕円 71"/>
        <xdr:cNvSpPr/>
      </xdr:nvSpPr>
      <xdr:spPr bwMode="auto">
        <a:xfrm>
          <a:off x="4254500" y="2980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129728</xdr:rowOff>
    </xdr:from>
    <xdr:ext cx="762000" cy="259045"/>
    <xdr:sp macro="" textlink="">
      <xdr:nvSpPr>
        <xdr:cNvPr id="73" name="テキスト ボックス 72"/>
        <xdr:cNvSpPr txBox="1"/>
      </xdr:nvSpPr>
      <xdr:spPr>
        <a:xfrm>
          <a:off x="3924300" y="274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275,577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102963</xdr:rowOff>
    </xdr:from>
    <xdr:to>
      <xdr:col>3</xdr:col>
      <xdr:colOff>257175</xdr:colOff>
      <xdr:row>18</xdr:row>
      <xdr:rowOff>33113</xdr:rowOff>
    </xdr:to>
    <xdr:sp macro="" textlink="">
      <xdr:nvSpPr>
        <xdr:cNvPr id="74" name="円/楕円 73"/>
        <xdr:cNvSpPr/>
      </xdr:nvSpPr>
      <xdr:spPr bwMode="auto">
        <a:xfrm>
          <a:off x="3556000" y="3065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43290</xdr:rowOff>
    </xdr:from>
    <xdr:ext cx="762000" cy="259045"/>
    <xdr:sp macro="" textlink="">
      <xdr:nvSpPr>
        <xdr:cNvPr id="75" name="テキスト ボックス 74"/>
        <xdr:cNvSpPr txBox="1"/>
      </xdr:nvSpPr>
      <xdr:spPr>
        <a:xfrm>
          <a:off x="3225800" y="283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230,951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92747</xdr:rowOff>
    </xdr:from>
    <xdr:to>
      <xdr:col>2</xdr:col>
      <xdr:colOff>692150</xdr:colOff>
      <xdr:row>18</xdr:row>
      <xdr:rowOff>22897</xdr:rowOff>
    </xdr:to>
    <xdr:sp macro="" textlink="">
      <xdr:nvSpPr>
        <xdr:cNvPr id="76" name="円/楕円 75"/>
        <xdr:cNvSpPr/>
      </xdr:nvSpPr>
      <xdr:spPr bwMode="auto">
        <a:xfrm>
          <a:off x="2857500" y="3055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33074</xdr:rowOff>
    </xdr:from>
    <xdr:ext cx="762000" cy="259045"/>
    <xdr:sp macro="" textlink="">
      <xdr:nvSpPr>
        <xdr:cNvPr id="77" name="テキスト ボックス 76"/>
        <xdr:cNvSpPr txBox="1"/>
      </xdr:nvSpPr>
      <xdr:spPr>
        <a:xfrm>
          <a:off x="2527300" y="282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236,314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257309</xdr:rowOff>
    </xdr:from>
    <xdr:to>
      <xdr:col>4</xdr:col>
      <xdr:colOff>1117600</xdr:colOff>
      <xdr:row>33</xdr:row>
      <xdr:rowOff>265912</xdr:rowOff>
    </xdr:to>
    <xdr:cxnSp macro="">
      <xdr:nvCxnSpPr>
        <xdr:cNvPr id="109" name="直線コネクタ 108"/>
        <xdr:cNvCxnSpPr/>
      </xdr:nvCxnSpPr>
      <xdr:spPr bwMode="auto">
        <a:xfrm flipV="1">
          <a:off x="5003800" y="6181859"/>
          <a:ext cx="647700" cy="8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250315</xdr:rowOff>
    </xdr:from>
    <xdr:to>
      <xdr:col>4</xdr:col>
      <xdr:colOff>469900</xdr:colOff>
      <xdr:row>33</xdr:row>
      <xdr:rowOff>265912</xdr:rowOff>
    </xdr:to>
    <xdr:cxnSp macro="">
      <xdr:nvCxnSpPr>
        <xdr:cNvPr id="112" name="直線コネクタ 111"/>
        <xdr:cNvCxnSpPr/>
      </xdr:nvCxnSpPr>
      <xdr:spPr bwMode="auto">
        <a:xfrm>
          <a:off x="4305300" y="6174865"/>
          <a:ext cx="698500" cy="15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315114</xdr:rowOff>
    </xdr:from>
    <xdr:ext cx="736600" cy="259045"/>
    <xdr:sp macro="" textlink="">
      <xdr:nvSpPr>
        <xdr:cNvPr id="114" name="テキスト ボックス 113"/>
        <xdr:cNvSpPr txBox="1"/>
      </xdr:nvSpPr>
      <xdr:spPr>
        <a:xfrm>
          <a:off x="4622800" y="65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250315</xdr:rowOff>
    </xdr:from>
    <xdr:to>
      <xdr:col>3</xdr:col>
      <xdr:colOff>904875</xdr:colOff>
      <xdr:row>33</xdr:row>
      <xdr:rowOff>283020</xdr:rowOff>
    </xdr:to>
    <xdr:cxnSp macro="">
      <xdr:nvCxnSpPr>
        <xdr:cNvPr id="115" name="直線コネクタ 114"/>
        <xdr:cNvCxnSpPr/>
      </xdr:nvCxnSpPr>
      <xdr:spPr bwMode="auto">
        <a:xfrm flipV="1">
          <a:off x="3606800" y="6174865"/>
          <a:ext cx="698500" cy="3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270476</xdr:rowOff>
    </xdr:from>
    <xdr:ext cx="762000" cy="259045"/>
    <xdr:sp macro="" textlink="">
      <xdr:nvSpPr>
        <xdr:cNvPr id="117" name="テキスト ボックス 116"/>
        <xdr:cNvSpPr txBox="1"/>
      </xdr:nvSpPr>
      <xdr:spPr>
        <a:xfrm>
          <a:off x="3924300" y="65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283020</xdr:rowOff>
    </xdr:from>
    <xdr:to>
      <xdr:col>3</xdr:col>
      <xdr:colOff>206375</xdr:colOff>
      <xdr:row>33</xdr:row>
      <xdr:rowOff>317912</xdr:rowOff>
    </xdr:to>
    <xdr:cxnSp macro="">
      <xdr:nvCxnSpPr>
        <xdr:cNvPr id="118" name="直線コネクタ 117"/>
        <xdr:cNvCxnSpPr/>
      </xdr:nvCxnSpPr>
      <xdr:spPr bwMode="auto">
        <a:xfrm flipV="1">
          <a:off x="2908300" y="6207570"/>
          <a:ext cx="698500" cy="34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263283</xdr:rowOff>
    </xdr:from>
    <xdr:ext cx="762000" cy="259045"/>
    <xdr:sp macro="" textlink="">
      <xdr:nvSpPr>
        <xdr:cNvPr id="120" name="テキスト ボックス 119"/>
        <xdr:cNvSpPr txBox="1"/>
      </xdr:nvSpPr>
      <xdr:spPr>
        <a:xfrm>
          <a:off x="3225800" y="653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242686</xdr:rowOff>
    </xdr:from>
    <xdr:ext cx="762000" cy="259045"/>
    <xdr:sp macro="" textlink="">
      <xdr:nvSpPr>
        <xdr:cNvPr id="122" name="テキスト ボックス 121"/>
        <xdr:cNvSpPr txBox="1"/>
      </xdr:nvSpPr>
      <xdr:spPr>
        <a:xfrm>
          <a:off x="2527300" y="651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206509</xdr:rowOff>
    </xdr:from>
    <xdr:to>
      <xdr:col>5</xdr:col>
      <xdr:colOff>34925</xdr:colOff>
      <xdr:row>33</xdr:row>
      <xdr:rowOff>308109</xdr:rowOff>
    </xdr:to>
    <xdr:sp macro="" textlink="">
      <xdr:nvSpPr>
        <xdr:cNvPr id="128" name="円/楕円 127"/>
        <xdr:cNvSpPr/>
      </xdr:nvSpPr>
      <xdr:spPr bwMode="auto">
        <a:xfrm>
          <a:off x="5600700" y="6131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51586</xdr:rowOff>
    </xdr:from>
    <xdr:ext cx="762000" cy="259045"/>
    <xdr:sp macro="" textlink="">
      <xdr:nvSpPr>
        <xdr:cNvPr id="129" name="人口1人当たり決算額の推移該当値テキスト445"/>
        <xdr:cNvSpPr txBox="1"/>
      </xdr:nvSpPr>
      <xdr:spPr>
        <a:xfrm>
          <a:off x="5740400" y="597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80,399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215112</xdr:rowOff>
    </xdr:from>
    <xdr:to>
      <xdr:col>4</xdr:col>
      <xdr:colOff>520700</xdr:colOff>
      <xdr:row>33</xdr:row>
      <xdr:rowOff>316712</xdr:rowOff>
    </xdr:to>
    <xdr:sp macro="" textlink="">
      <xdr:nvSpPr>
        <xdr:cNvPr id="130" name="円/楕円 129"/>
        <xdr:cNvSpPr/>
      </xdr:nvSpPr>
      <xdr:spPr bwMode="auto">
        <a:xfrm>
          <a:off x="4953000" y="6139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155439</xdr:rowOff>
    </xdr:from>
    <xdr:ext cx="736600" cy="259045"/>
    <xdr:sp macro="" textlink="">
      <xdr:nvSpPr>
        <xdr:cNvPr id="131" name="テキスト ボックス 130"/>
        <xdr:cNvSpPr txBox="1"/>
      </xdr:nvSpPr>
      <xdr:spPr>
        <a:xfrm>
          <a:off x="4622800" y="5908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79,270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199515</xdr:rowOff>
    </xdr:from>
    <xdr:to>
      <xdr:col>3</xdr:col>
      <xdr:colOff>955675</xdr:colOff>
      <xdr:row>33</xdr:row>
      <xdr:rowOff>301115</xdr:rowOff>
    </xdr:to>
    <xdr:sp macro="" textlink="">
      <xdr:nvSpPr>
        <xdr:cNvPr id="132" name="円/楕円 131"/>
        <xdr:cNvSpPr/>
      </xdr:nvSpPr>
      <xdr:spPr bwMode="auto">
        <a:xfrm>
          <a:off x="4254500" y="612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139842</xdr:rowOff>
    </xdr:from>
    <xdr:ext cx="762000" cy="259045"/>
    <xdr:sp macro="" textlink="">
      <xdr:nvSpPr>
        <xdr:cNvPr id="133" name="テキスト ボックス 132"/>
        <xdr:cNvSpPr txBox="1"/>
      </xdr:nvSpPr>
      <xdr:spPr>
        <a:xfrm>
          <a:off x="3924300" y="589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81,317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232220</xdr:rowOff>
    </xdr:from>
    <xdr:to>
      <xdr:col>3</xdr:col>
      <xdr:colOff>257175</xdr:colOff>
      <xdr:row>33</xdr:row>
      <xdr:rowOff>333820</xdr:rowOff>
    </xdr:to>
    <xdr:sp macro="" textlink="">
      <xdr:nvSpPr>
        <xdr:cNvPr id="134" name="円/楕円 133"/>
        <xdr:cNvSpPr/>
      </xdr:nvSpPr>
      <xdr:spPr bwMode="auto">
        <a:xfrm>
          <a:off x="3556000" y="615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1097</xdr:rowOff>
    </xdr:from>
    <xdr:ext cx="762000" cy="259045"/>
    <xdr:sp macro="" textlink="">
      <xdr:nvSpPr>
        <xdr:cNvPr id="135" name="テキスト ボックス 134"/>
        <xdr:cNvSpPr txBox="1"/>
      </xdr:nvSpPr>
      <xdr:spPr>
        <a:xfrm>
          <a:off x="3225800" y="592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77,025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267112</xdr:rowOff>
    </xdr:from>
    <xdr:to>
      <xdr:col>2</xdr:col>
      <xdr:colOff>692150</xdr:colOff>
      <xdr:row>34</xdr:row>
      <xdr:rowOff>25812</xdr:rowOff>
    </xdr:to>
    <xdr:sp macro="" textlink="">
      <xdr:nvSpPr>
        <xdr:cNvPr id="136" name="円/楕円 135"/>
        <xdr:cNvSpPr/>
      </xdr:nvSpPr>
      <xdr:spPr bwMode="auto">
        <a:xfrm>
          <a:off x="2857500" y="619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35989</xdr:rowOff>
    </xdr:from>
    <xdr:ext cx="762000" cy="259045"/>
    <xdr:sp macro="" textlink="">
      <xdr:nvSpPr>
        <xdr:cNvPr id="137" name="テキスト ボックス 136"/>
        <xdr:cNvSpPr txBox="1"/>
      </xdr:nvSpPr>
      <xdr:spPr>
        <a:xfrm>
          <a:off x="2527300" y="59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2,109
2,108
69.55
3,686,149
3,588,560
93,234
1,500,185
3,324,442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30.6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53678</xdr:rowOff>
    </xdr:from>
    <xdr:to>
      <xdr:col>6</xdr:col>
      <xdr:colOff>511175</xdr:colOff>
      <xdr:row>37</xdr:row>
      <xdr:rowOff>60387</xdr:rowOff>
    </xdr:to>
    <xdr:cxnSp macro="">
      <xdr:nvCxnSpPr>
        <xdr:cNvPr id="60" name="直線コネクタ 59"/>
        <xdr:cNvCxnSpPr/>
      </xdr:nvCxnSpPr>
      <xdr:spPr>
        <a:xfrm flipV="1">
          <a:off x="3797300" y="6397328"/>
          <a:ext cx="8382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48121</xdr:rowOff>
    </xdr:from>
    <xdr:to>
      <xdr:col>5</xdr:col>
      <xdr:colOff>358775</xdr:colOff>
      <xdr:row>37</xdr:row>
      <xdr:rowOff>60387</xdr:rowOff>
    </xdr:to>
    <xdr:cxnSp macro="">
      <xdr:nvCxnSpPr>
        <xdr:cNvPr id="63" name="直線コネクタ 62"/>
        <xdr:cNvCxnSpPr/>
      </xdr:nvCxnSpPr>
      <xdr:spPr>
        <a:xfrm>
          <a:off x="2908300" y="6391771"/>
          <a:ext cx="889000" cy="1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131308</xdr:rowOff>
    </xdr:from>
    <xdr:ext cx="599010" cy="259045"/>
    <xdr:sp macro="" textlink="">
      <xdr:nvSpPr>
        <xdr:cNvPr id="65" name="テキスト ボックス 64"/>
        <xdr:cNvSpPr txBox="1"/>
      </xdr:nvSpPr>
      <xdr:spPr>
        <a:xfrm>
          <a:off x="3497794" y="64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38057</xdr:rowOff>
    </xdr:from>
    <xdr:to>
      <xdr:col>4</xdr:col>
      <xdr:colOff>155575</xdr:colOff>
      <xdr:row>37</xdr:row>
      <xdr:rowOff>48121</xdr:rowOff>
    </xdr:to>
    <xdr:cxnSp macro="">
      <xdr:nvCxnSpPr>
        <xdr:cNvPr id="66" name="直線コネクタ 65"/>
        <xdr:cNvCxnSpPr/>
      </xdr:nvCxnSpPr>
      <xdr:spPr>
        <a:xfrm>
          <a:off x="2019300" y="6381707"/>
          <a:ext cx="8890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132274</xdr:rowOff>
    </xdr:from>
    <xdr:ext cx="599010" cy="259045"/>
    <xdr:sp macro="" textlink="">
      <xdr:nvSpPr>
        <xdr:cNvPr id="68" name="テキスト ボックス 67"/>
        <xdr:cNvSpPr txBox="1"/>
      </xdr:nvSpPr>
      <xdr:spPr>
        <a:xfrm>
          <a:off x="2608794" y="64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19710</xdr:rowOff>
    </xdr:from>
    <xdr:to>
      <xdr:col>2</xdr:col>
      <xdr:colOff>638175</xdr:colOff>
      <xdr:row>37</xdr:row>
      <xdr:rowOff>38057</xdr:rowOff>
    </xdr:to>
    <xdr:cxnSp macro="">
      <xdr:nvCxnSpPr>
        <xdr:cNvPr id="69" name="直線コネクタ 68"/>
        <xdr:cNvCxnSpPr/>
      </xdr:nvCxnSpPr>
      <xdr:spPr>
        <a:xfrm>
          <a:off x="1130300" y="6363360"/>
          <a:ext cx="889000" cy="1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134644</xdr:rowOff>
    </xdr:from>
    <xdr:ext cx="599010" cy="259045"/>
    <xdr:sp macro="" textlink="">
      <xdr:nvSpPr>
        <xdr:cNvPr id="71" name="テキスト ボックス 70"/>
        <xdr:cNvSpPr txBox="1"/>
      </xdr:nvSpPr>
      <xdr:spPr>
        <a:xfrm>
          <a:off x="1719794" y="64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127159</xdr:rowOff>
    </xdr:from>
    <xdr:ext cx="599010" cy="259045"/>
    <xdr:sp macro="" textlink="">
      <xdr:nvSpPr>
        <xdr:cNvPr id="73" name="テキスト ボックス 72"/>
        <xdr:cNvSpPr txBox="1"/>
      </xdr:nvSpPr>
      <xdr:spPr>
        <a:xfrm>
          <a:off x="830794" y="647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2878</xdr:rowOff>
    </xdr:from>
    <xdr:to>
      <xdr:col>6</xdr:col>
      <xdr:colOff>561975</xdr:colOff>
      <xdr:row>37</xdr:row>
      <xdr:rowOff>104478</xdr:rowOff>
    </xdr:to>
    <xdr:sp macro="" textlink="">
      <xdr:nvSpPr>
        <xdr:cNvPr id="79" name="円/楕円 78"/>
        <xdr:cNvSpPr/>
      </xdr:nvSpPr>
      <xdr:spPr>
        <a:xfrm>
          <a:off x="4584700" y="63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25755</xdr:rowOff>
    </xdr:from>
    <xdr:ext cx="599010" cy="259045"/>
    <xdr:sp macro="" textlink="">
      <xdr:nvSpPr>
        <xdr:cNvPr id="80" name="人件費該当値テキスト"/>
        <xdr:cNvSpPr txBox="1"/>
      </xdr:nvSpPr>
      <xdr:spPr>
        <a:xfrm>
          <a:off x="4686300" y="619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175,156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9587</xdr:rowOff>
    </xdr:from>
    <xdr:to>
      <xdr:col>5</xdr:col>
      <xdr:colOff>409575</xdr:colOff>
      <xdr:row>37</xdr:row>
      <xdr:rowOff>111187</xdr:rowOff>
    </xdr:to>
    <xdr:sp macro="" textlink="">
      <xdr:nvSpPr>
        <xdr:cNvPr id="81" name="円/楕円 80"/>
        <xdr:cNvSpPr/>
      </xdr:nvSpPr>
      <xdr:spPr>
        <a:xfrm>
          <a:off x="3746500" y="63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127714</xdr:rowOff>
    </xdr:from>
    <xdr:ext cx="599010" cy="259045"/>
    <xdr:sp macro="" textlink="">
      <xdr:nvSpPr>
        <xdr:cNvPr id="82" name="テキスト ボックス 81"/>
        <xdr:cNvSpPr txBox="1"/>
      </xdr:nvSpPr>
      <xdr:spPr>
        <a:xfrm>
          <a:off x="3497794" y="612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171,634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168771</xdr:rowOff>
    </xdr:from>
    <xdr:to>
      <xdr:col>4</xdr:col>
      <xdr:colOff>206375</xdr:colOff>
      <xdr:row>37</xdr:row>
      <xdr:rowOff>98921</xdr:rowOff>
    </xdr:to>
    <xdr:sp macro="" textlink="">
      <xdr:nvSpPr>
        <xdr:cNvPr id="83" name="円/楕円 82"/>
        <xdr:cNvSpPr/>
      </xdr:nvSpPr>
      <xdr:spPr>
        <a:xfrm>
          <a:off x="2857500" y="634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115448</xdr:rowOff>
    </xdr:from>
    <xdr:ext cx="599010" cy="259045"/>
    <xdr:sp macro="" textlink="">
      <xdr:nvSpPr>
        <xdr:cNvPr id="84" name="テキスト ボックス 83"/>
        <xdr:cNvSpPr txBox="1"/>
      </xdr:nvSpPr>
      <xdr:spPr>
        <a:xfrm>
          <a:off x="2608794" y="611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178,073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158707</xdr:rowOff>
    </xdr:from>
    <xdr:to>
      <xdr:col>3</xdr:col>
      <xdr:colOff>3175</xdr:colOff>
      <xdr:row>37</xdr:row>
      <xdr:rowOff>88857</xdr:rowOff>
    </xdr:to>
    <xdr:sp macro="" textlink="">
      <xdr:nvSpPr>
        <xdr:cNvPr id="85" name="円/楕円 84"/>
        <xdr:cNvSpPr/>
      </xdr:nvSpPr>
      <xdr:spPr>
        <a:xfrm>
          <a:off x="1968500" y="633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105384</xdr:rowOff>
    </xdr:from>
    <xdr:ext cx="599010" cy="259045"/>
    <xdr:sp macro="" textlink="">
      <xdr:nvSpPr>
        <xdr:cNvPr id="86" name="テキスト ボックス 85"/>
        <xdr:cNvSpPr txBox="1"/>
      </xdr:nvSpPr>
      <xdr:spPr>
        <a:xfrm>
          <a:off x="1719794" y="610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183,356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140360</xdr:rowOff>
    </xdr:from>
    <xdr:to>
      <xdr:col>1</xdr:col>
      <xdr:colOff>485775</xdr:colOff>
      <xdr:row>37</xdr:row>
      <xdr:rowOff>70510</xdr:rowOff>
    </xdr:to>
    <xdr:sp macro="" textlink="">
      <xdr:nvSpPr>
        <xdr:cNvPr id="87" name="円/楕円 86"/>
        <xdr:cNvSpPr/>
      </xdr:nvSpPr>
      <xdr:spPr>
        <a:xfrm>
          <a:off x="1079500" y="63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87037</xdr:rowOff>
    </xdr:from>
    <xdr:ext cx="599010" cy="259045"/>
    <xdr:sp macro="" textlink="">
      <xdr:nvSpPr>
        <xdr:cNvPr id="88" name="テキスト ボックス 87"/>
        <xdr:cNvSpPr txBox="1"/>
      </xdr:nvSpPr>
      <xdr:spPr>
        <a:xfrm>
          <a:off x="830794" y="608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77343</xdr:rowOff>
    </xdr:from>
    <xdr:to>
      <xdr:col>6</xdr:col>
      <xdr:colOff>511175</xdr:colOff>
      <xdr:row>57</xdr:row>
      <xdr:rowOff>83999</xdr:rowOff>
    </xdr:to>
    <xdr:cxnSp macro="">
      <xdr:nvCxnSpPr>
        <xdr:cNvPr id="113" name="直線コネクタ 112"/>
        <xdr:cNvCxnSpPr/>
      </xdr:nvCxnSpPr>
      <xdr:spPr>
        <a:xfrm flipV="1">
          <a:off x="3797300" y="9849993"/>
          <a:ext cx="8382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83999</xdr:rowOff>
    </xdr:from>
    <xdr:to>
      <xdr:col>5</xdr:col>
      <xdr:colOff>358775</xdr:colOff>
      <xdr:row>57</xdr:row>
      <xdr:rowOff>107583</xdr:rowOff>
    </xdr:to>
    <xdr:cxnSp macro="">
      <xdr:nvCxnSpPr>
        <xdr:cNvPr id="116" name="直線コネクタ 115"/>
        <xdr:cNvCxnSpPr/>
      </xdr:nvCxnSpPr>
      <xdr:spPr>
        <a:xfrm flipV="1">
          <a:off x="2908300" y="9856649"/>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140126</xdr:rowOff>
    </xdr:from>
    <xdr:ext cx="599010" cy="259045"/>
    <xdr:sp macro="" textlink="">
      <xdr:nvSpPr>
        <xdr:cNvPr id="118" name="テキスト ボックス 117"/>
        <xdr:cNvSpPr txBox="1"/>
      </xdr:nvSpPr>
      <xdr:spPr>
        <a:xfrm>
          <a:off x="3497794" y="991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107583</xdr:rowOff>
    </xdr:from>
    <xdr:to>
      <xdr:col>4</xdr:col>
      <xdr:colOff>155575</xdr:colOff>
      <xdr:row>57</xdr:row>
      <xdr:rowOff>110828</xdr:rowOff>
    </xdr:to>
    <xdr:cxnSp macro="">
      <xdr:nvCxnSpPr>
        <xdr:cNvPr id="119" name="直線コネクタ 118"/>
        <xdr:cNvCxnSpPr/>
      </xdr:nvCxnSpPr>
      <xdr:spPr>
        <a:xfrm flipV="1">
          <a:off x="2019300" y="9880233"/>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110828</xdr:rowOff>
    </xdr:from>
    <xdr:to>
      <xdr:col>2</xdr:col>
      <xdr:colOff>638175</xdr:colOff>
      <xdr:row>57</xdr:row>
      <xdr:rowOff>118790</xdr:rowOff>
    </xdr:to>
    <xdr:cxnSp macro="">
      <xdr:nvCxnSpPr>
        <xdr:cNvPr id="122" name="直線コネクタ 121"/>
        <xdr:cNvCxnSpPr/>
      </xdr:nvCxnSpPr>
      <xdr:spPr>
        <a:xfrm flipV="1">
          <a:off x="1130300" y="9883478"/>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14637</xdr:rowOff>
    </xdr:from>
    <xdr:ext cx="599010" cy="259045"/>
    <xdr:sp macro="" textlink="">
      <xdr:nvSpPr>
        <xdr:cNvPr id="126" name="テキスト ボックス 125"/>
        <xdr:cNvSpPr txBox="1"/>
      </xdr:nvSpPr>
      <xdr:spPr>
        <a:xfrm>
          <a:off x="830794" y="961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26543</xdr:rowOff>
    </xdr:from>
    <xdr:to>
      <xdr:col>6</xdr:col>
      <xdr:colOff>561975</xdr:colOff>
      <xdr:row>57</xdr:row>
      <xdr:rowOff>128143</xdr:rowOff>
    </xdr:to>
    <xdr:sp macro="" textlink="">
      <xdr:nvSpPr>
        <xdr:cNvPr id="132" name="円/楕円 131"/>
        <xdr:cNvSpPr/>
      </xdr:nvSpPr>
      <xdr:spPr>
        <a:xfrm>
          <a:off x="4584700" y="97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157370</xdr:rowOff>
    </xdr:from>
    <xdr:ext cx="599010" cy="259045"/>
    <xdr:sp macro="" textlink="">
      <xdr:nvSpPr>
        <xdr:cNvPr id="133" name="物件費該当値テキスト"/>
        <xdr:cNvSpPr txBox="1"/>
      </xdr:nvSpPr>
      <xdr:spPr>
        <a:xfrm>
          <a:off x="4686300" y="958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209,112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33199</xdr:rowOff>
    </xdr:from>
    <xdr:to>
      <xdr:col>5</xdr:col>
      <xdr:colOff>409575</xdr:colOff>
      <xdr:row>57</xdr:row>
      <xdr:rowOff>134799</xdr:rowOff>
    </xdr:to>
    <xdr:sp macro="" textlink="">
      <xdr:nvSpPr>
        <xdr:cNvPr id="134" name="円/楕円 133"/>
        <xdr:cNvSpPr/>
      </xdr:nvSpPr>
      <xdr:spPr>
        <a:xfrm>
          <a:off x="3746500" y="980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151326</xdr:rowOff>
    </xdr:from>
    <xdr:ext cx="599010" cy="259045"/>
    <xdr:sp macro="" textlink="">
      <xdr:nvSpPr>
        <xdr:cNvPr id="135" name="テキスト ボックス 134"/>
        <xdr:cNvSpPr txBox="1"/>
      </xdr:nvSpPr>
      <xdr:spPr>
        <a:xfrm>
          <a:off x="3497794" y="958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56783</xdr:rowOff>
    </xdr:from>
    <xdr:to>
      <xdr:col>4</xdr:col>
      <xdr:colOff>206375</xdr:colOff>
      <xdr:row>57</xdr:row>
      <xdr:rowOff>158383</xdr:rowOff>
    </xdr:to>
    <xdr:sp macro="" textlink="">
      <xdr:nvSpPr>
        <xdr:cNvPr id="136" name="円/楕円 135"/>
        <xdr:cNvSpPr/>
      </xdr:nvSpPr>
      <xdr:spPr>
        <a:xfrm>
          <a:off x="2857500" y="98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149510</xdr:rowOff>
    </xdr:from>
    <xdr:ext cx="599010" cy="259045"/>
    <xdr:sp macro="" textlink="">
      <xdr:nvSpPr>
        <xdr:cNvPr id="137" name="テキスト ボックス 136"/>
        <xdr:cNvSpPr txBox="1"/>
      </xdr:nvSpPr>
      <xdr:spPr>
        <a:xfrm>
          <a:off x="2608794" y="992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60028</xdr:rowOff>
    </xdr:from>
    <xdr:to>
      <xdr:col>3</xdr:col>
      <xdr:colOff>3175</xdr:colOff>
      <xdr:row>57</xdr:row>
      <xdr:rowOff>161628</xdr:rowOff>
    </xdr:to>
    <xdr:sp macro="" textlink="">
      <xdr:nvSpPr>
        <xdr:cNvPr id="138" name="円/楕円 137"/>
        <xdr:cNvSpPr/>
      </xdr:nvSpPr>
      <xdr:spPr>
        <a:xfrm>
          <a:off x="1968500" y="98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152755</xdr:rowOff>
    </xdr:from>
    <xdr:ext cx="599010" cy="259045"/>
    <xdr:sp macro="" textlink="">
      <xdr:nvSpPr>
        <xdr:cNvPr id="139" name="テキスト ボックス 138"/>
        <xdr:cNvSpPr txBox="1"/>
      </xdr:nvSpPr>
      <xdr:spPr>
        <a:xfrm>
          <a:off x="1719794" y="992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67990</xdr:rowOff>
    </xdr:from>
    <xdr:to>
      <xdr:col>1</xdr:col>
      <xdr:colOff>485775</xdr:colOff>
      <xdr:row>57</xdr:row>
      <xdr:rowOff>169590</xdr:rowOff>
    </xdr:to>
    <xdr:sp macro="" textlink="">
      <xdr:nvSpPr>
        <xdr:cNvPr id="140" name="円/楕円 139"/>
        <xdr:cNvSpPr/>
      </xdr:nvSpPr>
      <xdr:spPr>
        <a:xfrm>
          <a:off x="1079500" y="98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160717</xdr:rowOff>
    </xdr:from>
    <xdr:ext cx="599010" cy="259045"/>
    <xdr:sp macro="" textlink="">
      <xdr:nvSpPr>
        <xdr:cNvPr id="141" name="テキスト ボックス 140"/>
        <xdr:cNvSpPr txBox="1"/>
      </xdr:nvSpPr>
      <xdr:spPr>
        <a:xfrm>
          <a:off x="830794" y="993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19388</xdr:rowOff>
    </xdr:from>
    <xdr:to>
      <xdr:col>6</xdr:col>
      <xdr:colOff>511175</xdr:colOff>
      <xdr:row>79</xdr:row>
      <xdr:rowOff>21696</xdr:rowOff>
    </xdr:to>
    <xdr:cxnSp macro="">
      <xdr:nvCxnSpPr>
        <xdr:cNvPr id="170" name="直線コネクタ 169"/>
        <xdr:cNvCxnSpPr/>
      </xdr:nvCxnSpPr>
      <xdr:spPr>
        <a:xfrm>
          <a:off x="3797300" y="13563938"/>
          <a:ext cx="8382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1370</xdr:rowOff>
    </xdr:from>
    <xdr:to>
      <xdr:col>5</xdr:col>
      <xdr:colOff>358775</xdr:colOff>
      <xdr:row>79</xdr:row>
      <xdr:rowOff>19388</xdr:rowOff>
    </xdr:to>
    <xdr:cxnSp macro="">
      <xdr:nvCxnSpPr>
        <xdr:cNvPr id="173" name="直線コネクタ 172"/>
        <xdr:cNvCxnSpPr/>
      </xdr:nvCxnSpPr>
      <xdr:spPr>
        <a:xfrm>
          <a:off x="2908300" y="13545920"/>
          <a:ext cx="889000" cy="1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22837</xdr:rowOff>
    </xdr:from>
    <xdr:ext cx="534377" cy="259045"/>
    <xdr:sp macro="" textlink="">
      <xdr:nvSpPr>
        <xdr:cNvPr id="175" name="テキスト ボックス 174"/>
        <xdr:cNvSpPr txBox="1"/>
      </xdr:nvSpPr>
      <xdr:spPr>
        <a:xfrm>
          <a:off x="3530111" y="132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169396</xdr:rowOff>
    </xdr:from>
    <xdr:to>
      <xdr:col>4</xdr:col>
      <xdr:colOff>155575</xdr:colOff>
      <xdr:row>79</xdr:row>
      <xdr:rowOff>1370</xdr:rowOff>
    </xdr:to>
    <xdr:cxnSp macro="">
      <xdr:nvCxnSpPr>
        <xdr:cNvPr id="176" name="直線コネクタ 175"/>
        <xdr:cNvCxnSpPr/>
      </xdr:nvCxnSpPr>
      <xdr:spPr>
        <a:xfrm>
          <a:off x="2019300" y="13542496"/>
          <a:ext cx="8890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37116</xdr:rowOff>
    </xdr:from>
    <xdr:ext cx="534377" cy="259045"/>
    <xdr:sp macro="" textlink="">
      <xdr:nvSpPr>
        <xdr:cNvPr id="178" name="テキスト ボックス 177"/>
        <xdr:cNvSpPr txBox="1"/>
      </xdr:nvSpPr>
      <xdr:spPr>
        <a:xfrm>
          <a:off x="2641111" y="132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169396</xdr:rowOff>
    </xdr:from>
    <xdr:to>
      <xdr:col>2</xdr:col>
      <xdr:colOff>638175</xdr:colOff>
      <xdr:row>79</xdr:row>
      <xdr:rowOff>3966</xdr:rowOff>
    </xdr:to>
    <xdr:cxnSp macro="">
      <xdr:nvCxnSpPr>
        <xdr:cNvPr id="179" name="直線コネクタ 178"/>
        <xdr:cNvCxnSpPr/>
      </xdr:nvCxnSpPr>
      <xdr:spPr>
        <a:xfrm flipV="1">
          <a:off x="1130300" y="13542496"/>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34484</xdr:rowOff>
    </xdr:from>
    <xdr:ext cx="534377" cy="259045"/>
    <xdr:sp macro="" textlink="">
      <xdr:nvSpPr>
        <xdr:cNvPr id="181" name="テキスト ボックス 180"/>
        <xdr:cNvSpPr txBox="1"/>
      </xdr:nvSpPr>
      <xdr:spPr>
        <a:xfrm>
          <a:off x="1752111" y="132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29008</xdr:rowOff>
    </xdr:from>
    <xdr:ext cx="534377" cy="259045"/>
    <xdr:sp macro="" textlink="">
      <xdr:nvSpPr>
        <xdr:cNvPr id="183" name="テキスト ボックス 182"/>
        <xdr:cNvSpPr txBox="1"/>
      </xdr:nvSpPr>
      <xdr:spPr>
        <a:xfrm>
          <a:off x="863111" y="132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142346</xdr:rowOff>
    </xdr:from>
    <xdr:to>
      <xdr:col>6</xdr:col>
      <xdr:colOff>561975</xdr:colOff>
      <xdr:row>79</xdr:row>
      <xdr:rowOff>72496</xdr:rowOff>
    </xdr:to>
    <xdr:sp macro="" textlink="">
      <xdr:nvSpPr>
        <xdr:cNvPr id="189" name="円/楕円 188"/>
        <xdr:cNvSpPr/>
      </xdr:nvSpPr>
      <xdr:spPr>
        <a:xfrm>
          <a:off x="4584700" y="135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83801</xdr:rowOff>
    </xdr:from>
    <xdr:ext cx="469744" cy="259045"/>
    <xdr:sp macro="" textlink="">
      <xdr:nvSpPr>
        <xdr:cNvPr id="190" name="維持補修費該当値テキスト"/>
        <xdr:cNvSpPr txBox="1"/>
      </xdr:nvSpPr>
      <xdr:spPr>
        <a:xfrm>
          <a:off x="4686300" y="134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140038</xdr:rowOff>
    </xdr:from>
    <xdr:to>
      <xdr:col>5</xdr:col>
      <xdr:colOff>409575</xdr:colOff>
      <xdr:row>79</xdr:row>
      <xdr:rowOff>70188</xdr:rowOff>
    </xdr:to>
    <xdr:sp macro="" textlink="">
      <xdr:nvSpPr>
        <xdr:cNvPr id="191" name="円/楕円 190"/>
        <xdr:cNvSpPr/>
      </xdr:nvSpPr>
      <xdr:spPr>
        <a:xfrm>
          <a:off x="3746500" y="135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61315</xdr:rowOff>
    </xdr:from>
    <xdr:ext cx="469744" cy="259045"/>
    <xdr:sp macro="" textlink="">
      <xdr:nvSpPr>
        <xdr:cNvPr id="192" name="テキスト ボックス 191"/>
        <xdr:cNvSpPr txBox="1"/>
      </xdr:nvSpPr>
      <xdr:spPr>
        <a:xfrm>
          <a:off x="3562427" y="1360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122020</xdr:rowOff>
    </xdr:from>
    <xdr:to>
      <xdr:col>4</xdr:col>
      <xdr:colOff>206375</xdr:colOff>
      <xdr:row>79</xdr:row>
      <xdr:rowOff>52170</xdr:rowOff>
    </xdr:to>
    <xdr:sp macro="" textlink="">
      <xdr:nvSpPr>
        <xdr:cNvPr id="193" name="円/楕円 192"/>
        <xdr:cNvSpPr/>
      </xdr:nvSpPr>
      <xdr:spPr>
        <a:xfrm>
          <a:off x="2857500" y="134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43297</xdr:rowOff>
    </xdr:from>
    <xdr:ext cx="534377" cy="259045"/>
    <xdr:sp macro="" textlink="">
      <xdr:nvSpPr>
        <xdr:cNvPr id="194" name="テキスト ボックス 193"/>
        <xdr:cNvSpPr txBox="1"/>
      </xdr:nvSpPr>
      <xdr:spPr>
        <a:xfrm>
          <a:off x="2641111" y="1358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118596</xdr:rowOff>
    </xdr:from>
    <xdr:to>
      <xdr:col>3</xdr:col>
      <xdr:colOff>3175</xdr:colOff>
      <xdr:row>79</xdr:row>
      <xdr:rowOff>48746</xdr:rowOff>
    </xdr:to>
    <xdr:sp macro="" textlink="">
      <xdr:nvSpPr>
        <xdr:cNvPr id="195" name="円/楕円 194"/>
        <xdr:cNvSpPr/>
      </xdr:nvSpPr>
      <xdr:spPr>
        <a:xfrm>
          <a:off x="1968500" y="134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39873</xdr:rowOff>
    </xdr:from>
    <xdr:ext cx="534377" cy="259045"/>
    <xdr:sp macro="" textlink="">
      <xdr:nvSpPr>
        <xdr:cNvPr id="196" name="テキスト ボックス 195"/>
        <xdr:cNvSpPr txBox="1"/>
      </xdr:nvSpPr>
      <xdr:spPr>
        <a:xfrm>
          <a:off x="1752111" y="1358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124616</xdr:rowOff>
    </xdr:from>
    <xdr:to>
      <xdr:col>1</xdr:col>
      <xdr:colOff>485775</xdr:colOff>
      <xdr:row>79</xdr:row>
      <xdr:rowOff>54766</xdr:rowOff>
    </xdr:to>
    <xdr:sp macro="" textlink="">
      <xdr:nvSpPr>
        <xdr:cNvPr id="197" name="円/楕円 196"/>
        <xdr:cNvSpPr/>
      </xdr:nvSpPr>
      <xdr:spPr>
        <a:xfrm>
          <a:off x="1079500" y="134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45893</xdr:rowOff>
    </xdr:from>
    <xdr:ext cx="534377" cy="259045"/>
    <xdr:sp macro="" textlink="">
      <xdr:nvSpPr>
        <xdr:cNvPr id="198" name="テキスト ボックス 197"/>
        <xdr:cNvSpPr txBox="1"/>
      </xdr:nvSpPr>
      <xdr:spPr>
        <a:xfrm>
          <a:off x="863111" y="1359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126343</xdr:rowOff>
    </xdr:from>
    <xdr:to>
      <xdr:col>6</xdr:col>
      <xdr:colOff>511175</xdr:colOff>
      <xdr:row>96</xdr:row>
      <xdr:rowOff>22940</xdr:rowOff>
    </xdr:to>
    <xdr:cxnSp macro="">
      <xdr:nvCxnSpPr>
        <xdr:cNvPr id="229" name="直線コネクタ 228"/>
        <xdr:cNvCxnSpPr/>
      </xdr:nvCxnSpPr>
      <xdr:spPr>
        <a:xfrm>
          <a:off x="3797300" y="16414093"/>
          <a:ext cx="8382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56338</xdr:rowOff>
    </xdr:from>
    <xdr:to>
      <xdr:col>5</xdr:col>
      <xdr:colOff>358775</xdr:colOff>
      <xdr:row>95</xdr:row>
      <xdr:rowOff>126343</xdr:rowOff>
    </xdr:to>
    <xdr:cxnSp macro="">
      <xdr:nvCxnSpPr>
        <xdr:cNvPr id="232" name="直線コネクタ 231"/>
        <xdr:cNvCxnSpPr/>
      </xdr:nvCxnSpPr>
      <xdr:spPr>
        <a:xfrm>
          <a:off x="2908300" y="16344088"/>
          <a:ext cx="889000" cy="7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56338</xdr:rowOff>
    </xdr:from>
    <xdr:to>
      <xdr:col>4</xdr:col>
      <xdr:colOff>155575</xdr:colOff>
      <xdr:row>95</xdr:row>
      <xdr:rowOff>158206</xdr:rowOff>
    </xdr:to>
    <xdr:cxnSp macro="">
      <xdr:nvCxnSpPr>
        <xdr:cNvPr id="235" name="直線コネクタ 234"/>
        <xdr:cNvCxnSpPr/>
      </xdr:nvCxnSpPr>
      <xdr:spPr>
        <a:xfrm flipV="1">
          <a:off x="2019300" y="16344088"/>
          <a:ext cx="889000" cy="10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19386</xdr:rowOff>
    </xdr:from>
    <xdr:ext cx="534377" cy="259045"/>
    <xdr:sp macro="" textlink="">
      <xdr:nvSpPr>
        <xdr:cNvPr id="237" name="テキスト ボックス 236"/>
        <xdr:cNvSpPr txBox="1"/>
      </xdr:nvSpPr>
      <xdr:spPr>
        <a:xfrm>
          <a:off x="2641111" y="164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158206</xdr:rowOff>
    </xdr:from>
    <xdr:to>
      <xdr:col>2</xdr:col>
      <xdr:colOff>638175</xdr:colOff>
      <xdr:row>96</xdr:row>
      <xdr:rowOff>82398</xdr:rowOff>
    </xdr:to>
    <xdr:cxnSp macro="">
      <xdr:nvCxnSpPr>
        <xdr:cNvPr id="238" name="直線コネクタ 237"/>
        <xdr:cNvCxnSpPr/>
      </xdr:nvCxnSpPr>
      <xdr:spPr>
        <a:xfrm flipV="1">
          <a:off x="1130300" y="16445956"/>
          <a:ext cx="889000" cy="9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114368</xdr:rowOff>
    </xdr:from>
    <xdr:ext cx="534377" cy="259045"/>
    <xdr:sp macro="" textlink="">
      <xdr:nvSpPr>
        <xdr:cNvPr id="242" name="テキスト ボックス 241"/>
        <xdr:cNvSpPr txBox="1"/>
      </xdr:nvSpPr>
      <xdr:spPr>
        <a:xfrm>
          <a:off x="863111" y="16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143590</xdr:rowOff>
    </xdr:from>
    <xdr:to>
      <xdr:col>6</xdr:col>
      <xdr:colOff>561975</xdr:colOff>
      <xdr:row>96</xdr:row>
      <xdr:rowOff>73740</xdr:rowOff>
    </xdr:to>
    <xdr:sp macro="" textlink="">
      <xdr:nvSpPr>
        <xdr:cNvPr id="248" name="円/楕円 247"/>
        <xdr:cNvSpPr/>
      </xdr:nvSpPr>
      <xdr:spPr>
        <a:xfrm>
          <a:off x="4584700" y="164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122017</xdr:rowOff>
    </xdr:from>
    <xdr:ext cx="534377" cy="259045"/>
    <xdr:sp macro="" textlink="">
      <xdr:nvSpPr>
        <xdr:cNvPr id="249" name="扶助費該当値テキスト"/>
        <xdr:cNvSpPr txBox="1"/>
      </xdr:nvSpPr>
      <xdr:spPr>
        <a:xfrm>
          <a:off x="4686300" y="164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54,226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75543</xdr:rowOff>
    </xdr:from>
    <xdr:to>
      <xdr:col>5</xdr:col>
      <xdr:colOff>409575</xdr:colOff>
      <xdr:row>96</xdr:row>
      <xdr:rowOff>5693</xdr:rowOff>
    </xdr:to>
    <xdr:sp macro="" textlink="">
      <xdr:nvSpPr>
        <xdr:cNvPr id="250" name="円/楕円 249"/>
        <xdr:cNvSpPr/>
      </xdr:nvSpPr>
      <xdr:spPr>
        <a:xfrm>
          <a:off x="3746500" y="163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168270</xdr:rowOff>
    </xdr:from>
    <xdr:ext cx="534377" cy="259045"/>
    <xdr:sp macro="" textlink="">
      <xdr:nvSpPr>
        <xdr:cNvPr id="251" name="テキスト ボックス 250"/>
        <xdr:cNvSpPr txBox="1"/>
      </xdr:nvSpPr>
      <xdr:spPr>
        <a:xfrm>
          <a:off x="3530111" y="1645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5538</xdr:rowOff>
    </xdr:from>
    <xdr:to>
      <xdr:col>4</xdr:col>
      <xdr:colOff>206375</xdr:colOff>
      <xdr:row>95</xdr:row>
      <xdr:rowOff>107138</xdr:rowOff>
    </xdr:to>
    <xdr:sp macro="" textlink="">
      <xdr:nvSpPr>
        <xdr:cNvPr id="252" name="円/楕円 251"/>
        <xdr:cNvSpPr/>
      </xdr:nvSpPr>
      <xdr:spPr>
        <a:xfrm>
          <a:off x="2857500" y="162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123665</xdr:rowOff>
    </xdr:from>
    <xdr:ext cx="534377" cy="259045"/>
    <xdr:sp macro="" textlink="">
      <xdr:nvSpPr>
        <xdr:cNvPr id="253" name="テキスト ボックス 252"/>
        <xdr:cNvSpPr txBox="1"/>
      </xdr:nvSpPr>
      <xdr:spPr>
        <a:xfrm>
          <a:off x="2641111" y="160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107406</xdr:rowOff>
    </xdr:from>
    <xdr:to>
      <xdr:col>3</xdr:col>
      <xdr:colOff>3175</xdr:colOff>
      <xdr:row>96</xdr:row>
      <xdr:rowOff>37556</xdr:rowOff>
    </xdr:to>
    <xdr:sp macro="" textlink="">
      <xdr:nvSpPr>
        <xdr:cNvPr id="254" name="円/楕円 253"/>
        <xdr:cNvSpPr/>
      </xdr:nvSpPr>
      <xdr:spPr>
        <a:xfrm>
          <a:off x="1968500" y="163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28683</xdr:rowOff>
    </xdr:from>
    <xdr:ext cx="534377" cy="259045"/>
    <xdr:sp macro="" textlink="">
      <xdr:nvSpPr>
        <xdr:cNvPr id="255" name="テキスト ボックス 254"/>
        <xdr:cNvSpPr txBox="1"/>
      </xdr:nvSpPr>
      <xdr:spPr>
        <a:xfrm>
          <a:off x="1752111" y="1648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31598</xdr:rowOff>
    </xdr:from>
    <xdr:to>
      <xdr:col>1</xdr:col>
      <xdr:colOff>485775</xdr:colOff>
      <xdr:row>96</xdr:row>
      <xdr:rowOff>133198</xdr:rowOff>
    </xdr:to>
    <xdr:sp macro="" textlink="">
      <xdr:nvSpPr>
        <xdr:cNvPr id="256" name="円/楕円 255"/>
        <xdr:cNvSpPr/>
      </xdr:nvSpPr>
      <xdr:spPr>
        <a:xfrm>
          <a:off x="1079500" y="164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124325</xdr:rowOff>
    </xdr:from>
    <xdr:ext cx="534377" cy="259045"/>
    <xdr:sp macro="" textlink="">
      <xdr:nvSpPr>
        <xdr:cNvPr id="257" name="テキスト ボックス 256"/>
        <xdr:cNvSpPr txBox="1"/>
      </xdr:nvSpPr>
      <xdr:spPr>
        <a:xfrm>
          <a:off x="863111" y="165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68393</xdr:rowOff>
    </xdr:from>
    <xdr:to>
      <xdr:col>15</xdr:col>
      <xdr:colOff>180975</xdr:colOff>
      <xdr:row>35</xdr:row>
      <xdr:rowOff>80764</xdr:rowOff>
    </xdr:to>
    <xdr:cxnSp macro="">
      <xdr:nvCxnSpPr>
        <xdr:cNvPr id="284" name="直線コネクタ 283"/>
        <xdr:cNvCxnSpPr/>
      </xdr:nvCxnSpPr>
      <xdr:spPr>
        <a:xfrm flipV="1">
          <a:off x="9639300" y="6069143"/>
          <a:ext cx="838200" cy="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80764</xdr:rowOff>
    </xdr:from>
    <xdr:to>
      <xdr:col>14</xdr:col>
      <xdr:colOff>28575</xdr:colOff>
      <xdr:row>35</xdr:row>
      <xdr:rowOff>85476</xdr:rowOff>
    </xdr:to>
    <xdr:cxnSp macro="">
      <xdr:nvCxnSpPr>
        <xdr:cNvPr id="287" name="直線コネクタ 286"/>
        <xdr:cNvCxnSpPr/>
      </xdr:nvCxnSpPr>
      <xdr:spPr>
        <a:xfrm flipV="1">
          <a:off x="8750300" y="6081514"/>
          <a:ext cx="8890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64840</xdr:rowOff>
    </xdr:from>
    <xdr:ext cx="599010" cy="259045"/>
    <xdr:sp macro="" textlink="">
      <xdr:nvSpPr>
        <xdr:cNvPr id="289" name="テキスト ボックス 288"/>
        <xdr:cNvSpPr txBox="1"/>
      </xdr:nvSpPr>
      <xdr:spPr>
        <a:xfrm>
          <a:off x="9339794" y="640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85476</xdr:rowOff>
    </xdr:from>
    <xdr:to>
      <xdr:col>12</xdr:col>
      <xdr:colOff>511175</xdr:colOff>
      <xdr:row>35</xdr:row>
      <xdr:rowOff>106267</xdr:rowOff>
    </xdr:to>
    <xdr:cxnSp macro="">
      <xdr:nvCxnSpPr>
        <xdr:cNvPr id="290" name="直線コネクタ 289"/>
        <xdr:cNvCxnSpPr/>
      </xdr:nvCxnSpPr>
      <xdr:spPr>
        <a:xfrm flipV="1">
          <a:off x="7861300" y="6086226"/>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92825</xdr:rowOff>
    </xdr:from>
    <xdr:ext cx="599010" cy="259045"/>
    <xdr:sp macro="" textlink="">
      <xdr:nvSpPr>
        <xdr:cNvPr id="292" name="テキスト ボックス 291"/>
        <xdr:cNvSpPr txBox="1"/>
      </xdr:nvSpPr>
      <xdr:spPr>
        <a:xfrm>
          <a:off x="8450794" y="64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106267</xdr:rowOff>
    </xdr:from>
    <xdr:to>
      <xdr:col>11</xdr:col>
      <xdr:colOff>307975</xdr:colOff>
      <xdr:row>35</xdr:row>
      <xdr:rowOff>130471</xdr:rowOff>
    </xdr:to>
    <xdr:cxnSp macro="">
      <xdr:nvCxnSpPr>
        <xdr:cNvPr id="293" name="直線コネクタ 292"/>
        <xdr:cNvCxnSpPr/>
      </xdr:nvCxnSpPr>
      <xdr:spPr>
        <a:xfrm flipV="1">
          <a:off x="6972300" y="6107017"/>
          <a:ext cx="889000" cy="2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111474</xdr:rowOff>
    </xdr:from>
    <xdr:ext cx="599010" cy="259045"/>
    <xdr:sp macro="" textlink="">
      <xdr:nvSpPr>
        <xdr:cNvPr id="295" name="テキスト ボックス 294"/>
        <xdr:cNvSpPr txBox="1"/>
      </xdr:nvSpPr>
      <xdr:spPr>
        <a:xfrm>
          <a:off x="7561794" y="645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105080</xdr:rowOff>
    </xdr:from>
    <xdr:ext cx="599010" cy="259045"/>
    <xdr:sp macro="" textlink="">
      <xdr:nvSpPr>
        <xdr:cNvPr id="297" name="テキスト ボックス 296"/>
        <xdr:cNvSpPr txBox="1"/>
      </xdr:nvSpPr>
      <xdr:spPr>
        <a:xfrm>
          <a:off x="6672794" y="644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17593</xdr:rowOff>
    </xdr:from>
    <xdr:to>
      <xdr:col>15</xdr:col>
      <xdr:colOff>231775</xdr:colOff>
      <xdr:row>35</xdr:row>
      <xdr:rowOff>119193</xdr:rowOff>
    </xdr:to>
    <xdr:sp macro="" textlink="">
      <xdr:nvSpPr>
        <xdr:cNvPr id="303" name="円/楕円 302"/>
        <xdr:cNvSpPr/>
      </xdr:nvSpPr>
      <xdr:spPr>
        <a:xfrm>
          <a:off x="10426700" y="60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40470</xdr:rowOff>
    </xdr:from>
    <xdr:ext cx="599010" cy="259045"/>
    <xdr:sp macro="" textlink="">
      <xdr:nvSpPr>
        <xdr:cNvPr id="304" name="補助費等該当値テキスト"/>
        <xdr:cNvSpPr txBox="1"/>
      </xdr:nvSpPr>
      <xdr:spPr>
        <a:xfrm>
          <a:off x="10528300" y="586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256,193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29964</xdr:rowOff>
    </xdr:from>
    <xdr:to>
      <xdr:col>14</xdr:col>
      <xdr:colOff>79375</xdr:colOff>
      <xdr:row>35</xdr:row>
      <xdr:rowOff>131564</xdr:rowOff>
    </xdr:to>
    <xdr:sp macro="" textlink="">
      <xdr:nvSpPr>
        <xdr:cNvPr id="305" name="円/楕円 304"/>
        <xdr:cNvSpPr/>
      </xdr:nvSpPr>
      <xdr:spPr>
        <a:xfrm>
          <a:off x="9588500" y="6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148091</xdr:rowOff>
    </xdr:from>
    <xdr:ext cx="599010" cy="259045"/>
    <xdr:sp macro="" textlink="">
      <xdr:nvSpPr>
        <xdr:cNvPr id="306" name="テキスト ボックス 305"/>
        <xdr:cNvSpPr txBox="1"/>
      </xdr:nvSpPr>
      <xdr:spPr>
        <a:xfrm>
          <a:off x="9339794" y="58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250,781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34676</xdr:rowOff>
    </xdr:from>
    <xdr:to>
      <xdr:col>12</xdr:col>
      <xdr:colOff>561975</xdr:colOff>
      <xdr:row>35</xdr:row>
      <xdr:rowOff>136276</xdr:rowOff>
    </xdr:to>
    <xdr:sp macro="" textlink="">
      <xdr:nvSpPr>
        <xdr:cNvPr id="307" name="円/楕円 306"/>
        <xdr:cNvSpPr/>
      </xdr:nvSpPr>
      <xdr:spPr>
        <a:xfrm>
          <a:off x="8699500" y="60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152803</xdr:rowOff>
    </xdr:from>
    <xdr:ext cx="599010" cy="259045"/>
    <xdr:sp macro="" textlink="">
      <xdr:nvSpPr>
        <xdr:cNvPr id="308" name="テキスト ボックス 307"/>
        <xdr:cNvSpPr txBox="1"/>
      </xdr:nvSpPr>
      <xdr:spPr>
        <a:xfrm>
          <a:off x="8450794" y="581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248,720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55467</xdr:rowOff>
    </xdr:from>
    <xdr:to>
      <xdr:col>11</xdr:col>
      <xdr:colOff>358775</xdr:colOff>
      <xdr:row>35</xdr:row>
      <xdr:rowOff>157067</xdr:rowOff>
    </xdr:to>
    <xdr:sp macro="" textlink="">
      <xdr:nvSpPr>
        <xdr:cNvPr id="309" name="円/楕円 308"/>
        <xdr:cNvSpPr/>
      </xdr:nvSpPr>
      <xdr:spPr>
        <a:xfrm>
          <a:off x="7810500" y="60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2144</xdr:rowOff>
    </xdr:from>
    <xdr:ext cx="599010" cy="259045"/>
    <xdr:sp macro="" textlink="">
      <xdr:nvSpPr>
        <xdr:cNvPr id="310" name="テキスト ボックス 309"/>
        <xdr:cNvSpPr txBox="1"/>
      </xdr:nvSpPr>
      <xdr:spPr>
        <a:xfrm>
          <a:off x="7561794" y="583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239,625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79671</xdr:rowOff>
    </xdr:from>
    <xdr:to>
      <xdr:col>10</xdr:col>
      <xdr:colOff>155575</xdr:colOff>
      <xdr:row>36</xdr:row>
      <xdr:rowOff>9821</xdr:rowOff>
    </xdr:to>
    <xdr:sp macro="" textlink="">
      <xdr:nvSpPr>
        <xdr:cNvPr id="311" name="円/楕円 310"/>
        <xdr:cNvSpPr/>
      </xdr:nvSpPr>
      <xdr:spPr>
        <a:xfrm>
          <a:off x="6921500" y="60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26348</xdr:rowOff>
    </xdr:from>
    <xdr:ext cx="599010" cy="259045"/>
    <xdr:sp macro="" textlink="">
      <xdr:nvSpPr>
        <xdr:cNvPr id="312" name="テキスト ボックス 311"/>
        <xdr:cNvSpPr txBox="1"/>
      </xdr:nvSpPr>
      <xdr:spPr>
        <a:xfrm>
          <a:off x="6672794" y="585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42914</xdr:rowOff>
    </xdr:from>
    <xdr:to>
      <xdr:col>15</xdr:col>
      <xdr:colOff>180975</xdr:colOff>
      <xdr:row>57</xdr:row>
      <xdr:rowOff>22859</xdr:rowOff>
    </xdr:to>
    <xdr:cxnSp macro="">
      <xdr:nvCxnSpPr>
        <xdr:cNvPr id="337" name="直線コネクタ 336"/>
        <xdr:cNvCxnSpPr/>
      </xdr:nvCxnSpPr>
      <xdr:spPr>
        <a:xfrm flipV="1">
          <a:off x="9639300" y="9644114"/>
          <a:ext cx="838200" cy="15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22859</xdr:rowOff>
    </xdr:from>
    <xdr:to>
      <xdr:col>14</xdr:col>
      <xdr:colOff>28575</xdr:colOff>
      <xdr:row>57</xdr:row>
      <xdr:rowOff>103373</xdr:rowOff>
    </xdr:to>
    <xdr:cxnSp macro="">
      <xdr:nvCxnSpPr>
        <xdr:cNvPr id="340" name="直線コネクタ 339"/>
        <xdr:cNvCxnSpPr/>
      </xdr:nvCxnSpPr>
      <xdr:spPr>
        <a:xfrm flipV="1">
          <a:off x="8750300" y="9795509"/>
          <a:ext cx="889000" cy="8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82823</xdr:rowOff>
    </xdr:from>
    <xdr:ext cx="599010" cy="259045"/>
    <xdr:sp macro="" textlink="">
      <xdr:nvSpPr>
        <xdr:cNvPr id="342" name="テキスト ボックス 341"/>
        <xdr:cNvSpPr txBox="1"/>
      </xdr:nvSpPr>
      <xdr:spPr>
        <a:xfrm>
          <a:off x="9339794" y="985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103373</xdr:rowOff>
    </xdr:from>
    <xdr:to>
      <xdr:col>12</xdr:col>
      <xdr:colOff>511175</xdr:colOff>
      <xdr:row>57</xdr:row>
      <xdr:rowOff>124283</xdr:rowOff>
    </xdr:to>
    <xdr:cxnSp macro="">
      <xdr:nvCxnSpPr>
        <xdr:cNvPr id="343" name="直線コネクタ 342"/>
        <xdr:cNvCxnSpPr/>
      </xdr:nvCxnSpPr>
      <xdr:spPr>
        <a:xfrm flipV="1">
          <a:off x="7861300" y="9876023"/>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113849</xdr:rowOff>
    </xdr:from>
    <xdr:ext cx="599010" cy="259045"/>
    <xdr:sp macro="" textlink="">
      <xdr:nvSpPr>
        <xdr:cNvPr id="345" name="テキスト ボックス 344"/>
        <xdr:cNvSpPr txBox="1"/>
      </xdr:nvSpPr>
      <xdr:spPr>
        <a:xfrm>
          <a:off x="8450794" y="95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124283</xdr:rowOff>
    </xdr:from>
    <xdr:to>
      <xdr:col>11</xdr:col>
      <xdr:colOff>307975</xdr:colOff>
      <xdr:row>57</xdr:row>
      <xdr:rowOff>143543</xdr:rowOff>
    </xdr:to>
    <xdr:cxnSp macro="">
      <xdr:nvCxnSpPr>
        <xdr:cNvPr id="346" name="直線コネクタ 345"/>
        <xdr:cNvCxnSpPr/>
      </xdr:nvCxnSpPr>
      <xdr:spPr>
        <a:xfrm flipV="1">
          <a:off x="6972300" y="9896933"/>
          <a:ext cx="889000" cy="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137405</xdr:rowOff>
    </xdr:from>
    <xdr:ext cx="599010" cy="259045"/>
    <xdr:sp macro="" textlink="">
      <xdr:nvSpPr>
        <xdr:cNvPr id="348" name="テキスト ボックス 347"/>
        <xdr:cNvSpPr txBox="1"/>
      </xdr:nvSpPr>
      <xdr:spPr>
        <a:xfrm>
          <a:off x="7561794" y="956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149061</xdr:rowOff>
    </xdr:from>
    <xdr:ext cx="599010" cy="259045"/>
    <xdr:sp macro="" textlink="">
      <xdr:nvSpPr>
        <xdr:cNvPr id="350" name="テキスト ボックス 349"/>
        <xdr:cNvSpPr txBox="1"/>
      </xdr:nvSpPr>
      <xdr:spPr>
        <a:xfrm>
          <a:off x="6672794" y="957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163564</xdr:rowOff>
    </xdr:from>
    <xdr:to>
      <xdr:col>15</xdr:col>
      <xdr:colOff>231775</xdr:colOff>
      <xdr:row>56</xdr:row>
      <xdr:rowOff>93714</xdr:rowOff>
    </xdr:to>
    <xdr:sp macro="" textlink="">
      <xdr:nvSpPr>
        <xdr:cNvPr id="356" name="円/楕円 355"/>
        <xdr:cNvSpPr/>
      </xdr:nvSpPr>
      <xdr:spPr>
        <a:xfrm>
          <a:off x="10426700" y="95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14991</xdr:rowOff>
    </xdr:from>
    <xdr:ext cx="599010" cy="259045"/>
    <xdr:sp macro="" textlink="">
      <xdr:nvSpPr>
        <xdr:cNvPr id="357" name="普通建設事業費該当値テキスト"/>
        <xdr:cNvSpPr txBox="1"/>
      </xdr:nvSpPr>
      <xdr:spPr>
        <a:xfrm>
          <a:off x="10528300" y="944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569,354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143509</xdr:rowOff>
    </xdr:from>
    <xdr:to>
      <xdr:col>14</xdr:col>
      <xdr:colOff>79375</xdr:colOff>
      <xdr:row>57</xdr:row>
      <xdr:rowOff>73659</xdr:rowOff>
    </xdr:to>
    <xdr:sp macro="" textlink="">
      <xdr:nvSpPr>
        <xdr:cNvPr id="358" name="円/楕円 357"/>
        <xdr:cNvSpPr/>
      </xdr:nvSpPr>
      <xdr:spPr>
        <a:xfrm>
          <a:off x="9588500" y="97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90186</xdr:rowOff>
    </xdr:from>
    <xdr:ext cx="599010" cy="259045"/>
    <xdr:sp macro="" textlink="">
      <xdr:nvSpPr>
        <xdr:cNvPr id="359" name="テキスト ボックス 358"/>
        <xdr:cNvSpPr txBox="1"/>
      </xdr:nvSpPr>
      <xdr:spPr>
        <a:xfrm>
          <a:off x="9339794" y="951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304,446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52573</xdr:rowOff>
    </xdr:from>
    <xdr:to>
      <xdr:col>12</xdr:col>
      <xdr:colOff>561975</xdr:colOff>
      <xdr:row>57</xdr:row>
      <xdr:rowOff>154173</xdr:rowOff>
    </xdr:to>
    <xdr:sp macro="" textlink="">
      <xdr:nvSpPr>
        <xdr:cNvPr id="360" name="円/楕円 359"/>
        <xdr:cNvSpPr/>
      </xdr:nvSpPr>
      <xdr:spPr>
        <a:xfrm>
          <a:off x="8699500" y="982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145300</xdr:rowOff>
    </xdr:from>
    <xdr:ext cx="599010" cy="259045"/>
    <xdr:sp macro="" textlink="">
      <xdr:nvSpPr>
        <xdr:cNvPr id="361" name="テキスト ボックス 360"/>
        <xdr:cNvSpPr txBox="1"/>
      </xdr:nvSpPr>
      <xdr:spPr>
        <a:xfrm>
          <a:off x="8450794" y="991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73483</xdr:rowOff>
    </xdr:from>
    <xdr:to>
      <xdr:col>11</xdr:col>
      <xdr:colOff>358775</xdr:colOff>
      <xdr:row>58</xdr:row>
      <xdr:rowOff>3633</xdr:rowOff>
    </xdr:to>
    <xdr:sp macro="" textlink="">
      <xdr:nvSpPr>
        <xdr:cNvPr id="362" name="円/楕円 361"/>
        <xdr:cNvSpPr/>
      </xdr:nvSpPr>
      <xdr:spPr>
        <a:xfrm>
          <a:off x="7810500" y="98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166210</xdr:rowOff>
    </xdr:from>
    <xdr:ext cx="599010" cy="259045"/>
    <xdr:sp macro="" textlink="">
      <xdr:nvSpPr>
        <xdr:cNvPr id="363" name="テキスト ボックス 362"/>
        <xdr:cNvSpPr txBox="1"/>
      </xdr:nvSpPr>
      <xdr:spPr>
        <a:xfrm>
          <a:off x="7561794" y="993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92743</xdr:rowOff>
    </xdr:from>
    <xdr:to>
      <xdr:col>10</xdr:col>
      <xdr:colOff>155575</xdr:colOff>
      <xdr:row>58</xdr:row>
      <xdr:rowOff>22893</xdr:rowOff>
    </xdr:to>
    <xdr:sp macro="" textlink="">
      <xdr:nvSpPr>
        <xdr:cNvPr id="364" name="円/楕円 363"/>
        <xdr:cNvSpPr/>
      </xdr:nvSpPr>
      <xdr:spPr>
        <a:xfrm>
          <a:off x="6921500" y="98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14020</xdr:rowOff>
    </xdr:from>
    <xdr:ext cx="534377" cy="259045"/>
    <xdr:sp macro="" textlink="">
      <xdr:nvSpPr>
        <xdr:cNvPr id="365" name="テキスト ボックス 364"/>
        <xdr:cNvSpPr txBox="1"/>
      </xdr:nvSpPr>
      <xdr:spPr>
        <a:xfrm>
          <a:off x="6705111" y="99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53993</xdr:rowOff>
    </xdr:from>
    <xdr:to>
      <xdr:col>15</xdr:col>
      <xdr:colOff>180975</xdr:colOff>
      <xdr:row>77</xdr:row>
      <xdr:rowOff>144467</xdr:rowOff>
    </xdr:to>
    <xdr:cxnSp macro="">
      <xdr:nvCxnSpPr>
        <xdr:cNvPr id="394" name="直線コネクタ 393"/>
        <xdr:cNvCxnSpPr/>
      </xdr:nvCxnSpPr>
      <xdr:spPr>
        <a:xfrm flipV="1">
          <a:off x="9639300" y="12912743"/>
          <a:ext cx="838200" cy="4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108218</xdr:rowOff>
    </xdr:from>
    <xdr:ext cx="599010" cy="259045"/>
    <xdr:sp macro="" textlink="">
      <xdr:nvSpPr>
        <xdr:cNvPr id="398" name="テキスト ボックス 397"/>
        <xdr:cNvSpPr txBox="1"/>
      </xdr:nvSpPr>
      <xdr:spPr>
        <a:xfrm>
          <a:off x="9339794"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3193</xdr:rowOff>
    </xdr:from>
    <xdr:to>
      <xdr:col>15</xdr:col>
      <xdr:colOff>231775</xdr:colOff>
      <xdr:row>75</xdr:row>
      <xdr:rowOff>104793</xdr:rowOff>
    </xdr:to>
    <xdr:sp macro="" textlink="">
      <xdr:nvSpPr>
        <xdr:cNvPr id="404" name="円/楕円 403"/>
        <xdr:cNvSpPr/>
      </xdr:nvSpPr>
      <xdr:spPr>
        <a:xfrm>
          <a:off x="10426700" y="128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26070</xdr:rowOff>
    </xdr:from>
    <xdr:ext cx="599010" cy="259045"/>
    <xdr:sp macro="" textlink="">
      <xdr:nvSpPr>
        <xdr:cNvPr id="405" name="普通建設事業費 （ うち新規整備　）該当値テキスト"/>
        <xdr:cNvSpPr txBox="1"/>
      </xdr:nvSpPr>
      <xdr:spPr>
        <a:xfrm>
          <a:off x="10528300" y="1271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532,486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93667</xdr:rowOff>
    </xdr:from>
    <xdr:to>
      <xdr:col>14</xdr:col>
      <xdr:colOff>79375</xdr:colOff>
      <xdr:row>78</xdr:row>
      <xdr:rowOff>23817</xdr:rowOff>
    </xdr:to>
    <xdr:sp macro="" textlink="">
      <xdr:nvSpPr>
        <xdr:cNvPr id="406" name="円/楕円 405"/>
        <xdr:cNvSpPr/>
      </xdr:nvSpPr>
      <xdr:spPr>
        <a:xfrm>
          <a:off x="9588500" y="1329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40344</xdr:rowOff>
    </xdr:from>
    <xdr:ext cx="599010" cy="259045"/>
    <xdr:sp macro="" textlink="">
      <xdr:nvSpPr>
        <xdr:cNvPr id="407" name="テキスト ボックス 406"/>
        <xdr:cNvSpPr txBox="1"/>
      </xdr:nvSpPr>
      <xdr:spPr>
        <a:xfrm>
          <a:off x="9339794" y="1307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135190</xdr:rowOff>
    </xdr:from>
    <xdr:to>
      <xdr:col>15</xdr:col>
      <xdr:colOff>180975</xdr:colOff>
      <xdr:row>99</xdr:row>
      <xdr:rowOff>25216</xdr:rowOff>
    </xdr:to>
    <xdr:cxnSp macro="">
      <xdr:nvCxnSpPr>
        <xdr:cNvPr id="436" name="直線コネクタ 435"/>
        <xdr:cNvCxnSpPr/>
      </xdr:nvCxnSpPr>
      <xdr:spPr>
        <a:xfrm>
          <a:off x="9639300" y="16937290"/>
          <a:ext cx="838200" cy="6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145866</xdr:rowOff>
    </xdr:from>
    <xdr:to>
      <xdr:col>15</xdr:col>
      <xdr:colOff>231775</xdr:colOff>
      <xdr:row>99</xdr:row>
      <xdr:rowOff>76016</xdr:rowOff>
    </xdr:to>
    <xdr:sp macro="" textlink="">
      <xdr:nvSpPr>
        <xdr:cNvPr id="446" name="円/楕円 445"/>
        <xdr:cNvSpPr/>
      </xdr:nvSpPr>
      <xdr:spPr>
        <a:xfrm>
          <a:off x="10426700" y="1694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64300</xdr:rowOff>
    </xdr:from>
    <xdr:ext cx="534377" cy="259045"/>
    <xdr:sp macro="" textlink="">
      <xdr:nvSpPr>
        <xdr:cNvPr id="447" name="普通建設事業費 （ うち更新整備　）該当値テキスト"/>
        <xdr:cNvSpPr txBox="1"/>
      </xdr:nvSpPr>
      <xdr:spPr>
        <a:xfrm>
          <a:off x="10528300" y="168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84390</xdr:rowOff>
    </xdr:from>
    <xdr:to>
      <xdr:col>14</xdr:col>
      <xdr:colOff>79375</xdr:colOff>
      <xdr:row>99</xdr:row>
      <xdr:rowOff>14540</xdr:rowOff>
    </xdr:to>
    <xdr:sp macro="" textlink="">
      <xdr:nvSpPr>
        <xdr:cNvPr id="448" name="円/楕円 447"/>
        <xdr:cNvSpPr/>
      </xdr:nvSpPr>
      <xdr:spPr>
        <a:xfrm>
          <a:off x="9588500" y="168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5667</xdr:rowOff>
    </xdr:from>
    <xdr:ext cx="599010" cy="259045"/>
    <xdr:sp macro="" textlink="">
      <xdr:nvSpPr>
        <xdr:cNvPr id="449" name="テキスト ボックス 448"/>
        <xdr:cNvSpPr txBox="1"/>
      </xdr:nvSpPr>
      <xdr:spPr>
        <a:xfrm>
          <a:off x="9339794" y="1697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78" name="直線コネクタ 47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1" name="直線コネクタ 48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3" name="テキスト ボックス 482"/>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4" name="直線コネクタ 48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87" name="直線コネクタ 48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89" name="テキスト ボックス 488"/>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5303</xdr:rowOff>
    </xdr:from>
    <xdr:ext cx="534377" cy="259045"/>
    <xdr:sp macro="" textlink="">
      <xdr:nvSpPr>
        <xdr:cNvPr id="491" name="テキスト ボックス 490"/>
        <xdr:cNvSpPr txBox="1"/>
      </xdr:nvSpPr>
      <xdr:spPr>
        <a:xfrm>
          <a:off x="12547111" y="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499" name="円/楕円 49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0" name="テキスト ボックス 49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1" name="円/楕円 50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2" name="テキスト ボックス 50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3" name="円/楕円 50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4" name="テキスト ボックス 50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5" name="円/楕円 50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06" name="テキスト ボックス 50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73186</xdr:rowOff>
    </xdr:from>
    <xdr:to>
      <xdr:col>23</xdr:col>
      <xdr:colOff>517525</xdr:colOff>
      <xdr:row>76</xdr:row>
      <xdr:rowOff>96362</xdr:rowOff>
    </xdr:to>
    <xdr:cxnSp macro="">
      <xdr:nvCxnSpPr>
        <xdr:cNvPr id="590" name="直線コネクタ 589"/>
        <xdr:cNvCxnSpPr/>
      </xdr:nvCxnSpPr>
      <xdr:spPr>
        <a:xfrm>
          <a:off x="15481300" y="13103386"/>
          <a:ext cx="838200" cy="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73186</xdr:rowOff>
    </xdr:from>
    <xdr:to>
      <xdr:col>22</xdr:col>
      <xdr:colOff>365125</xdr:colOff>
      <xdr:row>76</xdr:row>
      <xdr:rowOff>74457</xdr:rowOff>
    </xdr:to>
    <xdr:cxnSp macro="">
      <xdr:nvCxnSpPr>
        <xdr:cNvPr id="593" name="直線コネクタ 592"/>
        <xdr:cNvCxnSpPr/>
      </xdr:nvCxnSpPr>
      <xdr:spPr>
        <a:xfrm flipV="1">
          <a:off x="14592300" y="13103386"/>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87526</xdr:rowOff>
    </xdr:from>
    <xdr:ext cx="599010" cy="259045"/>
    <xdr:sp macro="" textlink="">
      <xdr:nvSpPr>
        <xdr:cNvPr id="595" name="テキスト ボックス 594"/>
        <xdr:cNvSpPr txBox="1"/>
      </xdr:nvSpPr>
      <xdr:spPr>
        <a:xfrm>
          <a:off x="15181794" y="132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74457</xdr:rowOff>
    </xdr:from>
    <xdr:to>
      <xdr:col>21</xdr:col>
      <xdr:colOff>161925</xdr:colOff>
      <xdr:row>76</xdr:row>
      <xdr:rowOff>107344</xdr:rowOff>
    </xdr:to>
    <xdr:cxnSp macro="">
      <xdr:nvCxnSpPr>
        <xdr:cNvPr id="596" name="直線コネクタ 595"/>
        <xdr:cNvCxnSpPr/>
      </xdr:nvCxnSpPr>
      <xdr:spPr>
        <a:xfrm flipV="1">
          <a:off x="13703300" y="13104657"/>
          <a:ext cx="889000" cy="3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598" name="テキスト ボックス 597"/>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107344</xdr:rowOff>
    </xdr:from>
    <xdr:to>
      <xdr:col>19</xdr:col>
      <xdr:colOff>644525</xdr:colOff>
      <xdr:row>76</xdr:row>
      <xdr:rowOff>135448</xdr:rowOff>
    </xdr:to>
    <xdr:cxnSp macro="">
      <xdr:nvCxnSpPr>
        <xdr:cNvPr id="599" name="直線コネクタ 598"/>
        <xdr:cNvCxnSpPr/>
      </xdr:nvCxnSpPr>
      <xdr:spPr>
        <a:xfrm flipV="1">
          <a:off x="12814300" y="13137544"/>
          <a:ext cx="889000" cy="2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64490</xdr:rowOff>
    </xdr:from>
    <xdr:ext cx="599010" cy="259045"/>
    <xdr:sp macro="" textlink="">
      <xdr:nvSpPr>
        <xdr:cNvPr id="601" name="テキスト ボックス 600"/>
        <xdr:cNvSpPr txBox="1"/>
      </xdr:nvSpPr>
      <xdr:spPr>
        <a:xfrm>
          <a:off x="13403794" y="132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58031</xdr:rowOff>
    </xdr:from>
    <xdr:ext cx="599010" cy="259045"/>
    <xdr:sp macro="" textlink="">
      <xdr:nvSpPr>
        <xdr:cNvPr id="603" name="テキスト ボックス 602"/>
        <xdr:cNvSpPr txBox="1"/>
      </xdr:nvSpPr>
      <xdr:spPr>
        <a:xfrm>
          <a:off x="12514794" y="132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45562</xdr:rowOff>
    </xdr:from>
    <xdr:to>
      <xdr:col>23</xdr:col>
      <xdr:colOff>568325</xdr:colOff>
      <xdr:row>76</xdr:row>
      <xdr:rowOff>147162</xdr:rowOff>
    </xdr:to>
    <xdr:sp macro="" textlink="">
      <xdr:nvSpPr>
        <xdr:cNvPr id="609" name="円/楕円 608"/>
        <xdr:cNvSpPr/>
      </xdr:nvSpPr>
      <xdr:spPr>
        <a:xfrm>
          <a:off x="16268700" y="130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68439</xdr:rowOff>
    </xdr:from>
    <xdr:ext cx="599010" cy="259045"/>
    <xdr:sp macro="" textlink="">
      <xdr:nvSpPr>
        <xdr:cNvPr id="610" name="公債費該当値テキスト"/>
        <xdr:cNvSpPr txBox="1"/>
      </xdr:nvSpPr>
      <xdr:spPr>
        <a:xfrm>
          <a:off x="16370300" y="129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168,958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22386</xdr:rowOff>
    </xdr:from>
    <xdr:to>
      <xdr:col>22</xdr:col>
      <xdr:colOff>415925</xdr:colOff>
      <xdr:row>76</xdr:row>
      <xdr:rowOff>123986</xdr:rowOff>
    </xdr:to>
    <xdr:sp macro="" textlink="">
      <xdr:nvSpPr>
        <xdr:cNvPr id="611" name="円/楕円 610"/>
        <xdr:cNvSpPr/>
      </xdr:nvSpPr>
      <xdr:spPr>
        <a:xfrm>
          <a:off x="15430500" y="1305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140513</xdr:rowOff>
    </xdr:from>
    <xdr:ext cx="599010" cy="259045"/>
    <xdr:sp macro="" textlink="">
      <xdr:nvSpPr>
        <xdr:cNvPr id="612" name="テキスト ボックス 611"/>
        <xdr:cNvSpPr txBox="1"/>
      </xdr:nvSpPr>
      <xdr:spPr>
        <a:xfrm>
          <a:off x="15181794" y="128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179,096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23657</xdr:rowOff>
    </xdr:from>
    <xdr:to>
      <xdr:col>21</xdr:col>
      <xdr:colOff>212725</xdr:colOff>
      <xdr:row>76</xdr:row>
      <xdr:rowOff>125257</xdr:rowOff>
    </xdr:to>
    <xdr:sp macro="" textlink="">
      <xdr:nvSpPr>
        <xdr:cNvPr id="613" name="円/楕円 612"/>
        <xdr:cNvSpPr/>
      </xdr:nvSpPr>
      <xdr:spPr>
        <a:xfrm>
          <a:off x="14541500" y="1305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141784</xdr:rowOff>
    </xdr:from>
    <xdr:ext cx="599010" cy="259045"/>
    <xdr:sp macro="" textlink="">
      <xdr:nvSpPr>
        <xdr:cNvPr id="614" name="テキスト ボックス 613"/>
        <xdr:cNvSpPr txBox="1"/>
      </xdr:nvSpPr>
      <xdr:spPr>
        <a:xfrm>
          <a:off x="14292794" y="1282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178,540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56544</xdr:rowOff>
    </xdr:from>
    <xdr:to>
      <xdr:col>20</xdr:col>
      <xdr:colOff>9525</xdr:colOff>
      <xdr:row>76</xdr:row>
      <xdr:rowOff>158144</xdr:rowOff>
    </xdr:to>
    <xdr:sp macro="" textlink="">
      <xdr:nvSpPr>
        <xdr:cNvPr id="615" name="円/楕円 614"/>
        <xdr:cNvSpPr/>
      </xdr:nvSpPr>
      <xdr:spPr>
        <a:xfrm>
          <a:off x="13652500" y="130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3221</xdr:rowOff>
    </xdr:from>
    <xdr:ext cx="599010" cy="259045"/>
    <xdr:sp macro="" textlink="">
      <xdr:nvSpPr>
        <xdr:cNvPr id="616" name="テキスト ボックス 615"/>
        <xdr:cNvSpPr txBox="1"/>
      </xdr:nvSpPr>
      <xdr:spPr>
        <a:xfrm>
          <a:off x="13403794" y="1286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164,154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84648</xdr:rowOff>
    </xdr:from>
    <xdr:to>
      <xdr:col>18</xdr:col>
      <xdr:colOff>492125</xdr:colOff>
      <xdr:row>77</xdr:row>
      <xdr:rowOff>14798</xdr:rowOff>
    </xdr:to>
    <xdr:sp macro="" textlink="">
      <xdr:nvSpPr>
        <xdr:cNvPr id="617" name="円/楕円 616"/>
        <xdr:cNvSpPr/>
      </xdr:nvSpPr>
      <xdr:spPr>
        <a:xfrm>
          <a:off x="12763500" y="1311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31325</xdr:rowOff>
    </xdr:from>
    <xdr:ext cx="599010" cy="259045"/>
    <xdr:sp macro="" textlink="">
      <xdr:nvSpPr>
        <xdr:cNvPr id="618" name="テキスト ボックス 617"/>
        <xdr:cNvSpPr txBox="1"/>
      </xdr:nvSpPr>
      <xdr:spPr>
        <a:xfrm>
          <a:off x="12514794" y="1289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13481</xdr:rowOff>
    </xdr:from>
    <xdr:to>
      <xdr:col>23</xdr:col>
      <xdr:colOff>517525</xdr:colOff>
      <xdr:row>97</xdr:row>
      <xdr:rowOff>123828</xdr:rowOff>
    </xdr:to>
    <xdr:cxnSp macro="">
      <xdr:nvCxnSpPr>
        <xdr:cNvPr id="645" name="直線コネクタ 644"/>
        <xdr:cNvCxnSpPr/>
      </xdr:nvCxnSpPr>
      <xdr:spPr>
        <a:xfrm flipV="1">
          <a:off x="15481300" y="16644131"/>
          <a:ext cx="838200" cy="1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46" name="積立金平均値テキスト"/>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123828</xdr:rowOff>
    </xdr:from>
    <xdr:to>
      <xdr:col>22</xdr:col>
      <xdr:colOff>365125</xdr:colOff>
      <xdr:row>97</xdr:row>
      <xdr:rowOff>164590</xdr:rowOff>
    </xdr:to>
    <xdr:cxnSp macro="">
      <xdr:nvCxnSpPr>
        <xdr:cNvPr id="648" name="直線コネクタ 647"/>
        <xdr:cNvCxnSpPr/>
      </xdr:nvCxnSpPr>
      <xdr:spPr>
        <a:xfrm flipV="1">
          <a:off x="14592300" y="16754478"/>
          <a:ext cx="889000" cy="4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17845</xdr:rowOff>
    </xdr:from>
    <xdr:ext cx="534377" cy="259045"/>
    <xdr:sp macro="" textlink="">
      <xdr:nvSpPr>
        <xdr:cNvPr id="650" name="テキスト ボックス 649"/>
        <xdr:cNvSpPr txBox="1"/>
      </xdr:nvSpPr>
      <xdr:spPr>
        <a:xfrm>
          <a:off x="15214111" y="168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134136</xdr:rowOff>
    </xdr:from>
    <xdr:to>
      <xdr:col>21</xdr:col>
      <xdr:colOff>161925</xdr:colOff>
      <xdr:row>97</xdr:row>
      <xdr:rowOff>164590</xdr:rowOff>
    </xdr:to>
    <xdr:cxnSp macro="">
      <xdr:nvCxnSpPr>
        <xdr:cNvPr id="651" name="直線コネクタ 650"/>
        <xdr:cNvCxnSpPr/>
      </xdr:nvCxnSpPr>
      <xdr:spPr>
        <a:xfrm>
          <a:off x="13703300" y="16764786"/>
          <a:ext cx="889000" cy="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19251</xdr:rowOff>
    </xdr:from>
    <xdr:ext cx="534377" cy="259045"/>
    <xdr:sp macro="" textlink="">
      <xdr:nvSpPr>
        <xdr:cNvPr id="653" name="テキスト ボックス 652"/>
        <xdr:cNvSpPr txBox="1"/>
      </xdr:nvSpPr>
      <xdr:spPr>
        <a:xfrm>
          <a:off x="14325111" y="164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134136</xdr:rowOff>
    </xdr:from>
    <xdr:to>
      <xdr:col>19</xdr:col>
      <xdr:colOff>644525</xdr:colOff>
      <xdr:row>98</xdr:row>
      <xdr:rowOff>59624</xdr:rowOff>
    </xdr:to>
    <xdr:cxnSp macro="">
      <xdr:nvCxnSpPr>
        <xdr:cNvPr id="654" name="直線コネクタ 653"/>
        <xdr:cNvCxnSpPr/>
      </xdr:nvCxnSpPr>
      <xdr:spPr>
        <a:xfrm flipV="1">
          <a:off x="12814300" y="16764786"/>
          <a:ext cx="889000" cy="9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60709</xdr:rowOff>
    </xdr:from>
    <xdr:ext cx="534377" cy="259045"/>
    <xdr:sp macro="" textlink="">
      <xdr:nvSpPr>
        <xdr:cNvPr id="658" name="テキスト ボックス 657"/>
        <xdr:cNvSpPr txBox="1"/>
      </xdr:nvSpPr>
      <xdr:spPr>
        <a:xfrm>
          <a:off x="12547111" y="165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134131</xdr:rowOff>
    </xdr:from>
    <xdr:to>
      <xdr:col>23</xdr:col>
      <xdr:colOff>568325</xdr:colOff>
      <xdr:row>97</xdr:row>
      <xdr:rowOff>64281</xdr:rowOff>
    </xdr:to>
    <xdr:sp macro="" textlink="">
      <xdr:nvSpPr>
        <xdr:cNvPr id="664" name="円/楕円 663"/>
        <xdr:cNvSpPr/>
      </xdr:nvSpPr>
      <xdr:spPr>
        <a:xfrm>
          <a:off x="16268700" y="165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157008</xdr:rowOff>
    </xdr:from>
    <xdr:ext cx="599010" cy="259045"/>
    <xdr:sp macro="" textlink="">
      <xdr:nvSpPr>
        <xdr:cNvPr id="665" name="積立金該当値テキスト"/>
        <xdr:cNvSpPr txBox="1"/>
      </xdr:nvSpPr>
      <xdr:spPr>
        <a:xfrm>
          <a:off x="16370300" y="164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130,214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73028</xdr:rowOff>
    </xdr:from>
    <xdr:to>
      <xdr:col>22</xdr:col>
      <xdr:colOff>415925</xdr:colOff>
      <xdr:row>98</xdr:row>
      <xdr:rowOff>3178</xdr:rowOff>
    </xdr:to>
    <xdr:sp macro="" textlink="">
      <xdr:nvSpPr>
        <xdr:cNvPr id="666" name="円/楕円 665"/>
        <xdr:cNvSpPr/>
      </xdr:nvSpPr>
      <xdr:spPr>
        <a:xfrm>
          <a:off x="15430500" y="167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19705</xdr:rowOff>
    </xdr:from>
    <xdr:ext cx="534377" cy="259045"/>
    <xdr:sp macro="" textlink="">
      <xdr:nvSpPr>
        <xdr:cNvPr id="667" name="テキスト ボックス 666"/>
        <xdr:cNvSpPr txBox="1"/>
      </xdr:nvSpPr>
      <xdr:spPr>
        <a:xfrm>
          <a:off x="15214111" y="1647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81,943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113790</xdr:rowOff>
    </xdr:from>
    <xdr:to>
      <xdr:col>21</xdr:col>
      <xdr:colOff>212725</xdr:colOff>
      <xdr:row>98</xdr:row>
      <xdr:rowOff>43940</xdr:rowOff>
    </xdr:to>
    <xdr:sp macro="" textlink="">
      <xdr:nvSpPr>
        <xdr:cNvPr id="668" name="円/楕円 667"/>
        <xdr:cNvSpPr/>
      </xdr:nvSpPr>
      <xdr:spPr>
        <a:xfrm>
          <a:off x="14541500" y="167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35067</xdr:rowOff>
    </xdr:from>
    <xdr:ext cx="534377" cy="259045"/>
    <xdr:sp macro="" textlink="">
      <xdr:nvSpPr>
        <xdr:cNvPr id="669" name="テキスト ボックス 668"/>
        <xdr:cNvSpPr txBox="1"/>
      </xdr:nvSpPr>
      <xdr:spPr>
        <a:xfrm>
          <a:off x="14325111" y="1683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83336</xdr:rowOff>
    </xdr:from>
    <xdr:to>
      <xdr:col>20</xdr:col>
      <xdr:colOff>9525</xdr:colOff>
      <xdr:row>98</xdr:row>
      <xdr:rowOff>13486</xdr:rowOff>
    </xdr:to>
    <xdr:sp macro="" textlink="">
      <xdr:nvSpPr>
        <xdr:cNvPr id="670" name="円/楕円 669"/>
        <xdr:cNvSpPr/>
      </xdr:nvSpPr>
      <xdr:spPr>
        <a:xfrm>
          <a:off x="13652500" y="167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4613</xdr:rowOff>
    </xdr:from>
    <xdr:ext cx="534377" cy="259045"/>
    <xdr:sp macro="" textlink="">
      <xdr:nvSpPr>
        <xdr:cNvPr id="671" name="テキスト ボックス 670"/>
        <xdr:cNvSpPr txBox="1"/>
      </xdr:nvSpPr>
      <xdr:spPr>
        <a:xfrm>
          <a:off x="13436111" y="1680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8824</xdr:rowOff>
    </xdr:from>
    <xdr:to>
      <xdr:col>18</xdr:col>
      <xdr:colOff>492125</xdr:colOff>
      <xdr:row>98</xdr:row>
      <xdr:rowOff>110424</xdr:rowOff>
    </xdr:to>
    <xdr:sp macro="" textlink="">
      <xdr:nvSpPr>
        <xdr:cNvPr id="672" name="円/楕円 671"/>
        <xdr:cNvSpPr/>
      </xdr:nvSpPr>
      <xdr:spPr>
        <a:xfrm>
          <a:off x="12763500" y="168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101551</xdr:rowOff>
    </xdr:from>
    <xdr:ext cx="534377" cy="259045"/>
    <xdr:sp macro="" textlink="">
      <xdr:nvSpPr>
        <xdr:cNvPr id="673" name="テキスト ボックス 672"/>
        <xdr:cNvSpPr txBox="1"/>
      </xdr:nvSpPr>
      <xdr:spPr>
        <a:xfrm>
          <a:off x="12547111" y="1690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42469</xdr:rowOff>
    </xdr:from>
    <xdr:to>
      <xdr:col>32</xdr:col>
      <xdr:colOff>187325</xdr:colOff>
      <xdr:row>39</xdr:row>
      <xdr:rowOff>42507</xdr:rowOff>
    </xdr:to>
    <xdr:cxnSp macro="">
      <xdr:nvCxnSpPr>
        <xdr:cNvPr id="702" name="直線コネクタ 701"/>
        <xdr:cNvCxnSpPr/>
      </xdr:nvCxnSpPr>
      <xdr:spPr>
        <a:xfrm flipV="1">
          <a:off x="21323300" y="672901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42507</xdr:rowOff>
    </xdr:from>
    <xdr:to>
      <xdr:col>31</xdr:col>
      <xdr:colOff>34925</xdr:colOff>
      <xdr:row>39</xdr:row>
      <xdr:rowOff>42583</xdr:rowOff>
    </xdr:to>
    <xdr:cxnSp macro="">
      <xdr:nvCxnSpPr>
        <xdr:cNvPr id="705" name="直線コネクタ 704"/>
        <xdr:cNvCxnSpPr/>
      </xdr:nvCxnSpPr>
      <xdr:spPr>
        <a:xfrm flipV="1">
          <a:off x="20434300" y="67290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42278</xdr:rowOff>
    </xdr:from>
    <xdr:to>
      <xdr:col>29</xdr:col>
      <xdr:colOff>517525</xdr:colOff>
      <xdr:row>39</xdr:row>
      <xdr:rowOff>42583</xdr:rowOff>
    </xdr:to>
    <xdr:cxnSp macro="">
      <xdr:nvCxnSpPr>
        <xdr:cNvPr id="708" name="直線コネクタ 707"/>
        <xdr:cNvCxnSpPr/>
      </xdr:nvCxnSpPr>
      <xdr:spPr>
        <a:xfrm>
          <a:off x="19545300" y="672882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42278</xdr:rowOff>
    </xdr:from>
    <xdr:to>
      <xdr:col>28</xdr:col>
      <xdr:colOff>314325</xdr:colOff>
      <xdr:row>39</xdr:row>
      <xdr:rowOff>42507</xdr:rowOff>
    </xdr:to>
    <xdr:cxnSp macro="">
      <xdr:nvCxnSpPr>
        <xdr:cNvPr id="711" name="直線コネクタ 710"/>
        <xdr:cNvCxnSpPr/>
      </xdr:nvCxnSpPr>
      <xdr:spPr>
        <a:xfrm flipV="1">
          <a:off x="18656300" y="672882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163119</xdr:rowOff>
    </xdr:from>
    <xdr:to>
      <xdr:col>32</xdr:col>
      <xdr:colOff>238125</xdr:colOff>
      <xdr:row>39</xdr:row>
      <xdr:rowOff>93269</xdr:rowOff>
    </xdr:to>
    <xdr:sp macro="" textlink="">
      <xdr:nvSpPr>
        <xdr:cNvPr id="721" name="円/楕円 720"/>
        <xdr:cNvSpPr/>
      </xdr:nvSpPr>
      <xdr:spPr>
        <a:xfrm>
          <a:off x="221107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313932" cy="259045"/>
    <xdr:sp macro="" textlink="">
      <xdr:nvSpPr>
        <xdr:cNvPr id="722" name="投資及び出資金該当値テキスト"/>
        <xdr:cNvSpPr txBox="1"/>
      </xdr:nvSpPr>
      <xdr:spPr>
        <a:xfrm>
          <a:off x="22212300" y="6623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163157</xdr:rowOff>
    </xdr:from>
    <xdr:to>
      <xdr:col>31</xdr:col>
      <xdr:colOff>85725</xdr:colOff>
      <xdr:row>39</xdr:row>
      <xdr:rowOff>93307</xdr:rowOff>
    </xdr:to>
    <xdr:sp macro="" textlink="">
      <xdr:nvSpPr>
        <xdr:cNvPr id="723" name="円/楕円 722"/>
        <xdr:cNvSpPr/>
      </xdr:nvSpPr>
      <xdr:spPr>
        <a:xfrm>
          <a:off x="212725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84434</xdr:rowOff>
    </xdr:from>
    <xdr:ext cx="313932" cy="259045"/>
    <xdr:sp macro="" textlink="">
      <xdr:nvSpPr>
        <xdr:cNvPr id="724" name="テキスト ボックス 723"/>
        <xdr:cNvSpPr txBox="1"/>
      </xdr:nvSpPr>
      <xdr:spPr>
        <a:xfrm>
          <a:off x="21166333" y="6770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163233</xdr:rowOff>
    </xdr:from>
    <xdr:to>
      <xdr:col>29</xdr:col>
      <xdr:colOff>568325</xdr:colOff>
      <xdr:row>39</xdr:row>
      <xdr:rowOff>93383</xdr:rowOff>
    </xdr:to>
    <xdr:sp macro="" textlink="">
      <xdr:nvSpPr>
        <xdr:cNvPr id="725" name="円/楕円 724"/>
        <xdr:cNvSpPr/>
      </xdr:nvSpPr>
      <xdr:spPr>
        <a:xfrm>
          <a:off x="20383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84510</xdr:rowOff>
    </xdr:from>
    <xdr:ext cx="313932" cy="259045"/>
    <xdr:sp macro="" textlink="">
      <xdr:nvSpPr>
        <xdr:cNvPr id="726" name="テキスト ボックス 725"/>
        <xdr:cNvSpPr txBox="1"/>
      </xdr:nvSpPr>
      <xdr:spPr>
        <a:xfrm>
          <a:off x="20277333" y="6771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162928</xdr:rowOff>
    </xdr:from>
    <xdr:to>
      <xdr:col>28</xdr:col>
      <xdr:colOff>365125</xdr:colOff>
      <xdr:row>39</xdr:row>
      <xdr:rowOff>93078</xdr:rowOff>
    </xdr:to>
    <xdr:sp macro="" textlink="">
      <xdr:nvSpPr>
        <xdr:cNvPr id="727" name="円/楕円 726"/>
        <xdr:cNvSpPr/>
      </xdr:nvSpPr>
      <xdr:spPr>
        <a:xfrm>
          <a:off x="194945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84205</xdr:rowOff>
    </xdr:from>
    <xdr:ext cx="313932" cy="259045"/>
    <xdr:sp macro="" textlink="">
      <xdr:nvSpPr>
        <xdr:cNvPr id="728" name="テキスト ボックス 727"/>
        <xdr:cNvSpPr txBox="1"/>
      </xdr:nvSpPr>
      <xdr:spPr>
        <a:xfrm>
          <a:off x="19388333" y="6770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163157</xdr:rowOff>
    </xdr:from>
    <xdr:to>
      <xdr:col>27</xdr:col>
      <xdr:colOff>161925</xdr:colOff>
      <xdr:row>39</xdr:row>
      <xdr:rowOff>93307</xdr:rowOff>
    </xdr:to>
    <xdr:sp macro="" textlink="">
      <xdr:nvSpPr>
        <xdr:cNvPr id="729" name="円/楕円 728"/>
        <xdr:cNvSpPr/>
      </xdr:nvSpPr>
      <xdr:spPr>
        <a:xfrm>
          <a:off x="186055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84434</xdr:rowOff>
    </xdr:from>
    <xdr:ext cx="313932" cy="259045"/>
    <xdr:sp macro="" textlink="">
      <xdr:nvSpPr>
        <xdr:cNvPr id="730" name="テキスト ボックス 729"/>
        <xdr:cNvSpPr txBox="1"/>
      </xdr:nvSpPr>
      <xdr:spPr>
        <a:xfrm>
          <a:off x="18499333" y="6770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104594</xdr:rowOff>
    </xdr:from>
    <xdr:to>
      <xdr:col>32</xdr:col>
      <xdr:colOff>187325</xdr:colOff>
      <xdr:row>57</xdr:row>
      <xdr:rowOff>167315</xdr:rowOff>
    </xdr:to>
    <xdr:cxnSp macro="">
      <xdr:nvCxnSpPr>
        <xdr:cNvPr id="759" name="直線コネクタ 758"/>
        <xdr:cNvCxnSpPr/>
      </xdr:nvCxnSpPr>
      <xdr:spPr>
        <a:xfrm>
          <a:off x="21323300" y="9877244"/>
          <a:ext cx="838200" cy="6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81935</xdr:rowOff>
    </xdr:from>
    <xdr:ext cx="469744" cy="259045"/>
    <xdr:sp macro="" textlink="">
      <xdr:nvSpPr>
        <xdr:cNvPr id="760" name="貸付金平均値テキスト"/>
        <xdr:cNvSpPr txBox="1"/>
      </xdr:nvSpPr>
      <xdr:spPr>
        <a:xfrm>
          <a:off x="22212300" y="10026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103375</xdr:rowOff>
    </xdr:from>
    <xdr:to>
      <xdr:col>31</xdr:col>
      <xdr:colOff>34925</xdr:colOff>
      <xdr:row>57</xdr:row>
      <xdr:rowOff>104594</xdr:rowOff>
    </xdr:to>
    <xdr:cxnSp macro="">
      <xdr:nvCxnSpPr>
        <xdr:cNvPr id="762" name="直線コネクタ 761"/>
        <xdr:cNvCxnSpPr/>
      </xdr:nvCxnSpPr>
      <xdr:spPr>
        <a:xfrm>
          <a:off x="20434300" y="9704575"/>
          <a:ext cx="889000" cy="17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58</xdr:row>
      <xdr:rowOff>108155</xdr:rowOff>
    </xdr:from>
    <xdr:ext cx="534377" cy="259045"/>
    <xdr:sp macro="" textlink="">
      <xdr:nvSpPr>
        <xdr:cNvPr id="764" name="テキスト ボックス 763"/>
        <xdr:cNvSpPr txBox="1"/>
      </xdr:nvSpPr>
      <xdr:spPr>
        <a:xfrm>
          <a:off x="21056111" y="1005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103375</xdr:rowOff>
    </xdr:from>
    <xdr:to>
      <xdr:col>29</xdr:col>
      <xdr:colOff>517525</xdr:colOff>
      <xdr:row>56</xdr:row>
      <xdr:rowOff>120825</xdr:rowOff>
    </xdr:to>
    <xdr:cxnSp macro="">
      <xdr:nvCxnSpPr>
        <xdr:cNvPr id="765" name="直線コネクタ 764"/>
        <xdr:cNvCxnSpPr/>
      </xdr:nvCxnSpPr>
      <xdr:spPr>
        <a:xfrm flipV="1">
          <a:off x="19545300" y="9704575"/>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58</xdr:row>
      <xdr:rowOff>103606</xdr:rowOff>
    </xdr:from>
    <xdr:ext cx="534377" cy="259045"/>
    <xdr:sp macro="" textlink="">
      <xdr:nvSpPr>
        <xdr:cNvPr id="767" name="テキスト ボックス 766"/>
        <xdr:cNvSpPr txBox="1"/>
      </xdr:nvSpPr>
      <xdr:spPr>
        <a:xfrm>
          <a:off x="20167111" y="1004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120825</xdr:rowOff>
    </xdr:from>
    <xdr:to>
      <xdr:col>28</xdr:col>
      <xdr:colOff>314325</xdr:colOff>
      <xdr:row>56</xdr:row>
      <xdr:rowOff>144615</xdr:rowOff>
    </xdr:to>
    <xdr:cxnSp macro="">
      <xdr:nvCxnSpPr>
        <xdr:cNvPr id="768" name="直線コネクタ 767"/>
        <xdr:cNvCxnSpPr/>
      </xdr:nvCxnSpPr>
      <xdr:spPr>
        <a:xfrm flipV="1">
          <a:off x="18656300" y="9722025"/>
          <a:ext cx="8890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58</xdr:row>
      <xdr:rowOff>97502</xdr:rowOff>
    </xdr:from>
    <xdr:ext cx="534377" cy="259045"/>
    <xdr:sp macro="" textlink="">
      <xdr:nvSpPr>
        <xdr:cNvPr id="770" name="テキスト ボックス 769"/>
        <xdr:cNvSpPr txBox="1"/>
      </xdr:nvSpPr>
      <xdr:spPr>
        <a:xfrm>
          <a:off x="19278111" y="100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58</xdr:row>
      <xdr:rowOff>90385</xdr:rowOff>
    </xdr:from>
    <xdr:ext cx="534377" cy="259045"/>
    <xdr:sp macro="" textlink="">
      <xdr:nvSpPr>
        <xdr:cNvPr id="772" name="テキスト ボックス 771"/>
        <xdr:cNvSpPr txBox="1"/>
      </xdr:nvSpPr>
      <xdr:spPr>
        <a:xfrm>
          <a:off x="18389111" y="1003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116515</xdr:rowOff>
    </xdr:from>
    <xdr:to>
      <xdr:col>32</xdr:col>
      <xdr:colOff>238125</xdr:colOff>
      <xdr:row>58</xdr:row>
      <xdr:rowOff>46665</xdr:rowOff>
    </xdr:to>
    <xdr:sp macro="" textlink="">
      <xdr:nvSpPr>
        <xdr:cNvPr id="778" name="円/楕円 777"/>
        <xdr:cNvSpPr/>
      </xdr:nvSpPr>
      <xdr:spPr>
        <a:xfrm>
          <a:off x="22110700" y="98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139392</xdr:rowOff>
    </xdr:from>
    <xdr:ext cx="534377" cy="259045"/>
    <xdr:sp macro="" textlink="">
      <xdr:nvSpPr>
        <xdr:cNvPr id="779" name="貸付金該当値テキスト"/>
        <xdr:cNvSpPr txBox="1"/>
      </xdr:nvSpPr>
      <xdr:spPr>
        <a:xfrm>
          <a:off x="22212300" y="974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28,876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53794</xdr:rowOff>
    </xdr:from>
    <xdr:to>
      <xdr:col>31</xdr:col>
      <xdr:colOff>85725</xdr:colOff>
      <xdr:row>57</xdr:row>
      <xdr:rowOff>155394</xdr:rowOff>
    </xdr:to>
    <xdr:sp macro="" textlink="">
      <xdr:nvSpPr>
        <xdr:cNvPr id="780" name="円/楕円 779"/>
        <xdr:cNvSpPr/>
      </xdr:nvSpPr>
      <xdr:spPr>
        <a:xfrm>
          <a:off x="21272500" y="98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471</xdr:rowOff>
    </xdr:from>
    <xdr:ext cx="534377" cy="259045"/>
    <xdr:sp macro="" textlink="">
      <xdr:nvSpPr>
        <xdr:cNvPr id="781" name="テキスト ボックス 780"/>
        <xdr:cNvSpPr txBox="1"/>
      </xdr:nvSpPr>
      <xdr:spPr>
        <a:xfrm>
          <a:off x="21056111" y="960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52575</xdr:rowOff>
    </xdr:from>
    <xdr:to>
      <xdr:col>29</xdr:col>
      <xdr:colOff>568325</xdr:colOff>
      <xdr:row>56</xdr:row>
      <xdr:rowOff>154175</xdr:rowOff>
    </xdr:to>
    <xdr:sp macro="" textlink="">
      <xdr:nvSpPr>
        <xdr:cNvPr id="782" name="円/楕円 781"/>
        <xdr:cNvSpPr/>
      </xdr:nvSpPr>
      <xdr:spPr>
        <a:xfrm>
          <a:off x="20383500" y="965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170702</xdr:rowOff>
    </xdr:from>
    <xdr:ext cx="534377" cy="259045"/>
    <xdr:sp macro="" textlink="">
      <xdr:nvSpPr>
        <xdr:cNvPr id="783" name="テキスト ボックス 782"/>
        <xdr:cNvSpPr txBox="1"/>
      </xdr:nvSpPr>
      <xdr:spPr>
        <a:xfrm>
          <a:off x="20167111" y="942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70025</xdr:rowOff>
    </xdr:from>
    <xdr:to>
      <xdr:col>28</xdr:col>
      <xdr:colOff>365125</xdr:colOff>
      <xdr:row>57</xdr:row>
      <xdr:rowOff>175</xdr:rowOff>
    </xdr:to>
    <xdr:sp macro="" textlink="">
      <xdr:nvSpPr>
        <xdr:cNvPr id="784" name="円/楕円 783"/>
        <xdr:cNvSpPr/>
      </xdr:nvSpPr>
      <xdr:spPr>
        <a:xfrm>
          <a:off x="19494500" y="967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16702</xdr:rowOff>
    </xdr:from>
    <xdr:ext cx="534377" cy="259045"/>
    <xdr:sp macro="" textlink="">
      <xdr:nvSpPr>
        <xdr:cNvPr id="785" name="テキスト ボックス 784"/>
        <xdr:cNvSpPr txBox="1"/>
      </xdr:nvSpPr>
      <xdr:spPr>
        <a:xfrm>
          <a:off x="19278111" y="944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57,477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93815</xdr:rowOff>
    </xdr:from>
    <xdr:to>
      <xdr:col>27</xdr:col>
      <xdr:colOff>161925</xdr:colOff>
      <xdr:row>57</xdr:row>
      <xdr:rowOff>23965</xdr:rowOff>
    </xdr:to>
    <xdr:sp macro="" textlink="">
      <xdr:nvSpPr>
        <xdr:cNvPr id="786" name="円/楕円 785"/>
        <xdr:cNvSpPr/>
      </xdr:nvSpPr>
      <xdr:spPr>
        <a:xfrm>
          <a:off x="18605500" y="96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40492</xdr:rowOff>
    </xdr:from>
    <xdr:ext cx="534377" cy="259045"/>
    <xdr:sp macro="" textlink="">
      <xdr:nvSpPr>
        <xdr:cNvPr id="787" name="テキスト ボックス 786"/>
        <xdr:cNvSpPr txBox="1"/>
      </xdr:nvSpPr>
      <xdr:spPr>
        <a:xfrm>
          <a:off x="18389111" y="94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164725</xdr:rowOff>
    </xdr:from>
    <xdr:to>
      <xdr:col>32</xdr:col>
      <xdr:colOff>187325</xdr:colOff>
      <xdr:row>77</xdr:row>
      <xdr:rowOff>32121</xdr:rowOff>
    </xdr:to>
    <xdr:cxnSp macro="">
      <xdr:nvCxnSpPr>
        <xdr:cNvPr id="816" name="直線コネクタ 815"/>
        <xdr:cNvCxnSpPr/>
      </xdr:nvCxnSpPr>
      <xdr:spPr>
        <a:xfrm flipV="1">
          <a:off x="21323300" y="13194925"/>
          <a:ext cx="838200" cy="3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32121</xdr:rowOff>
    </xdr:from>
    <xdr:to>
      <xdr:col>31</xdr:col>
      <xdr:colOff>34925</xdr:colOff>
      <xdr:row>77</xdr:row>
      <xdr:rowOff>40689</xdr:rowOff>
    </xdr:to>
    <xdr:cxnSp macro="">
      <xdr:nvCxnSpPr>
        <xdr:cNvPr id="819" name="直線コネクタ 818"/>
        <xdr:cNvCxnSpPr/>
      </xdr:nvCxnSpPr>
      <xdr:spPr>
        <a:xfrm flipV="1">
          <a:off x="20434300" y="13233771"/>
          <a:ext cx="889000" cy="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58776</xdr:rowOff>
    </xdr:from>
    <xdr:ext cx="599010" cy="259045"/>
    <xdr:sp macro="" textlink="">
      <xdr:nvSpPr>
        <xdr:cNvPr id="821" name="テキスト ボックス 820"/>
        <xdr:cNvSpPr txBox="1"/>
      </xdr:nvSpPr>
      <xdr:spPr>
        <a:xfrm>
          <a:off x="21023794" y="129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32624</xdr:rowOff>
    </xdr:from>
    <xdr:to>
      <xdr:col>29</xdr:col>
      <xdr:colOff>517525</xdr:colOff>
      <xdr:row>77</xdr:row>
      <xdr:rowOff>40689</xdr:rowOff>
    </xdr:to>
    <xdr:cxnSp macro="">
      <xdr:nvCxnSpPr>
        <xdr:cNvPr id="822" name="直線コネクタ 821"/>
        <xdr:cNvCxnSpPr/>
      </xdr:nvCxnSpPr>
      <xdr:spPr>
        <a:xfrm>
          <a:off x="19545300" y="13234274"/>
          <a:ext cx="889000" cy="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73120</xdr:rowOff>
    </xdr:from>
    <xdr:ext cx="599010" cy="259045"/>
    <xdr:sp macro="" textlink="">
      <xdr:nvSpPr>
        <xdr:cNvPr id="824" name="テキスト ボックス 823"/>
        <xdr:cNvSpPr txBox="1"/>
      </xdr:nvSpPr>
      <xdr:spPr>
        <a:xfrm>
          <a:off x="20134794" y="1293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22478</xdr:rowOff>
    </xdr:from>
    <xdr:to>
      <xdr:col>28</xdr:col>
      <xdr:colOff>314325</xdr:colOff>
      <xdr:row>77</xdr:row>
      <xdr:rowOff>32624</xdr:rowOff>
    </xdr:to>
    <xdr:cxnSp macro="">
      <xdr:nvCxnSpPr>
        <xdr:cNvPr id="825" name="直線コネクタ 824"/>
        <xdr:cNvCxnSpPr/>
      </xdr:nvCxnSpPr>
      <xdr:spPr>
        <a:xfrm>
          <a:off x="18656300" y="13224128"/>
          <a:ext cx="889000" cy="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24009</xdr:rowOff>
    </xdr:from>
    <xdr:ext cx="599010" cy="259045"/>
    <xdr:sp macro="" textlink="">
      <xdr:nvSpPr>
        <xdr:cNvPr id="829" name="テキスト ボックス 828"/>
        <xdr:cNvSpPr txBox="1"/>
      </xdr:nvSpPr>
      <xdr:spPr>
        <a:xfrm>
          <a:off x="18356794" y="128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113925</xdr:rowOff>
    </xdr:from>
    <xdr:to>
      <xdr:col>32</xdr:col>
      <xdr:colOff>238125</xdr:colOff>
      <xdr:row>77</xdr:row>
      <xdr:rowOff>44075</xdr:rowOff>
    </xdr:to>
    <xdr:sp macro="" textlink="">
      <xdr:nvSpPr>
        <xdr:cNvPr id="835" name="円/楕円 834"/>
        <xdr:cNvSpPr/>
      </xdr:nvSpPr>
      <xdr:spPr>
        <a:xfrm>
          <a:off x="22110700" y="13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92352</xdr:rowOff>
    </xdr:from>
    <xdr:ext cx="599010" cy="259045"/>
    <xdr:sp macro="" textlink="">
      <xdr:nvSpPr>
        <xdr:cNvPr id="836" name="繰出金該当値テキスト"/>
        <xdr:cNvSpPr txBox="1"/>
      </xdr:nvSpPr>
      <xdr:spPr>
        <a:xfrm>
          <a:off x="22212300" y="131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103,432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152771</xdr:rowOff>
    </xdr:from>
    <xdr:to>
      <xdr:col>31</xdr:col>
      <xdr:colOff>85725</xdr:colOff>
      <xdr:row>77</xdr:row>
      <xdr:rowOff>82921</xdr:rowOff>
    </xdr:to>
    <xdr:sp macro="" textlink="">
      <xdr:nvSpPr>
        <xdr:cNvPr id="837" name="円/楕円 836"/>
        <xdr:cNvSpPr/>
      </xdr:nvSpPr>
      <xdr:spPr>
        <a:xfrm>
          <a:off x="21272500" y="1318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74048</xdr:rowOff>
    </xdr:from>
    <xdr:ext cx="534377" cy="259045"/>
    <xdr:sp macro="" textlink="">
      <xdr:nvSpPr>
        <xdr:cNvPr id="838" name="テキスト ボックス 837"/>
        <xdr:cNvSpPr txBox="1"/>
      </xdr:nvSpPr>
      <xdr:spPr>
        <a:xfrm>
          <a:off x="21056111" y="132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93,236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161339</xdr:rowOff>
    </xdr:from>
    <xdr:to>
      <xdr:col>29</xdr:col>
      <xdr:colOff>568325</xdr:colOff>
      <xdr:row>77</xdr:row>
      <xdr:rowOff>91489</xdr:rowOff>
    </xdr:to>
    <xdr:sp macro="" textlink="">
      <xdr:nvSpPr>
        <xdr:cNvPr id="839" name="円/楕円 838"/>
        <xdr:cNvSpPr/>
      </xdr:nvSpPr>
      <xdr:spPr>
        <a:xfrm>
          <a:off x="20383500" y="131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82616</xdr:rowOff>
    </xdr:from>
    <xdr:ext cx="534377" cy="259045"/>
    <xdr:sp macro="" textlink="">
      <xdr:nvSpPr>
        <xdr:cNvPr id="840" name="テキスト ボックス 839"/>
        <xdr:cNvSpPr txBox="1"/>
      </xdr:nvSpPr>
      <xdr:spPr>
        <a:xfrm>
          <a:off x="20167111" y="1328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90,987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153274</xdr:rowOff>
    </xdr:from>
    <xdr:to>
      <xdr:col>28</xdr:col>
      <xdr:colOff>365125</xdr:colOff>
      <xdr:row>77</xdr:row>
      <xdr:rowOff>83424</xdr:rowOff>
    </xdr:to>
    <xdr:sp macro="" textlink="">
      <xdr:nvSpPr>
        <xdr:cNvPr id="841" name="円/楕円 840"/>
        <xdr:cNvSpPr/>
      </xdr:nvSpPr>
      <xdr:spPr>
        <a:xfrm>
          <a:off x="19494500" y="131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74551</xdr:rowOff>
    </xdr:from>
    <xdr:ext cx="534377" cy="259045"/>
    <xdr:sp macro="" textlink="">
      <xdr:nvSpPr>
        <xdr:cNvPr id="842" name="テキスト ボックス 841"/>
        <xdr:cNvSpPr txBox="1"/>
      </xdr:nvSpPr>
      <xdr:spPr>
        <a:xfrm>
          <a:off x="19278111" y="1327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143128</xdr:rowOff>
    </xdr:from>
    <xdr:to>
      <xdr:col>27</xdr:col>
      <xdr:colOff>161925</xdr:colOff>
      <xdr:row>77</xdr:row>
      <xdr:rowOff>73278</xdr:rowOff>
    </xdr:to>
    <xdr:sp macro="" textlink="">
      <xdr:nvSpPr>
        <xdr:cNvPr id="843" name="円/楕円 842"/>
        <xdr:cNvSpPr/>
      </xdr:nvSpPr>
      <xdr:spPr>
        <a:xfrm>
          <a:off x="18605500" y="131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64405</xdr:rowOff>
    </xdr:from>
    <xdr:ext cx="534377" cy="259045"/>
    <xdr:sp macro="" textlink="">
      <xdr:nvSpPr>
        <xdr:cNvPr id="844" name="テキスト ボックス 843"/>
        <xdr:cNvSpPr txBox="1"/>
      </xdr:nvSpPr>
      <xdr:spPr>
        <a:xfrm>
          <a:off x="18389111" y="1326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人件費においては、住民一人あたり</a:t>
          </a:r>
          <a:r>
            <a:rPr kumimoji="1" lang="en-US" altLang="ja-JP" sz="1300">
              <a:latin typeface="ＭＳ Ｐゴシック"/>
            </a:rPr>
            <a:t>175,156</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年度以降少しずつ下降してきていたが、平成</a:t>
          </a:r>
          <a:r>
            <a:rPr kumimoji="1" lang="en-US" altLang="ja-JP" sz="1300">
              <a:latin typeface="ＭＳ Ｐゴシック"/>
            </a:rPr>
            <a:t>27</a:t>
          </a:r>
          <a:r>
            <a:rPr kumimoji="1" lang="ja-JP" altLang="en-US" sz="1300">
              <a:latin typeface="ＭＳ Ｐゴシック"/>
            </a:rPr>
            <a:t>年度は若干の増加があり、高い水準にある。職員退職者補充の抑制を図っているものの、職員の年齢層が高いということもあり類似団体平均より高い水準となっている。</a:t>
          </a:r>
        </a:p>
        <a:p>
          <a:r>
            <a:rPr kumimoji="1" lang="ja-JP" altLang="en-US" sz="1300">
              <a:latin typeface="ＭＳ Ｐゴシック"/>
            </a:rPr>
            <a:t>補助費等においては、一部事務組合等の負担金の増加等により類似団体に比べ高い数値となっている。</a:t>
          </a:r>
        </a:p>
        <a:p>
          <a:r>
            <a:rPr kumimoji="1" lang="ja-JP" altLang="en-US" sz="1300">
              <a:latin typeface="ＭＳ Ｐゴシック"/>
            </a:rPr>
            <a:t>普通建設事業費においては、平成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年度に実施された風間浦小学校建設事業に伴うものである。今後は地方債の新規発行の抑制に努める。</a:t>
          </a:r>
        </a:p>
        <a:p>
          <a:r>
            <a:rPr kumimoji="1" lang="ja-JP" altLang="en-US" sz="1300">
              <a:latin typeface="ＭＳ Ｐゴシック"/>
            </a:rPr>
            <a:t>公債費においては、平成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年度に実施された風間浦小学校建設事業における元金償還が平成</a:t>
          </a:r>
          <a:r>
            <a:rPr kumimoji="1" lang="en-US" altLang="ja-JP" sz="1300">
              <a:latin typeface="ＭＳ Ｐゴシック"/>
            </a:rPr>
            <a:t>30</a:t>
          </a:r>
          <a:r>
            <a:rPr kumimoji="1" lang="ja-JP" altLang="en-US" sz="1300">
              <a:latin typeface="ＭＳ Ｐゴシック"/>
            </a:rPr>
            <a:t>年度より始まるため、、今後は事業の見直し等により地方債の新規発行を抑制するなど対策を講ずる必要がある。</a:t>
          </a:r>
        </a:p>
        <a:p>
          <a:r>
            <a:rPr kumimoji="1" lang="ja-JP" altLang="en-US" sz="1300">
              <a:latin typeface="ＭＳ Ｐゴシック"/>
            </a:rPr>
            <a:t>積立金においては、主に財政調整基金、公共施設維持運営基金、ふるさと応援基金、地域活性化基金となっている。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2,109
2,108
69.55
3,686,149
3,588,560
93,234
1,500,185
3,324,442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30.6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20191</xdr:rowOff>
    </xdr:from>
    <xdr:to>
      <xdr:col>6</xdr:col>
      <xdr:colOff>511175</xdr:colOff>
      <xdr:row>37</xdr:row>
      <xdr:rowOff>46644</xdr:rowOff>
    </xdr:to>
    <xdr:cxnSp macro="">
      <xdr:nvCxnSpPr>
        <xdr:cNvPr id="62" name="直線コネクタ 61"/>
        <xdr:cNvCxnSpPr/>
      </xdr:nvCxnSpPr>
      <xdr:spPr>
        <a:xfrm flipV="1">
          <a:off x="3797300" y="6363841"/>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46644</xdr:rowOff>
    </xdr:from>
    <xdr:to>
      <xdr:col>5</xdr:col>
      <xdr:colOff>358775</xdr:colOff>
      <xdr:row>37</xdr:row>
      <xdr:rowOff>63691</xdr:rowOff>
    </xdr:to>
    <xdr:cxnSp macro="">
      <xdr:nvCxnSpPr>
        <xdr:cNvPr id="65" name="直線コネクタ 64"/>
        <xdr:cNvCxnSpPr/>
      </xdr:nvCxnSpPr>
      <xdr:spPr>
        <a:xfrm flipV="1">
          <a:off x="2908300" y="6390294"/>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46377</xdr:rowOff>
    </xdr:from>
    <xdr:ext cx="534377" cy="259045"/>
    <xdr:sp macro="" textlink="">
      <xdr:nvSpPr>
        <xdr:cNvPr id="67" name="テキスト ボックス 66"/>
        <xdr:cNvSpPr txBox="1"/>
      </xdr:nvSpPr>
      <xdr:spPr>
        <a:xfrm>
          <a:off x="3530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56163</xdr:rowOff>
    </xdr:from>
    <xdr:to>
      <xdr:col>4</xdr:col>
      <xdr:colOff>155575</xdr:colOff>
      <xdr:row>37</xdr:row>
      <xdr:rowOff>63691</xdr:rowOff>
    </xdr:to>
    <xdr:cxnSp macro="">
      <xdr:nvCxnSpPr>
        <xdr:cNvPr id="68" name="直線コネクタ 67"/>
        <xdr:cNvCxnSpPr/>
      </xdr:nvCxnSpPr>
      <xdr:spPr>
        <a:xfrm>
          <a:off x="2019300" y="6399813"/>
          <a:ext cx="8890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46622</xdr:rowOff>
    </xdr:from>
    <xdr:ext cx="534377" cy="259045"/>
    <xdr:sp macro="" textlink="">
      <xdr:nvSpPr>
        <xdr:cNvPr id="70" name="テキスト ボックス 69"/>
        <xdr:cNvSpPr txBox="1"/>
      </xdr:nvSpPr>
      <xdr:spPr>
        <a:xfrm>
          <a:off x="2641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41745</xdr:rowOff>
    </xdr:from>
    <xdr:to>
      <xdr:col>2</xdr:col>
      <xdr:colOff>638175</xdr:colOff>
      <xdr:row>37</xdr:row>
      <xdr:rowOff>56163</xdr:rowOff>
    </xdr:to>
    <xdr:cxnSp macro="">
      <xdr:nvCxnSpPr>
        <xdr:cNvPr id="71" name="直線コネクタ 70"/>
        <xdr:cNvCxnSpPr/>
      </xdr:nvCxnSpPr>
      <xdr:spPr>
        <a:xfrm>
          <a:off x="1130300" y="6385395"/>
          <a:ext cx="8890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40793</xdr:rowOff>
    </xdr:from>
    <xdr:ext cx="534377" cy="259045"/>
    <xdr:sp macro="" textlink="">
      <xdr:nvSpPr>
        <xdr:cNvPr id="73" name="テキスト ボックス 72"/>
        <xdr:cNvSpPr txBox="1"/>
      </xdr:nvSpPr>
      <xdr:spPr>
        <a:xfrm>
          <a:off x="1752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12054</xdr:rowOff>
    </xdr:from>
    <xdr:ext cx="534377" cy="259045"/>
    <xdr:sp macro="" textlink="">
      <xdr:nvSpPr>
        <xdr:cNvPr id="75" name="テキスト ボックス 74"/>
        <xdr:cNvSpPr txBox="1"/>
      </xdr:nvSpPr>
      <xdr:spPr>
        <a:xfrm>
          <a:off x="863111" y="652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140841</xdr:rowOff>
    </xdr:from>
    <xdr:to>
      <xdr:col>6</xdr:col>
      <xdr:colOff>561975</xdr:colOff>
      <xdr:row>37</xdr:row>
      <xdr:rowOff>70991</xdr:rowOff>
    </xdr:to>
    <xdr:sp macro="" textlink="">
      <xdr:nvSpPr>
        <xdr:cNvPr id="81" name="円/楕円 80"/>
        <xdr:cNvSpPr/>
      </xdr:nvSpPr>
      <xdr:spPr>
        <a:xfrm>
          <a:off x="4584700" y="631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163718</xdr:rowOff>
    </xdr:from>
    <xdr:ext cx="534377" cy="259045"/>
    <xdr:sp macro="" textlink="">
      <xdr:nvSpPr>
        <xdr:cNvPr id="82" name="議会費該当値テキスト"/>
        <xdr:cNvSpPr txBox="1"/>
      </xdr:nvSpPr>
      <xdr:spPr>
        <a:xfrm>
          <a:off x="4686300" y="616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167294</xdr:rowOff>
    </xdr:from>
    <xdr:to>
      <xdr:col>5</xdr:col>
      <xdr:colOff>409575</xdr:colOff>
      <xdr:row>37</xdr:row>
      <xdr:rowOff>97444</xdr:rowOff>
    </xdr:to>
    <xdr:sp macro="" textlink="">
      <xdr:nvSpPr>
        <xdr:cNvPr id="83" name="円/楕円 82"/>
        <xdr:cNvSpPr/>
      </xdr:nvSpPr>
      <xdr:spPr>
        <a:xfrm>
          <a:off x="3746500" y="63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113971</xdr:rowOff>
    </xdr:from>
    <xdr:ext cx="534377" cy="259045"/>
    <xdr:sp macro="" textlink="">
      <xdr:nvSpPr>
        <xdr:cNvPr id="84" name="テキスト ボックス 83"/>
        <xdr:cNvSpPr txBox="1"/>
      </xdr:nvSpPr>
      <xdr:spPr>
        <a:xfrm>
          <a:off x="3530111" y="611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12891</xdr:rowOff>
    </xdr:from>
    <xdr:to>
      <xdr:col>4</xdr:col>
      <xdr:colOff>206375</xdr:colOff>
      <xdr:row>37</xdr:row>
      <xdr:rowOff>114491</xdr:rowOff>
    </xdr:to>
    <xdr:sp macro="" textlink="">
      <xdr:nvSpPr>
        <xdr:cNvPr id="85" name="円/楕円 84"/>
        <xdr:cNvSpPr/>
      </xdr:nvSpPr>
      <xdr:spPr>
        <a:xfrm>
          <a:off x="2857500" y="63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131018</xdr:rowOff>
    </xdr:from>
    <xdr:ext cx="534377" cy="259045"/>
    <xdr:sp macro="" textlink="">
      <xdr:nvSpPr>
        <xdr:cNvPr id="86" name="テキスト ボックス 85"/>
        <xdr:cNvSpPr txBox="1"/>
      </xdr:nvSpPr>
      <xdr:spPr>
        <a:xfrm>
          <a:off x="2641111" y="613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5363</xdr:rowOff>
    </xdr:from>
    <xdr:to>
      <xdr:col>3</xdr:col>
      <xdr:colOff>3175</xdr:colOff>
      <xdr:row>37</xdr:row>
      <xdr:rowOff>106963</xdr:rowOff>
    </xdr:to>
    <xdr:sp macro="" textlink="">
      <xdr:nvSpPr>
        <xdr:cNvPr id="87" name="円/楕円 86"/>
        <xdr:cNvSpPr/>
      </xdr:nvSpPr>
      <xdr:spPr>
        <a:xfrm>
          <a:off x="1968500" y="634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123490</xdr:rowOff>
    </xdr:from>
    <xdr:ext cx="534377" cy="259045"/>
    <xdr:sp macro="" textlink="">
      <xdr:nvSpPr>
        <xdr:cNvPr id="88" name="テキスト ボックス 87"/>
        <xdr:cNvSpPr txBox="1"/>
      </xdr:nvSpPr>
      <xdr:spPr>
        <a:xfrm>
          <a:off x="1752111" y="612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162395</xdr:rowOff>
    </xdr:from>
    <xdr:to>
      <xdr:col>1</xdr:col>
      <xdr:colOff>485775</xdr:colOff>
      <xdr:row>37</xdr:row>
      <xdr:rowOff>92545</xdr:rowOff>
    </xdr:to>
    <xdr:sp macro="" textlink="">
      <xdr:nvSpPr>
        <xdr:cNvPr id="89" name="円/楕円 88"/>
        <xdr:cNvSpPr/>
      </xdr:nvSpPr>
      <xdr:spPr>
        <a:xfrm>
          <a:off x="1079500" y="63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109072</xdr:rowOff>
    </xdr:from>
    <xdr:ext cx="534377" cy="259045"/>
    <xdr:sp macro="" textlink="">
      <xdr:nvSpPr>
        <xdr:cNvPr id="90" name="テキスト ボックス 89"/>
        <xdr:cNvSpPr txBox="1"/>
      </xdr:nvSpPr>
      <xdr:spPr>
        <a:xfrm>
          <a:off x="863111" y="610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94001</xdr:rowOff>
    </xdr:from>
    <xdr:to>
      <xdr:col>6</xdr:col>
      <xdr:colOff>511175</xdr:colOff>
      <xdr:row>58</xdr:row>
      <xdr:rowOff>120534</xdr:rowOff>
    </xdr:to>
    <xdr:cxnSp macro="">
      <xdr:nvCxnSpPr>
        <xdr:cNvPr id="119" name="直線コネクタ 118"/>
        <xdr:cNvCxnSpPr/>
      </xdr:nvCxnSpPr>
      <xdr:spPr>
        <a:xfrm flipV="1">
          <a:off x="3797300" y="10038101"/>
          <a:ext cx="838200" cy="2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120534</xdr:rowOff>
    </xdr:from>
    <xdr:to>
      <xdr:col>5</xdr:col>
      <xdr:colOff>358775</xdr:colOff>
      <xdr:row>58</xdr:row>
      <xdr:rowOff>132441</xdr:rowOff>
    </xdr:to>
    <xdr:cxnSp macro="">
      <xdr:nvCxnSpPr>
        <xdr:cNvPr id="122" name="直線コネクタ 121"/>
        <xdr:cNvCxnSpPr/>
      </xdr:nvCxnSpPr>
      <xdr:spPr>
        <a:xfrm flipV="1">
          <a:off x="2908300" y="10064634"/>
          <a:ext cx="889000" cy="1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1586</xdr:rowOff>
    </xdr:from>
    <xdr:ext cx="599010" cy="259045"/>
    <xdr:sp macro="" textlink="">
      <xdr:nvSpPr>
        <xdr:cNvPr id="124" name="テキスト ボックス 123"/>
        <xdr:cNvSpPr txBox="1"/>
      </xdr:nvSpPr>
      <xdr:spPr>
        <a:xfrm>
          <a:off x="3497794" y="101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129954</xdr:rowOff>
    </xdr:from>
    <xdr:to>
      <xdr:col>4</xdr:col>
      <xdr:colOff>155575</xdr:colOff>
      <xdr:row>58</xdr:row>
      <xdr:rowOff>132441</xdr:rowOff>
    </xdr:to>
    <xdr:cxnSp macro="">
      <xdr:nvCxnSpPr>
        <xdr:cNvPr id="125" name="直線コネクタ 124"/>
        <xdr:cNvCxnSpPr/>
      </xdr:nvCxnSpPr>
      <xdr:spPr>
        <a:xfrm>
          <a:off x="2019300" y="10074054"/>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25401</xdr:rowOff>
    </xdr:from>
    <xdr:ext cx="599010" cy="259045"/>
    <xdr:sp macro="" textlink="">
      <xdr:nvSpPr>
        <xdr:cNvPr id="127" name="テキスト ボックス 126"/>
        <xdr:cNvSpPr txBox="1"/>
      </xdr:nvSpPr>
      <xdr:spPr>
        <a:xfrm>
          <a:off x="2608794" y="97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129954</xdr:rowOff>
    </xdr:from>
    <xdr:to>
      <xdr:col>2</xdr:col>
      <xdr:colOff>638175</xdr:colOff>
      <xdr:row>58</xdr:row>
      <xdr:rowOff>149923</xdr:rowOff>
    </xdr:to>
    <xdr:cxnSp macro="">
      <xdr:nvCxnSpPr>
        <xdr:cNvPr id="128" name="直線コネクタ 127"/>
        <xdr:cNvCxnSpPr/>
      </xdr:nvCxnSpPr>
      <xdr:spPr>
        <a:xfrm flipV="1">
          <a:off x="1130300" y="10074054"/>
          <a:ext cx="889000" cy="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34669</xdr:rowOff>
    </xdr:from>
    <xdr:ext cx="599010" cy="259045"/>
    <xdr:sp macro="" textlink="">
      <xdr:nvSpPr>
        <xdr:cNvPr id="132" name="テキスト ボックス 131"/>
        <xdr:cNvSpPr txBox="1"/>
      </xdr:nvSpPr>
      <xdr:spPr>
        <a:xfrm>
          <a:off x="830794" y="98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43201</xdr:rowOff>
    </xdr:from>
    <xdr:to>
      <xdr:col>6</xdr:col>
      <xdr:colOff>561975</xdr:colOff>
      <xdr:row>58</xdr:row>
      <xdr:rowOff>144801</xdr:rowOff>
    </xdr:to>
    <xdr:sp macro="" textlink="">
      <xdr:nvSpPr>
        <xdr:cNvPr id="138" name="円/楕円 137"/>
        <xdr:cNvSpPr/>
      </xdr:nvSpPr>
      <xdr:spPr>
        <a:xfrm>
          <a:off x="4584700" y="998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2578</xdr:rowOff>
    </xdr:from>
    <xdr:ext cx="599010" cy="259045"/>
    <xdr:sp macro="" textlink="">
      <xdr:nvSpPr>
        <xdr:cNvPr id="139" name="総務費該当値テキスト"/>
        <xdr:cNvSpPr txBox="1"/>
      </xdr:nvSpPr>
      <xdr:spPr>
        <a:xfrm>
          <a:off x="4686300" y="977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319,945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69734</xdr:rowOff>
    </xdr:from>
    <xdr:to>
      <xdr:col>5</xdr:col>
      <xdr:colOff>409575</xdr:colOff>
      <xdr:row>58</xdr:row>
      <xdr:rowOff>171334</xdr:rowOff>
    </xdr:to>
    <xdr:sp macro="" textlink="">
      <xdr:nvSpPr>
        <xdr:cNvPr id="140" name="円/楕円 139"/>
        <xdr:cNvSpPr/>
      </xdr:nvSpPr>
      <xdr:spPr>
        <a:xfrm>
          <a:off x="3746500" y="1001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16411</xdr:rowOff>
    </xdr:from>
    <xdr:ext cx="599010" cy="259045"/>
    <xdr:sp macro="" textlink="">
      <xdr:nvSpPr>
        <xdr:cNvPr id="141" name="テキスト ボックス 140"/>
        <xdr:cNvSpPr txBox="1"/>
      </xdr:nvSpPr>
      <xdr:spPr>
        <a:xfrm>
          <a:off x="3497794" y="978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81641</xdr:rowOff>
    </xdr:from>
    <xdr:to>
      <xdr:col>4</xdr:col>
      <xdr:colOff>206375</xdr:colOff>
      <xdr:row>59</xdr:row>
      <xdr:rowOff>11791</xdr:rowOff>
    </xdr:to>
    <xdr:sp macro="" textlink="">
      <xdr:nvSpPr>
        <xdr:cNvPr id="142" name="円/楕円 141"/>
        <xdr:cNvSpPr/>
      </xdr:nvSpPr>
      <xdr:spPr>
        <a:xfrm>
          <a:off x="2857500" y="1002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2918</xdr:rowOff>
    </xdr:from>
    <xdr:ext cx="599010" cy="259045"/>
    <xdr:sp macro="" textlink="">
      <xdr:nvSpPr>
        <xdr:cNvPr id="143" name="テキスト ボックス 142"/>
        <xdr:cNvSpPr txBox="1"/>
      </xdr:nvSpPr>
      <xdr:spPr>
        <a:xfrm>
          <a:off x="2608794" y="1011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219,053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79154</xdr:rowOff>
    </xdr:from>
    <xdr:to>
      <xdr:col>3</xdr:col>
      <xdr:colOff>3175</xdr:colOff>
      <xdr:row>59</xdr:row>
      <xdr:rowOff>9304</xdr:rowOff>
    </xdr:to>
    <xdr:sp macro="" textlink="">
      <xdr:nvSpPr>
        <xdr:cNvPr id="144" name="円/楕円 143"/>
        <xdr:cNvSpPr/>
      </xdr:nvSpPr>
      <xdr:spPr>
        <a:xfrm>
          <a:off x="1968500" y="100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431</xdr:rowOff>
    </xdr:from>
    <xdr:ext cx="599010" cy="259045"/>
    <xdr:sp macro="" textlink="">
      <xdr:nvSpPr>
        <xdr:cNvPr id="145" name="テキスト ボックス 144"/>
        <xdr:cNvSpPr txBox="1"/>
      </xdr:nvSpPr>
      <xdr:spPr>
        <a:xfrm>
          <a:off x="1719794" y="1011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99123</xdr:rowOff>
    </xdr:from>
    <xdr:to>
      <xdr:col>1</xdr:col>
      <xdr:colOff>485775</xdr:colOff>
      <xdr:row>59</xdr:row>
      <xdr:rowOff>29273</xdr:rowOff>
    </xdr:to>
    <xdr:sp macro="" textlink="">
      <xdr:nvSpPr>
        <xdr:cNvPr id="146" name="円/楕円 145"/>
        <xdr:cNvSpPr/>
      </xdr:nvSpPr>
      <xdr:spPr>
        <a:xfrm>
          <a:off x="1079500" y="100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20400</xdr:rowOff>
    </xdr:from>
    <xdr:ext cx="599010" cy="259045"/>
    <xdr:sp macro="" textlink="">
      <xdr:nvSpPr>
        <xdr:cNvPr id="147" name="テキスト ボックス 146"/>
        <xdr:cNvSpPr txBox="1"/>
      </xdr:nvSpPr>
      <xdr:spPr>
        <a:xfrm>
          <a:off x="830794" y="1013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10885</xdr:rowOff>
    </xdr:from>
    <xdr:to>
      <xdr:col>6</xdr:col>
      <xdr:colOff>511175</xdr:colOff>
      <xdr:row>77</xdr:row>
      <xdr:rowOff>53853</xdr:rowOff>
    </xdr:to>
    <xdr:cxnSp macro="">
      <xdr:nvCxnSpPr>
        <xdr:cNvPr id="177" name="直線コネクタ 176"/>
        <xdr:cNvCxnSpPr/>
      </xdr:nvCxnSpPr>
      <xdr:spPr>
        <a:xfrm>
          <a:off x="3797300" y="13212535"/>
          <a:ext cx="83820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10885</xdr:rowOff>
    </xdr:from>
    <xdr:to>
      <xdr:col>5</xdr:col>
      <xdr:colOff>358775</xdr:colOff>
      <xdr:row>77</xdr:row>
      <xdr:rowOff>84013</xdr:rowOff>
    </xdr:to>
    <xdr:cxnSp macro="">
      <xdr:nvCxnSpPr>
        <xdr:cNvPr id="180" name="直線コネクタ 179"/>
        <xdr:cNvCxnSpPr/>
      </xdr:nvCxnSpPr>
      <xdr:spPr>
        <a:xfrm flipV="1">
          <a:off x="2908300" y="13212535"/>
          <a:ext cx="889000" cy="7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60988</xdr:rowOff>
    </xdr:from>
    <xdr:ext cx="599010" cy="259045"/>
    <xdr:sp macro="" textlink="">
      <xdr:nvSpPr>
        <xdr:cNvPr id="182" name="テキスト ボックス 181"/>
        <xdr:cNvSpPr txBox="1"/>
      </xdr:nvSpPr>
      <xdr:spPr>
        <a:xfrm>
          <a:off x="3497794" y="1326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84013</xdr:rowOff>
    </xdr:from>
    <xdr:to>
      <xdr:col>4</xdr:col>
      <xdr:colOff>155575</xdr:colOff>
      <xdr:row>77</xdr:row>
      <xdr:rowOff>115263</xdr:rowOff>
    </xdr:to>
    <xdr:cxnSp macro="">
      <xdr:nvCxnSpPr>
        <xdr:cNvPr id="183" name="直線コネクタ 182"/>
        <xdr:cNvCxnSpPr/>
      </xdr:nvCxnSpPr>
      <xdr:spPr>
        <a:xfrm flipV="1">
          <a:off x="2019300" y="13285663"/>
          <a:ext cx="889000" cy="3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105753</xdr:rowOff>
    </xdr:from>
    <xdr:to>
      <xdr:col>2</xdr:col>
      <xdr:colOff>638175</xdr:colOff>
      <xdr:row>77</xdr:row>
      <xdr:rowOff>115263</xdr:rowOff>
    </xdr:to>
    <xdr:cxnSp macro="">
      <xdr:nvCxnSpPr>
        <xdr:cNvPr id="186" name="直線コネクタ 185"/>
        <xdr:cNvCxnSpPr/>
      </xdr:nvCxnSpPr>
      <xdr:spPr>
        <a:xfrm>
          <a:off x="1130300" y="1330740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20159</xdr:rowOff>
    </xdr:from>
    <xdr:ext cx="599010" cy="259045"/>
    <xdr:sp macro="" textlink="">
      <xdr:nvSpPr>
        <xdr:cNvPr id="190" name="テキスト ボックス 189"/>
        <xdr:cNvSpPr txBox="1"/>
      </xdr:nvSpPr>
      <xdr:spPr>
        <a:xfrm>
          <a:off x="830794" y="133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3053</xdr:rowOff>
    </xdr:from>
    <xdr:to>
      <xdr:col>6</xdr:col>
      <xdr:colOff>561975</xdr:colOff>
      <xdr:row>77</xdr:row>
      <xdr:rowOff>104653</xdr:rowOff>
    </xdr:to>
    <xdr:sp macro="" textlink="">
      <xdr:nvSpPr>
        <xdr:cNvPr id="196" name="円/楕円 195"/>
        <xdr:cNvSpPr/>
      </xdr:nvSpPr>
      <xdr:spPr>
        <a:xfrm>
          <a:off x="4584700" y="132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25930</xdr:rowOff>
    </xdr:from>
    <xdr:ext cx="599010" cy="259045"/>
    <xdr:sp macro="" textlink="">
      <xdr:nvSpPr>
        <xdr:cNvPr id="197" name="民生費該当値テキスト"/>
        <xdr:cNvSpPr txBox="1"/>
      </xdr:nvSpPr>
      <xdr:spPr>
        <a:xfrm>
          <a:off x="4686300" y="1305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187,532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131535</xdr:rowOff>
    </xdr:from>
    <xdr:to>
      <xdr:col>5</xdr:col>
      <xdr:colOff>409575</xdr:colOff>
      <xdr:row>77</xdr:row>
      <xdr:rowOff>61685</xdr:rowOff>
    </xdr:to>
    <xdr:sp macro="" textlink="">
      <xdr:nvSpPr>
        <xdr:cNvPr id="198" name="円/楕円 197"/>
        <xdr:cNvSpPr/>
      </xdr:nvSpPr>
      <xdr:spPr>
        <a:xfrm>
          <a:off x="3746500" y="13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78211</xdr:rowOff>
    </xdr:from>
    <xdr:ext cx="599010" cy="259045"/>
    <xdr:sp macro="" textlink="">
      <xdr:nvSpPr>
        <xdr:cNvPr id="199" name="テキスト ボックス 198"/>
        <xdr:cNvSpPr txBox="1"/>
      </xdr:nvSpPr>
      <xdr:spPr>
        <a:xfrm>
          <a:off x="3497794" y="1293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33213</xdr:rowOff>
    </xdr:from>
    <xdr:to>
      <xdr:col>4</xdr:col>
      <xdr:colOff>206375</xdr:colOff>
      <xdr:row>77</xdr:row>
      <xdr:rowOff>134813</xdr:rowOff>
    </xdr:to>
    <xdr:sp macro="" textlink="">
      <xdr:nvSpPr>
        <xdr:cNvPr id="200" name="円/楕円 199"/>
        <xdr:cNvSpPr/>
      </xdr:nvSpPr>
      <xdr:spPr>
        <a:xfrm>
          <a:off x="2857500" y="132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125940</xdr:rowOff>
    </xdr:from>
    <xdr:ext cx="599010" cy="259045"/>
    <xdr:sp macro="" textlink="">
      <xdr:nvSpPr>
        <xdr:cNvPr id="201" name="テキスト ボックス 200"/>
        <xdr:cNvSpPr txBox="1"/>
      </xdr:nvSpPr>
      <xdr:spPr>
        <a:xfrm>
          <a:off x="2608794" y="1332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64463</xdr:rowOff>
    </xdr:from>
    <xdr:to>
      <xdr:col>3</xdr:col>
      <xdr:colOff>3175</xdr:colOff>
      <xdr:row>77</xdr:row>
      <xdr:rowOff>166063</xdr:rowOff>
    </xdr:to>
    <xdr:sp macro="" textlink="">
      <xdr:nvSpPr>
        <xdr:cNvPr id="202" name="円/楕円 201"/>
        <xdr:cNvSpPr/>
      </xdr:nvSpPr>
      <xdr:spPr>
        <a:xfrm>
          <a:off x="1968500" y="1326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157190</xdr:rowOff>
    </xdr:from>
    <xdr:ext cx="599010" cy="259045"/>
    <xdr:sp macro="" textlink="">
      <xdr:nvSpPr>
        <xdr:cNvPr id="203" name="テキスト ボックス 202"/>
        <xdr:cNvSpPr txBox="1"/>
      </xdr:nvSpPr>
      <xdr:spPr>
        <a:xfrm>
          <a:off x="1719794" y="1335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54953</xdr:rowOff>
    </xdr:from>
    <xdr:to>
      <xdr:col>1</xdr:col>
      <xdr:colOff>485775</xdr:colOff>
      <xdr:row>77</xdr:row>
      <xdr:rowOff>156553</xdr:rowOff>
    </xdr:to>
    <xdr:sp macro="" textlink="">
      <xdr:nvSpPr>
        <xdr:cNvPr id="204" name="円/楕円 203"/>
        <xdr:cNvSpPr/>
      </xdr:nvSpPr>
      <xdr:spPr>
        <a:xfrm>
          <a:off x="1079500" y="132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1630</xdr:rowOff>
    </xdr:from>
    <xdr:ext cx="599010" cy="259045"/>
    <xdr:sp macro="" textlink="">
      <xdr:nvSpPr>
        <xdr:cNvPr id="205" name="テキスト ボックス 204"/>
        <xdr:cNvSpPr txBox="1"/>
      </xdr:nvSpPr>
      <xdr:spPr>
        <a:xfrm>
          <a:off x="830794" y="1303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140860</xdr:rowOff>
    </xdr:from>
    <xdr:to>
      <xdr:col>6</xdr:col>
      <xdr:colOff>511175</xdr:colOff>
      <xdr:row>97</xdr:row>
      <xdr:rowOff>30631</xdr:rowOff>
    </xdr:to>
    <xdr:cxnSp macro="">
      <xdr:nvCxnSpPr>
        <xdr:cNvPr id="234" name="直線コネクタ 233"/>
        <xdr:cNvCxnSpPr/>
      </xdr:nvCxnSpPr>
      <xdr:spPr>
        <a:xfrm flipV="1">
          <a:off x="3797300" y="16600060"/>
          <a:ext cx="838200" cy="6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155348</xdr:rowOff>
    </xdr:from>
    <xdr:ext cx="534377" cy="259045"/>
    <xdr:sp macro="" textlink="">
      <xdr:nvSpPr>
        <xdr:cNvPr id="235" name="衛生費平均値テキスト"/>
        <xdr:cNvSpPr txBox="1"/>
      </xdr:nvSpPr>
      <xdr:spPr>
        <a:xfrm>
          <a:off x="4686300" y="1678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165562</xdr:rowOff>
    </xdr:from>
    <xdr:to>
      <xdr:col>5</xdr:col>
      <xdr:colOff>358775</xdr:colOff>
      <xdr:row>97</xdr:row>
      <xdr:rowOff>30631</xdr:rowOff>
    </xdr:to>
    <xdr:cxnSp macro="">
      <xdr:nvCxnSpPr>
        <xdr:cNvPr id="237" name="直線コネクタ 236"/>
        <xdr:cNvCxnSpPr/>
      </xdr:nvCxnSpPr>
      <xdr:spPr>
        <a:xfrm>
          <a:off x="2908300" y="16624762"/>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106965</xdr:rowOff>
    </xdr:from>
    <xdr:ext cx="534377" cy="259045"/>
    <xdr:sp macro="" textlink="">
      <xdr:nvSpPr>
        <xdr:cNvPr id="239" name="テキスト ボックス 238"/>
        <xdr:cNvSpPr txBox="1"/>
      </xdr:nvSpPr>
      <xdr:spPr>
        <a:xfrm>
          <a:off x="3530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116212</xdr:rowOff>
    </xdr:from>
    <xdr:to>
      <xdr:col>4</xdr:col>
      <xdr:colOff>155575</xdr:colOff>
      <xdr:row>96</xdr:row>
      <xdr:rowOff>165562</xdr:rowOff>
    </xdr:to>
    <xdr:cxnSp macro="">
      <xdr:nvCxnSpPr>
        <xdr:cNvPr id="240" name="直線コネクタ 239"/>
        <xdr:cNvCxnSpPr/>
      </xdr:nvCxnSpPr>
      <xdr:spPr>
        <a:xfrm>
          <a:off x="2019300" y="16575412"/>
          <a:ext cx="889000" cy="4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113684</xdr:rowOff>
    </xdr:from>
    <xdr:ext cx="534377" cy="259045"/>
    <xdr:sp macro="" textlink="">
      <xdr:nvSpPr>
        <xdr:cNvPr id="242" name="テキスト ボックス 241"/>
        <xdr:cNvSpPr txBox="1"/>
      </xdr:nvSpPr>
      <xdr:spPr>
        <a:xfrm>
          <a:off x="2641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116212</xdr:rowOff>
    </xdr:from>
    <xdr:to>
      <xdr:col>2</xdr:col>
      <xdr:colOff>638175</xdr:colOff>
      <xdr:row>96</xdr:row>
      <xdr:rowOff>126219</xdr:rowOff>
    </xdr:to>
    <xdr:cxnSp macro="">
      <xdr:nvCxnSpPr>
        <xdr:cNvPr id="243" name="直線コネクタ 242"/>
        <xdr:cNvCxnSpPr/>
      </xdr:nvCxnSpPr>
      <xdr:spPr>
        <a:xfrm flipV="1">
          <a:off x="1130300" y="16575412"/>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22142</xdr:rowOff>
    </xdr:from>
    <xdr:ext cx="599010" cy="259045"/>
    <xdr:sp macro="" textlink="">
      <xdr:nvSpPr>
        <xdr:cNvPr id="245" name="テキスト ボックス 244"/>
        <xdr:cNvSpPr txBox="1"/>
      </xdr:nvSpPr>
      <xdr:spPr>
        <a:xfrm>
          <a:off x="1719794" y="168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83245</xdr:rowOff>
    </xdr:from>
    <xdr:ext cx="534377" cy="259045"/>
    <xdr:sp macro="" textlink="">
      <xdr:nvSpPr>
        <xdr:cNvPr id="247" name="テキスト ボックス 246"/>
        <xdr:cNvSpPr txBox="1"/>
      </xdr:nvSpPr>
      <xdr:spPr>
        <a:xfrm>
          <a:off x="863111" y="1688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90060</xdr:rowOff>
    </xdr:from>
    <xdr:to>
      <xdr:col>6</xdr:col>
      <xdr:colOff>561975</xdr:colOff>
      <xdr:row>97</xdr:row>
      <xdr:rowOff>20210</xdr:rowOff>
    </xdr:to>
    <xdr:sp macro="" textlink="">
      <xdr:nvSpPr>
        <xdr:cNvPr id="253" name="円/楕円 252"/>
        <xdr:cNvSpPr/>
      </xdr:nvSpPr>
      <xdr:spPr>
        <a:xfrm>
          <a:off x="4584700" y="165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112937</xdr:rowOff>
    </xdr:from>
    <xdr:ext cx="599010" cy="259045"/>
    <xdr:sp macro="" textlink="">
      <xdr:nvSpPr>
        <xdr:cNvPr id="254" name="衛生費該当値テキスト"/>
        <xdr:cNvSpPr txBox="1"/>
      </xdr:nvSpPr>
      <xdr:spPr>
        <a:xfrm>
          <a:off x="4686300" y="1640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219,391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151281</xdr:rowOff>
    </xdr:from>
    <xdr:to>
      <xdr:col>5</xdr:col>
      <xdr:colOff>409575</xdr:colOff>
      <xdr:row>97</xdr:row>
      <xdr:rowOff>81431</xdr:rowOff>
    </xdr:to>
    <xdr:sp macro="" textlink="">
      <xdr:nvSpPr>
        <xdr:cNvPr id="255" name="円/楕円 254"/>
        <xdr:cNvSpPr/>
      </xdr:nvSpPr>
      <xdr:spPr>
        <a:xfrm>
          <a:off x="3746500" y="166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97958</xdr:rowOff>
    </xdr:from>
    <xdr:ext cx="599010" cy="259045"/>
    <xdr:sp macro="" textlink="">
      <xdr:nvSpPr>
        <xdr:cNvPr id="256" name="テキスト ボックス 255"/>
        <xdr:cNvSpPr txBox="1"/>
      </xdr:nvSpPr>
      <xdr:spPr>
        <a:xfrm>
          <a:off x="3497794" y="163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187,254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114762</xdr:rowOff>
    </xdr:from>
    <xdr:to>
      <xdr:col>4</xdr:col>
      <xdr:colOff>206375</xdr:colOff>
      <xdr:row>97</xdr:row>
      <xdr:rowOff>44912</xdr:rowOff>
    </xdr:to>
    <xdr:sp macro="" textlink="">
      <xdr:nvSpPr>
        <xdr:cNvPr id="257" name="円/楕円 256"/>
        <xdr:cNvSpPr/>
      </xdr:nvSpPr>
      <xdr:spPr>
        <a:xfrm>
          <a:off x="2857500" y="1657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61439</xdr:rowOff>
    </xdr:from>
    <xdr:ext cx="599010" cy="259045"/>
    <xdr:sp macro="" textlink="">
      <xdr:nvSpPr>
        <xdr:cNvPr id="258" name="テキスト ボックス 257"/>
        <xdr:cNvSpPr txBox="1"/>
      </xdr:nvSpPr>
      <xdr:spPr>
        <a:xfrm>
          <a:off x="2608794" y="1634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65412</xdr:rowOff>
    </xdr:from>
    <xdr:to>
      <xdr:col>3</xdr:col>
      <xdr:colOff>3175</xdr:colOff>
      <xdr:row>96</xdr:row>
      <xdr:rowOff>167012</xdr:rowOff>
    </xdr:to>
    <xdr:sp macro="" textlink="">
      <xdr:nvSpPr>
        <xdr:cNvPr id="259" name="円/楕円 258"/>
        <xdr:cNvSpPr/>
      </xdr:nvSpPr>
      <xdr:spPr>
        <a:xfrm>
          <a:off x="1968500" y="165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12089</xdr:rowOff>
    </xdr:from>
    <xdr:ext cx="599010" cy="259045"/>
    <xdr:sp macro="" textlink="">
      <xdr:nvSpPr>
        <xdr:cNvPr id="260" name="テキスト ボックス 259"/>
        <xdr:cNvSpPr txBox="1"/>
      </xdr:nvSpPr>
      <xdr:spPr>
        <a:xfrm>
          <a:off x="1719794" y="16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232,330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75419</xdr:rowOff>
    </xdr:from>
    <xdr:to>
      <xdr:col>1</xdr:col>
      <xdr:colOff>485775</xdr:colOff>
      <xdr:row>97</xdr:row>
      <xdr:rowOff>5569</xdr:rowOff>
    </xdr:to>
    <xdr:sp macro="" textlink="">
      <xdr:nvSpPr>
        <xdr:cNvPr id="261" name="円/楕円 260"/>
        <xdr:cNvSpPr/>
      </xdr:nvSpPr>
      <xdr:spPr>
        <a:xfrm>
          <a:off x="1079500" y="165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22096</xdr:rowOff>
    </xdr:from>
    <xdr:ext cx="599010" cy="259045"/>
    <xdr:sp macro="" textlink="">
      <xdr:nvSpPr>
        <xdr:cNvPr id="262" name="テキスト ボックス 261"/>
        <xdr:cNvSpPr txBox="1"/>
      </xdr:nvSpPr>
      <xdr:spPr>
        <a:xfrm>
          <a:off x="830794" y="1630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46219</xdr:rowOff>
    </xdr:from>
    <xdr:to>
      <xdr:col>14</xdr:col>
      <xdr:colOff>28575</xdr:colOff>
      <xdr:row>39</xdr:row>
      <xdr:rowOff>98878</xdr:rowOff>
    </xdr:to>
    <xdr:cxnSp macro="">
      <xdr:nvCxnSpPr>
        <xdr:cNvPr id="296" name="直線コネクタ 295"/>
        <xdr:cNvCxnSpPr/>
      </xdr:nvCxnSpPr>
      <xdr:spPr>
        <a:xfrm>
          <a:off x="8750300" y="6732769"/>
          <a:ext cx="889000" cy="5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113023</xdr:rowOff>
    </xdr:from>
    <xdr:ext cx="469744" cy="259045"/>
    <xdr:sp macro="" textlink="">
      <xdr:nvSpPr>
        <xdr:cNvPr id="298" name="テキスト ボックス 297"/>
        <xdr:cNvSpPr txBox="1"/>
      </xdr:nvSpPr>
      <xdr:spPr>
        <a:xfrm>
          <a:off x="9404427" y="64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6590</xdr:rowOff>
    </xdr:from>
    <xdr:to>
      <xdr:col>12</xdr:col>
      <xdr:colOff>511175</xdr:colOff>
      <xdr:row>39</xdr:row>
      <xdr:rowOff>46219</xdr:rowOff>
    </xdr:to>
    <xdr:cxnSp macro="">
      <xdr:nvCxnSpPr>
        <xdr:cNvPr id="299" name="直線コネクタ 298"/>
        <xdr:cNvCxnSpPr/>
      </xdr:nvCxnSpPr>
      <xdr:spPr>
        <a:xfrm>
          <a:off x="7861300" y="6693140"/>
          <a:ext cx="889000" cy="3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112044</xdr:rowOff>
    </xdr:from>
    <xdr:ext cx="469744" cy="259045"/>
    <xdr:sp macro="" textlink="">
      <xdr:nvSpPr>
        <xdr:cNvPr id="301" name="テキスト ボックス 300"/>
        <xdr:cNvSpPr txBox="1"/>
      </xdr:nvSpPr>
      <xdr:spPr>
        <a:xfrm>
          <a:off x="8515427" y="64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149056</xdr:rowOff>
    </xdr:from>
    <xdr:to>
      <xdr:col>11</xdr:col>
      <xdr:colOff>307975</xdr:colOff>
      <xdr:row>39</xdr:row>
      <xdr:rowOff>6590</xdr:rowOff>
    </xdr:to>
    <xdr:cxnSp macro="">
      <xdr:nvCxnSpPr>
        <xdr:cNvPr id="302" name="直線コネクタ 301"/>
        <xdr:cNvCxnSpPr/>
      </xdr:nvCxnSpPr>
      <xdr:spPr>
        <a:xfrm>
          <a:off x="6972300" y="6664156"/>
          <a:ext cx="889000" cy="2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75687</xdr:rowOff>
    </xdr:from>
    <xdr:ext cx="469744" cy="259045"/>
    <xdr:sp macro="" textlink="">
      <xdr:nvSpPr>
        <xdr:cNvPr id="304" name="テキスト ボックス 303"/>
        <xdr:cNvSpPr txBox="1"/>
      </xdr:nvSpPr>
      <xdr:spPr>
        <a:xfrm>
          <a:off x="7626427" y="67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45937</xdr:rowOff>
    </xdr:from>
    <xdr:ext cx="469744" cy="259045"/>
    <xdr:sp macro="" textlink="">
      <xdr:nvSpPr>
        <xdr:cNvPr id="306" name="テキスト ボックス 305"/>
        <xdr:cNvSpPr txBox="1"/>
      </xdr:nvSpPr>
      <xdr:spPr>
        <a:xfrm>
          <a:off x="6737427" y="673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166869</xdr:rowOff>
    </xdr:from>
    <xdr:to>
      <xdr:col>12</xdr:col>
      <xdr:colOff>561975</xdr:colOff>
      <xdr:row>39</xdr:row>
      <xdr:rowOff>97019</xdr:rowOff>
    </xdr:to>
    <xdr:sp macro="" textlink="">
      <xdr:nvSpPr>
        <xdr:cNvPr id="316" name="円/楕円 315"/>
        <xdr:cNvSpPr/>
      </xdr:nvSpPr>
      <xdr:spPr>
        <a:xfrm>
          <a:off x="8699500" y="66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88146</xdr:rowOff>
    </xdr:from>
    <xdr:ext cx="469744" cy="259045"/>
    <xdr:sp macro="" textlink="">
      <xdr:nvSpPr>
        <xdr:cNvPr id="317" name="テキスト ボックス 316"/>
        <xdr:cNvSpPr txBox="1"/>
      </xdr:nvSpPr>
      <xdr:spPr>
        <a:xfrm>
          <a:off x="8515427" y="677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127240</xdr:rowOff>
    </xdr:from>
    <xdr:to>
      <xdr:col>11</xdr:col>
      <xdr:colOff>358775</xdr:colOff>
      <xdr:row>39</xdr:row>
      <xdr:rowOff>57390</xdr:rowOff>
    </xdr:to>
    <xdr:sp macro="" textlink="">
      <xdr:nvSpPr>
        <xdr:cNvPr id="318" name="円/楕円 317"/>
        <xdr:cNvSpPr/>
      </xdr:nvSpPr>
      <xdr:spPr>
        <a:xfrm>
          <a:off x="7810500" y="66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73917</xdr:rowOff>
    </xdr:from>
    <xdr:ext cx="469744" cy="259045"/>
    <xdr:sp macro="" textlink="">
      <xdr:nvSpPr>
        <xdr:cNvPr id="319" name="テキスト ボックス 318"/>
        <xdr:cNvSpPr txBox="1"/>
      </xdr:nvSpPr>
      <xdr:spPr>
        <a:xfrm>
          <a:off x="7626427" y="641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98256</xdr:rowOff>
    </xdr:from>
    <xdr:to>
      <xdr:col>10</xdr:col>
      <xdr:colOff>155575</xdr:colOff>
      <xdr:row>39</xdr:row>
      <xdr:rowOff>28406</xdr:rowOff>
    </xdr:to>
    <xdr:sp macro="" textlink="">
      <xdr:nvSpPr>
        <xdr:cNvPr id="320" name="円/楕円 319"/>
        <xdr:cNvSpPr/>
      </xdr:nvSpPr>
      <xdr:spPr>
        <a:xfrm>
          <a:off x="6921500" y="66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44933</xdr:rowOff>
    </xdr:from>
    <xdr:ext cx="469744" cy="259045"/>
    <xdr:sp macro="" textlink="">
      <xdr:nvSpPr>
        <xdr:cNvPr id="321" name="テキスト ボックス 320"/>
        <xdr:cNvSpPr txBox="1"/>
      </xdr:nvSpPr>
      <xdr:spPr>
        <a:xfrm>
          <a:off x="6737427" y="638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158779</xdr:rowOff>
    </xdr:from>
    <xdr:to>
      <xdr:col>15</xdr:col>
      <xdr:colOff>180975</xdr:colOff>
      <xdr:row>59</xdr:row>
      <xdr:rowOff>42331</xdr:rowOff>
    </xdr:to>
    <xdr:cxnSp macro="">
      <xdr:nvCxnSpPr>
        <xdr:cNvPr id="352" name="直線コネクタ 351"/>
        <xdr:cNvCxnSpPr/>
      </xdr:nvCxnSpPr>
      <xdr:spPr>
        <a:xfrm>
          <a:off x="9639300" y="10102879"/>
          <a:ext cx="838200" cy="5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140188</xdr:rowOff>
    </xdr:from>
    <xdr:to>
      <xdr:col>14</xdr:col>
      <xdr:colOff>28575</xdr:colOff>
      <xdr:row>58</xdr:row>
      <xdr:rowOff>158779</xdr:rowOff>
    </xdr:to>
    <xdr:cxnSp macro="">
      <xdr:nvCxnSpPr>
        <xdr:cNvPr id="355" name="直線コネクタ 354"/>
        <xdr:cNvCxnSpPr/>
      </xdr:nvCxnSpPr>
      <xdr:spPr>
        <a:xfrm>
          <a:off x="8750300" y="10084288"/>
          <a:ext cx="8890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37074</xdr:rowOff>
    </xdr:from>
    <xdr:ext cx="599010" cy="259045"/>
    <xdr:sp macro="" textlink="">
      <xdr:nvSpPr>
        <xdr:cNvPr id="357" name="テキスト ボックス 356"/>
        <xdr:cNvSpPr txBox="1"/>
      </xdr:nvSpPr>
      <xdr:spPr>
        <a:xfrm>
          <a:off x="9339794" y="980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140188</xdr:rowOff>
    </xdr:from>
    <xdr:to>
      <xdr:col>12</xdr:col>
      <xdr:colOff>511175</xdr:colOff>
      <xdr:row>58</xdr:row>
      <xdr:rowOff>149820</xdr:rowOff>
    </xdr:to>
    <xdr:cxnSp macro="">
      <xdr:nvCxnSpPr>
        <xdr:cNvPr id="358" name="直線コネクタ 357"/>
        <xdr:cNvCxnSpPr/>
      </xdr:nvCxnSpPr>
      <xdr:spPr>
        <a:xfrm flipV="1">
          <a:off x="7861300" y="10084288"/>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149820</xdr:rowOff>
    </xdr:from>
    <xdr:to>
      <xdr:col>11</xdr:col>
      <xdr:colOff>307975</xdr:colOff>
      <xdr:row>58</xdr:row>
      <xdr:rowOff>166025</xdr:rowOff>
    </xdr:to>
    <xdr:cxnSp macro="">
      <xdr:nvCxnSpPr>
        <xdr:cNvPr id="361" name="直線コネクタ 360"/>
        <xdr:cNvCxnSpPr/>
      </xdr:nvCxnSpPr>
      <xdr:spPr>
        <a:xfrm flipV="1">
          <a:off x="6972300" y="10093920"/>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41193</xdr:rowOff>
    </xdr:from>
    <xdr:ext cx="599010" cy="259045"/>
    <xdr:sp macro="" textlink="">
      <xdr:nvSpPr>
        <xdr:cNvPr id="365" name="テキスト ボックス 364"/>
        <xdr:cNvSpPr txBox="1"/>
      </xdr:nvSpPr>
      <xdr:spPr>
        <a:xfrm>
          <a:off x="6672794" y="98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162981</xdr:rowOff>
    </xdr:from>
    <xdr:to>
      <xdr:col>15</xdr:col>
      <xdr:colOff>231775</xdr:colOff>
      <xdr:row>59</xdr:row>
      <xdr:rowOff>93131</xdr:rowOff>
    </xdr:to>
    <xdr:sp macro="" textlink="">
      <xdr:nvSpPr>
        <xdr:cNvPr id="371" name="円/楕円 370"/>
        <xdr:cNvSpPr/>
      </xdr:nvSpPr>
      <xdr:spPr>
        <a:xfrm>
          <a:off x="10426700" y="1010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87624</xdr:rowOff>
    </xdr:from>
    <xdr:ext cx="534377" cy="259045"/>
    <xdr:sp macro="" textlink="">
      <xdr:nvSpPr>
        <xdr:cNvPr id="372" name="農林水産業費該当値テキスト"/>
        <xdr:cNvSpPr txBox="1"/>
      </xdr:nvSpPr>
      <xdr:spPr>
        <a:xfrm>
          <a:off x="10528300" y="100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107979</xdr:rowOff>
    </xdr:from>
    <xdr:to>
      <xdr:col>14</xdr:col>
      <xdr:colOff>79375</xdr:colOff>
      <xdr:row>59</xdr:row>
      <xdr:rowOff>38129</xdr:rowOff>
    </xdr:to>
    <xdr:sp macro="" textlink="">
      <xdr:nvSpPr>
        <xdr:cNvPr id="373" name="円/楕円 372"/>
        <xdr:cNvSpPr/>
      </xdr:nvSpPr>
      <xdr:spPr>
        <a:xfrm>
          <a:off x="9588500" y="100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29256</xdr:rowOff>
    </xdr:from>
    <xdr:ext cx="599010" cy="259045"/>
    <xdr:sp macro="" textlink="">
      <xdr:nvSpPr>
        <xdr:cNvPr id="374" name="テキスト ボックス 373"/>
        <xdr:cNvSpPr txBox="1"/>
      </xdr:nvSpPr>
      <xdr:spPr>
        <a:xfrm>
          <a:off x="9339794" y="1014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89388</xdr:rowOff>
    </xdr:from>
    <xdr:to>
      <xdr:col>12</xdr:col>
      <xdr:colOff>561975</xdr:colOff>
      <xdr:row>59</xdr:row>
      <xdr:rowOff>19538</xdr:rowOff>
    </xdr:to>
    <xdr:sp macro="" textlink="">
      <xdr:nvSpPr>
        <xdr:cNvPr id="375" name="円/楕円 374"/>
        <xdr:cNvSpPr/>
      </xdr:nvSpPr>
      <xdr:spPr>
        <a:xfrm>
          <a:off x="8699500" y="1003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10665</xdr:rowOff>
    </xdr:from>
    <xdr:ext cx="599010" cy="259045"/>
    <xdr:sp macro="" textlink="">
      <xdr:nvSpPr>
        <xdr:cNvPr id="376" name="テキスト ボックス 375"/>
        <xdr:cNvSpPr txBox="1"/>
      </xdr:nvSpPr>
      <xdr:spPr>
        <a:xfrm>
          <a:off x="8450794" y="1012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99020</xdr:rowOff>
    </xdr:from>
    <xdr:to>
      <xdr:col>11</xdr:col>
      <xdr:colOff>358775</xdr:colOff>
      <xdr:row>59</xdr:row>
      <xdr:rowOff>29170</xdr:rowOff>
    </xdr:to>
    <xdr:sp macro="" textlink="">
      <xdr:nvSpPr>
        <xdr:cNvPr id="377" name="円/楕円 376"/>
        <xdr:cNvSpPr/>
      </xdr:nvSpPr>
      <xdr:spPr>
        <a:xfrm>
          <a:off x="7810500" y="100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20297</xdr:rowOff>
    </xdr:from>
    <xdr:ext cx="599010" cy="259045"/>
    <xdr:sp macro="" textlink="">
      <xdr:nvSpPr>
        <xdr:cNvPr id="378" name="テキスト ボックス 377"/>
        <xdr:cNvSpPr txBox="1"/>
      </xdr:nvSpPr>
      <xdr:spPr>
        <a:xfrm>
          <a:off x="7561794" y="1013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115225</xdr:rowOff>
    </xdr:from>
    <xdr:to>
      <xdr:col>10</xdr:col>
      <xdr:colOff>155575</xdr:colOff>
      <xdr:row>59</xdr:row>
      <xdr:rowOff>45375</xdr:rowOff>
    </xdr:to>
    <xdr:sp macro="" textlink="">
      <xdr:nvSpPr>
        <xdr:cNvPr id="379" name="円/楕円 378"/>
        <xdr:cNvSpPr/>
      </xdr:nvSpPr>
      <xdr:spPr>
        <a:xfrm>
          <a:off x="6921500" y="1005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36502</xdr:rowOff>
    </xdr:from>
    <xdr:ext cx="534377" cy="259045"/>
    <xdr:sp macro="" textlink="">
      <xdr:nvSpPr>
        <xdr:cNvPr id="380" name="テキスト ボックス 379"/>
        <xdr:cNvSpPr txBox="1"/>
      </xdr:nvSpPr>
      <xdr:spPr>
        <a:xfrm>
          <a:off x="6705111" y="1015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89984</xdr:rowOff>
    </xdr:from>
    <xdr:to>
      <xdr:col>15</xdr:col>
      <xdr:colOff>180975</xdr:colOff>
      <xdr:row>78</xdr:row>
      <xdr:rowOff>104122</xdr:rowOff>
    </xdr:to>
    <xdr:cxnSp macro="">
      <xdr:nvCxnSpPr>
        <xdr:cNvPr id="409" name="直線コネクタ 408"/>
        <xdr:cNvCxnSpPr/>
      </xdr:nvCxnSpPr>
      <xdr:spPr>
        <a:xfrm flipV="1">
          <a:off x="9639300" y="13463084"/>
          <a:ext cx="838200" cy="1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103262</xdr:rowOff>
    </xdr:from>
    <xdr:to>
      <xdr:col>14</xdr:col>
      <xdr:colOff>28575</xdr:colOff>
      <xdr:row>78</xdr:row>
      <xdr:rowOff>104122</xdr:rowOff>
    </xdr:to>
    <xdr:cxnSp macro="">
      <xdr:nvCxnSpPr>
        <xdr:cNvPr id="412" name="直線コネクタ 411"/>
        <xdr:cNvCxnSpPr/>
      </xdr:nvCxnSpPr>
      <xdr:spPr>
        <a:xfrm>
          <a:off x="8750300" y="13476362"/>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85748</xdr:rowOff>
    </xdr:from>
    <xdr:ext cx="534377" cy="259045"/>
    <xdr:sp macro="" textlink="">
      <xdr:nvSpPr>
        <xdr:cNvPr id="414" name="テキスト ボックス 413"/>
        <xdr:cNvSpPr txBox="1"/>
      </xdr:nvSpPr>
      <xdr:spPr>
        <a:xfrm>
          <a:off x="9372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100434</xdr:rowOff>
    </xdr:from>
    <xdr:to>
      <xdr:col>12</xdr:col>
      <xdr:colOff>511175</xdr:colOff>
      <xdr:row>78</xdr:row>
      <xdr:rowOff>103262</xdr:rowOff>
    </xdr:to>
    <xdr:cxnSp macro="">
      <xdr:nvCxnSpPr>
        <xdr:cNvPr id="415" name="直線コネクタ 414"/>
        <xdr:cNvCxnSpPr/>
      </xdr:nvCxnSpPr>
      <xdr:spPr>
        <a:xfrm>
          <a:off x="7861300" y="13473534"/>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126757</xdr:rowOff>
    </xdr:from>
    <xdr:ext cx="534377" cy="259045"/>
    <xdr:sp macro="" textlink="">
      <xdr:nvSpPr>
        <xdr:cNvPr id="417" name="テキスト ボックス 416"/>
        <xdr:cNvSpPr txBox="1"/>
      </xdr:nvSpPr>
      <xdr:spPr>
        <a:xfrm>
          <a:off x="8483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100434</xdr:rowOff>
    </xdr:from>
    <xdr:to>
      <xdr:col>11</xdr:col>
      <xdr:colOff>307975</xdr:colOff>
      <xdr:row>78</xdr:row>
      <xdr:rowOff>111841</xdr:rowOff>
    </xdr:to>
    <xdr:cxnSp macro="">
      <xdr:nvCxnSpPr>
        <xdr:cNvPr id="418" name="直線コネクタ 417"/>
        <xdr:cNvCxnSpPr/>
      </xdr:nvCxnSpPr>
      <xdr:spPr>
        <a:xfrm flipV="1">
          <a:off x="6972300" y="13473534"/>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151992</xdr:rowOff>
    </xdr:from>
    <xdr:ext cx="534377" cy="259045"/>
    <xdr:sp macro="" textlink="">
      <xdr:nvSpPr>
        <xdr:cNvPr id="420" name="テキスト ボックス 419"/>
        <xdr:cNvSpPr txBox="1"/>
      </xdr:nvSpPr>
      <xdr:spPr>
        <a:xfrm>
          <a:off x="7594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139636</xdr:rowOff>
    </xdr:from>
    <xdr:ext cx="534377" cy="259045"/>
    <xdr:sp macro="" textlink="">
      <xdr:nvSpPr>
        <xdr:cNvPr id="422" name="テキスト ボックス 421"/>
        <xdr:cNvSpPr txBox="1"/>
      </xdr:nvSpPr>
      <xdr:spPr>
        <a:xfrm>
          <a:off x="6705111" y="131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39184</xdr:rowOff>
    </xdr:from>
    <xdr:to>
      <xdr:col>15</xdr:col>
      <xdr:colOff>231775</xdr:colOff>
      <xdr:row>78</xdr:row>
      <xdr:rowOff>140784</xdr:rowOff>
    </xdr:to>
    <xdr:sp macro="" textlink="">
      <xdr:nvSpPr>
        <xdr:cNvPr id="428" name="円/楕円 427"/>
        <xdr:cNvSpPr/>
      </xdr:nvSpPr>
      <xdr:spPr>
        <a:xfrm>
          <a:off x="10426700" y="134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156116</xdr:rowOff>
    </xdr:from>
    <xdr:ext cx="534377" cy="259045"/>
    <xdr:sp macro="" textlink="">
      <xdr:nvSpPr>
        <xdr:cNvPr id="429" name="商工費該当値テキスト"/>
        <xdr:cNvSpPr txBox="1"/>
      </xdr:nvSpPr>
      <xdr:spPr>
        <a:xfrm>
          <a:off x="10528300" y="1335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53322</xdr:rowOff>
    </xdr:from>
    <xdr:to>
      <xdr:col>14</xdr:col>
      <xdr:colOff>79375</xdr:colOff>
      <xdr:row>78</xdr:row>
      <xdr:rowOff>154922</xdr:rowOff>
    </xdr:to>
    <xdr:sp macro="" textlink="">
      <xdr:nvSpPr>
        <xdr:cNvPr id="430" name="円/楕円 429"/>
        <xdr:cNvSpPr/>
      </xdr:nvSpPr>
      <xdr:spPr>
        <a:xfrm>
          <a:off x="9588500" y="134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146049</xdr:rowOff>
    </xdr:from>
    <xdr:ext cx="534377" cy="259045"/>
    <xdr:sp macro="" textlink="">
      <xdr:nvSpPr>
        <xdr:cNvPr id="431" name="テキスト ボックス 430"/>
        <xdr:cNvSpPr txBox="1"/>
      </xdr:nvSpPr>
      <xdr:spPr>
        <a:xfrm>
          <a:off x="9372111" y="1351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52462</xdr:rowOff>
    </xdr:from>
    <xdr:to>
      <xdr:col>12</xdr:col>
      <xdr:colOff>561975</xdr:colOff>
      <xdr:row>78</xdr:row>
      <xdr:rowOff>154062</xdr:rowOff>
    </xdr:to>
    <xdr:sp macro="" textlink="">
      <xdr:nvSpPr>
        <xdr:cNvPr id="432" name="円/楕円 431"/>
        <xdr:cNvSpPr/>
      </xdr:nvSpPr>
      <xdr:spPr>
        <a:xfrm>
          <a:off x="8699500" y="134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145189</xdr:rowOff>
    </xdr:from>
    <xdr:ext cx="534377" cy="259045"/>
    <xdr:sp macro="" textlink="">
      <xdr:nvSpPr>
        <xdr:cNvPr id="433" name="テキスト ボックス 432"/>
        <xdr:cNvSpPr txBox="1"/>
      </xdr:nvSpPr>
      <xdr:spPr>
        <a:xfrm>
          <a:off x="8483111" y="1351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49634</xdr:rowOff>
    </xdr:from>
    <xdr:to>
      <xdr:col>11</xdr:col>
      <xdr:colOff>358775</xdr:colOff>
      <xdr:row>78</xdr:row>
      <xdr:rowOff>151234</xdr:rowOff>
    </xdr:to>
    <xdr:sp macro="" textlink="">
      <xdr:nvSpPr>
        <xdr:cNvPr id="434" name="円/楕円 433"/>
        <xdr:cNvSpPr/>
      </xdr:nvSpPr>
      <xdr:spPr>
        <a:xfrm>
          <a:off x="7810500" y="134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142361</xdr:rowOff>
    </xdr:from>
    <xdr:ext cx="534377" cy="259045"/>
    <xdr:sp macro="" textlink="">
      <xdr:nvSpPr>
        <xdr:cNvPr id="435" name="テキスト ボックス 434"/>
        <xdr:cNvSpPr txBox="1"/>
      </xdr:nvSpPr>
      <xdr:spPr>
        <a:xfrm>
          <a:off x="7594111" y="135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61041</xdr:rowOff>
    </xdr:from>
    <xdr:to>
      <xdr:col>10</xdr:col>
      <xdr:colOff>155575</xdr:colOff>
      <xdr:row>78</xdr:row>
      <xdr:rowOff>162641</xdr:rowOff>
    </xdr:to>
    <xdr:sp macro="" textlink="">
      <xdr:nvSpPr>
        <xdr:cNvPr id="436" name="円/楕円 435"/>
        <xdr:cNvSpPr/>
      </xdr:nvSpPr>
      <xdr:spPr>
        <a:xfrm>
          <a:off x="6921500" y="1343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153768</xdr:rowOff>
    </xdr:from>
    <xdr:ext cx="534377" cy="259045"/>
    <xdr:sp macro="" textlink="">
      <xdr:nvSpPr>
        <xdr:cNvPr id="437" name="テキスト ボックス 436"/>
        <xdr:cNvSpPr txBox="1"/>
      </xdr:nvSpPr>
      <xdr:spPr>
        <a:xfrm>
          <a:off x="6705111" y="1352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107442</xdr:rowOff>
    </xdr:from>
    <xdr:to>
      <xdr:col>15</xdr:col>
      <xdr:colOff>180975</xdr:colOff>
      <xdr:row>98</xdr:row>
      <xdr:rowOff>127412</xdr:rowOff>
    </xdr:to>
    <xdr:cxnSp macro="">
      <xdr:nvCxnSpPr>
        <xdr:cNvPr id="466" name="直線コネクタ 465"/>
        <xdr:cNvCxnSpPr/>
      </xdr:nvCxnSpPr>
      <xdr:spPr>
        <a:xfrm flipV="1">
          <a:off x="9639300" y="16909542"/>
          <a:ext cx="8382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109503</xdr:rowOff>
    </xdr:from>
    <xdr:to>
      <xdr:col>14</xdr:col>
      <xdr:colOff>28575</xdr:colOff>
      <xdr:row>98</xdr:row>
      <xdr:rowOff>127412</xdr:rowOff>
    </xdr:to>
    <xdr:cxnSp macro="">
      <xdr:nvCxnSpPr>
        <xdr:cNvPr id="469" name="直線コネクタ 468"/>
        <xdr:cNvCxnSpPr/>
      </xdr:nvCxnSpPr>
      <xdr:spPr>
        <a:xfrm>
          <a:off x="8750300" y="16911603"/>
          <a:ext cx="889000" cy="1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136862</xdr:rowOff>
    </xdr:from>
    <xdr:ext cx="599010" cy="259045"/>
    <xdr:sp macro="" textlink="">
      <xdr:nvSpPr>
        <xdr:cNvPr id="471" name="テキスト ボックス 470"/>
        <xdr:cNvSpPr txBox="1"/>
      </xdr:nvSpPr>
      <xdr:spPr>
        <a:xfrm>
          <a:off x="9339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109503</xdr:rowOff>
    </xdr:from>
    <xdr:to>
      <xdr:col>12</xdr:col>
      <xdr:colOff>511175</xdr:colOff>
      <xdr:row>98</xdr:row>
      <xdr:rowOff>111568</xdr:rowOff>
    </xdr:to>
    <xdr:cxnSp macro="">
      <xdr:nvCxnSpPr>
        <xdr:cNvPr id="472" name="直線コネクタ 471"/>
        <xdr:cNvCxnSpPr/>
      </xdr:nvCxnSpPr>
      <xdr:spPr>
        <a:xfrm flipV="1">
          <a:off x="7861300" y="16911603"/>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19226</xdr:rowOff>
    </xdr:from>
    <xdr:ext cx="599010" cy="259045"/>
    <xdr:sp macro="" textlink="">
      <xdr:nvSpPr>
        <xdr:cNvPr id="474" name="テキスト ボックス 473"/>
        <xdr:cNvSpPr txBox="1"/>
      </xdr:nvSpPr>
      <xdr:spPr>
        <a:xfrm>
          <a:off x="8450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111568</xdr:rowOff>
    </xdr:from>
    <xdr:to>
      <xdr:col>11</xdr:col>
      <xdr:colOff>307975</xdr:colOff>
      <xdr:row>98</xdr:row>
      <xdr:rowOff>142605</xdr:rowOff>
    </xdr:to>
    <xdr:cxnSp macro="">
      <xdr:nvCxnSpPr>
        <xdr:cNvPr id="475" name="直線コネクタ 474"/>
        <xdr:cNvCxnSpPr/>
      </xdr:nvCxnSpPr>
      <xdr:spPr>
        <a:xfrm flipV="1">
          <a:off x="6972300" y="16913668"/>
          <a:ext cx="889000" cy="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67547</xdr:rowOff>
    </xdr:from>
    <xdr:ext cx="599010" cy="259045"/>
    <xdr:sp macro="" textlink="">
      <xdr:nvSpPr>
        <xdr:cNvPr id="477" name="テキスト ボックス 476"/>
        <xdr:cNvSpPr txBox="1"/>
      </xdr:nvSpPr>
      <xdr:spPr>
        <a:xfrm>
          <a:off x="7561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82318</xdr:rowOff>
    </xdr:from>
    <xdr:ext cx="599010" cy="259045"/>
    <xdr:sp macro="" textlink="">
      <xdr:nvSpPr>
        <xdr:cNvPr id="479" name="テキスト ボックス 478"/>
        <xdr:cNvSpPr txBox="1"/>
      </xdr:nvSpPr>
      <xdr:spPr>
        <a:xfrm>
          <a:off x="6672794" y="1654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56642</xdr:rowOff>
    </xdr:from>
    <xdr:to>
      <xdr:col>15</xdr:col>
      <xdr:colOff>231775</xdr:colOff>
      <xdr:row>98</xdr:row>
      <xdr:rowOff>158242</xdr:rowOff>
    </xdr:to>
    <xdr:sp macro="" textlink="">
      <xdr:nvSpPr>
        <xdr:cNvPr id="485" name="円/楕円 484"/>
        <xdr:cNvSpPr/>
      </xdr:nvSpPr>
      <xdr:spPr>
        <a:xfrm>
          <a:off x="10426700" y="168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143019</xdr:rowOff>
    </xdr:from>
    <xdr:ext cx="534377" cy="259045"/>
    <xdr:sp macro="" textlink="">
      <xdr:nvSpPr>
        <xdr:cNvPr id="486" name="土木費該当値テキスト"/>
        <xdr:cNvSpPr txBox="1"/>
      </xdr:nvSpPr>
      <xdr:spPr>
        <a:xfrm>
          <a:off x="10528300" y="16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76612</xdr:rowOff>
    </xdr:from>
    <xdr:to>
      <xdr:col>14</xdr:col>
      <xdr:colOff>79375</xdr:colOff>
      <xdr:row>99</xdr:row>
      <xdr:rowOff>6762</xdr:rowOff>
    </xdr:to>
    <xdr:sp macro="" textlink="">
      <xdr:nvSpPr>
        <xdr:cNvPr id="487" name="円/楕円 486"/>
        <xdr:cNvSpPr/>
      </xdr:nvSpPr>
      <xdr:spPr>
        <a:xfrm>
          <a:off x="9588500" y="1687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169339</xdr:rowOff>
    </xdr:from>
    <xdr:ext cx="534377" cy="259045"/>
    <xdr:sp macro="" textlink="">
      <xdr:nvSpPr>
        <xdr:cNvPr id="488" name="テキスト ボックス 487"/>
        <xdr:cNvSpPr txBox="1"/>
      </xdr:nvSpPr>
      <xdr:spPr>
        <a:xfrm>
          <a:off x="9372111" y="169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58703</xdr:rowOff>
    </xdr:from>
    <xdr:to>
      <xdr:col>12</xdr:col>
      <xdr:colOff>561975</xdr:colOff>
      <xdr:row>98</xdr:row>
      <xdr:rowOff>160303</xdr:rowOff>
    </xdr:to>
    <xdr:sp macro="" textlink="">
      <xdr:nvSpPr>
        <xdr:cNvPr id="489" name="円/楕円 488"/>
        <xdr:cNvSpPr/>
      </xdr:nvSpPr>
      <xdr:spPr>
        <a:xfrm>
          <a:off x="8699500" y="168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151430</xdr:rowOff>
    </xdr:from>
    <xdr:ext cx="534377" cy="259045"/>
    <xdr:sp macro="" textlink="">
      <xdr:nvSpPr>
        <xdr:cNvPr id="490" name="テキスト ボックス 489"/>
        <xdr:cNvSpPr txBox="1"/>
      </xdr:nvSpPr>
      <xdr:spPr>
        <a:xfrm>
          <a:off x="8483111" y="169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60768</xdr:rowOff>
    </xdr:from>
    <xdr:to>
      <xdr:col>11</xdr:col>
      <xdr:colOff>358775</xdr:colOff>
      <xdr:row>98</xdr:row>
      <xdr:rowOff>162368</xdr:rowOff>
    </xdr:to>
    <xdr:sp macro="" textlink="">
      <xdr:nvSpPr>
        <xdr:cNvPr id="491" name="円/楕円 490"/>
        <xdr:cNvSpPr/>
      </xdr:nvSpPr>
      <xdr:spPr>
        <a:xfrm>
          <a:off x="7810500" y="168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153495</xdr:rowOff>
    </xdr:from>
    <xdr:ext cx="534377" cy="259045"/>
    <xdr:sp macro="" textlink="">
      <xdr:nvSpPr>
        <xdr:cNvPr id="492" name="テキスト ボックス 491"/>
        <xdr:cNvSpPr txBox="1"/>
      </xdr:nvSpPr>
      <xdr:spPr>
        <a:xfrm>
          <a:off x="7594111" y="1695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91805</xdr:rowOff>
    </xdr:from>
    <xdr:to>
      <xdr:col>10</xdr:col>
      <xdr:colOff>155575</xdr:colOff>
      <xdr:row>99</xdr:row>
      <xdr:rowOff>21955</xdr:rowOff>
    </xdr:to>
    <xdr:sp macro="" textlink="">
      <xdr:nvSpPr>
        <xdr:cNvPr id="493" name="円/楕円 492"/>
        <xdr:cNvSpPr/>
      </xdr:nvSpPr>
      <xdr:spPr>
        <a:xfrm>
          <a:off x="6921500" y="1689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13082</xdr:rowOff>
    </xdr:from>
    <xdr:ext cx="534377" cy="259045"/>
    <xdr:sp macro="" textlink="">
      <xdr:nvSpPr>
        <xdr:cNvPr id="494" name="テキスト ボックス 493"/>
        <xdr:cNvSpPr txBox="1"/>
      </xdr:nvSpPr>
      <xdr:spPr>
        <a:xfrm>
          <a:off x="6705111" y="1698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168702</xdr:rowOff>
    </xdr:from>
    <xdr:to>
      <xdr:col>23</xdr:col>
      <xdr:colOff>517525</xdr:colOff>
      <xdr:row>37</xdr:row>
      <xdr:rowOff>18752</xdr:rowOff>
    </xdr:to>
    <xdr:cxnSp macro="">
      <xdr:nvCxnSpPr>
        <xdr:cNvPr id="523" name="直線コネクタ 522"/>
        <xdr:cNvCxnSpPr/>
      </xdr:nvCxnSpPr>
      <xdr:spPr>
        <a:xfrm flipV="1">
          <a:off x="15481300" y="6340902"/>
          <a:ext cx="838200" cy="2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78193</xdr:rowOff>
    </xdr:from>
    <xdr:ext cx="534377" cy="259045"/>
    <xdr:sp macro="" textlink="">
      <xdr:nvSpPr>
        <xdr:cNvPr id="524" name="消防費平均値テキスト"/>
        <xdr:cNvSpPr txBox="1"/>
      </xdr:nvSpPr>
      <xdr:spPr>
        <a:xfrm>
          <a:off x="16370300" y="6421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18752</xdr:rowOff>
    </xdr:from>
    <xdr:to>
      <xdr:col>22</xdr:col>
      <xdr:colOff>365125</xdr:colOff>
      <xdr:row>37</xdr:row>
      <xdr:rowOff>27537</xdr:rowOff>
    </xdr:to>
    <xdr:cxnSp macro="">
      <xdr:nvCxnSpPr>
        <xdr:cNvPr id="526" name="直線コネクタ 525"/>
        <xdr:cNvCxnSpPr/>
      </xdr:nvCxnSpPr>
      <xdr:spPr>
        <a:xfrm flipV="1">
          <a:off x="14592300" y="6362402"/>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47199</xdr:rowOff>
    </xdr:from>
    <xdr:ext cx="534377" cy="259045"/>
    <xdr:sp macro="" textlink="">
      <xdr:nvSpPr>
        <xdr:cNvPr id="528" name="テキスト ボックス 527"/>
        <xdr:cNvSpPr txBox="1"/>
      </xdr:nvSpPr>
      <xdr:spPr>
        <a:xfrm>
          <a:off x="15214111" y="65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27537</xdr:rowOff>
    </xdr:from>
    <xdr:to>
      <xdr:col>21</xdr:col>
      <xdr:colOff>161925</xdr:colOff>
      <xdr:row>37</xdr:row>
      <xdr:rowOff>150825</xdr:rowOff>
    </xdr:to>
    <xdr:cxnSp macro="">
      <xdr:nvCxnSpPr>
        <xdr:cNvPr id="529" name="直線コネクタ 528"/>
        <xdr:cNvCxnSpPr/>
      </xdr:nvCxnSpPr>
      <xdr:spPr>
        <a:xfrm flipV="1">
          <a:off x="13703300" y="6371187"/>
          <a:ext cx="889000" cy="12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48830</xdr:rowOff>
    </xdr:from>
    <xdr:ext cx="534377" cy="259045"/>
    <xdr:sp macro="" textlink="">
      <xdr:nvSpPr>
        <xdr:cNvPr id="531" name="テキスト ボックス 530"/>
        <xdr:cNvSpPr txBox="1"/>
      </xdr:nvSpPr>
      <xdr:spPr>
        <a:xfrm>
          <a:off x="14325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150825</xdr:rowOff>
    </xdr:from>
    <xdr:to>
      <xdr:col>19</xdr:col>
      <xdr:colOff>644525</xdr:colOff>
      <xdr:row>38</xdr:row>
      <xdr:rowOff>61065</xdr:rowOff>
    </xdr:to>
    <xdr:cxnSp macro="">
      <xdr:nvCxnSpPr>
        <xdr:cNvPr id="532" name="直線コネクタ 531"/>
        <xdr:cNvCxnSpPr/>
      </xdr:nvCxnSpPr>
      <xdr:spPr>
        <a:xfrm flipV="1">
          <a:off x="12814300" y="6494475"/>
          <a:ext cx="889000" cy="8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98432</xdr:rowOff>
    </xdr:from>
    <xdr:ext cx="534377" cy="259045"/>
    <xdr:sp macro="" textlink="">
      <xdr:nvSpPr>
        <xdr:cNvPr id="534" name="テキスト ボックス 533"/>
        <xdr:cNvSpPr txBox="1"/>
      </xdr:nvSpPr>
      <xdr:spPr>
        <a:xfrm>
          <a:off x="13436111" y="66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122380</xdr:rowOff>
    </xdr:from>
    <xdr:ext cx="534377" cy="259045"/>
    <xdr:sp macro="" textlink="">
      <xdr:nvSpPr>
        <xdr:cNvPr id="536" name="テキスト ボックス 535"/>
        <xdr:cNvSpPr txBox="1"/>
      </xdr:nvSpPr>
      <xdr:spPr>
        <a:xfrm>
          <a:off x="12547111" y="62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117902</xdr:rowOff>
    </xdr:from>
    <xdr:to>
      <xdr:col>23</xdr:col>
      <xdr:colOff>568325</xdr:colOff>
      <xdr:row>37</xdr:row>
      <xdr:rowOff>48052</xdr:rowOff>
    </xdr:to>
    <xdr:sp macro="" textlink="">
      <xdr:nvSpPr>
        <xdr:cNvPr id="542" name="円/楕円 541"/>
        <xdr:cNvSpPr/>
      </xdr:nvSpPr>
      <xdr:spPr>
        <a:xfrm>
          <a:off x="16268700" y="629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140779</xdr:rowOff>
    </xdr:from>
    <xdr:ext cx="599010" cy="259045"/>
    <xdr:sp macro="" textlink="">
      <xdr:nvSpPr>
        <xdr:cNvPr id="543" name="消防費該当値テキスト"/>
        <xdr:cNvSpPr txBox="1"/>
      </xdr:nvSpPr>
      <xdr:spPr>
        <a:xfrm>
          <a:off x="16370300" y="614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102,388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139402</xdr:rowOff>
    </xdr:from>
    <xdr:to>
      <xdr:col>22</xdr:col>
      <xdr:colOff>415925</xdr:colOff>
      <xdr:row>37</xdr:row>
      <xdr:rowOff>69552</xdr:rowOff>
    </xdr:to>
    <xdr:sp macro="" textlink="">
      <xdr:nvSpPr>
        <xdr:cNvPr id="544" name="円/楕円 543"/>
        <xdr:cNvSpPr/>
      </xdr:nvSpPr>
      <xdr:spPr>
        <a:xfrm>
          <a:off x="15430500" y="631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86079</xdr:rowOff>
    </xdr:from>
    <xdr:ext cx="534377" cy="259045"/>
    <xdr:sp macro="" textlink="">
      <xdr:nvSpPr>
        <xdr:cNvPr id="545" name="テキスト ボックス 544"/>
        <xdr:cNvSpPr txBox="1"/>
      </xdr:nvSpPr>
      <xdr:spPr>
        <a:xfrm>
          <a:off x="15214111" y="60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96,745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148187</xdr:rowOff>
    </xdr:from>
    <xdr:to>
      <xdr:col>21</xdr:col>
      <xdr:colOff>212725</xdr:colOff>
      <xdr:row>37</xdr:row>
      <xdr:rowOff>78337</xdr:rowOff>
    </xdr:to>
    <xdr:sp macro="" textlink="">
      <xdr:nvSpPr>
        <xdr:cNvPr id="546" name="円/楕円 545"/>
        <xdr:cNvSpPr/>
      </xdr:nvSpPr>
      <xdr:spPr>
        <a:xfrm>
          <a:off x="14541500" y="63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94864</xdr:rowOff>
    </xdr:from>
    <xdr:ext cx="534377" cy="259045"/>
    <xdr:sp macro="" textlink="">
      <xdr:nvSpPr>
        <xdr:cNvPr id="547" name="テキスト ボックス 546"/>
        <xdr:cNvSpPr txBox="1"/>
      </xdr:nvSpPr>
      <xdr:spPr>
        <a:xfrm>
          <a:off x="14325111" y="609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100025</xdr:rowOff>
    </xdr:from>
    <xdr:to>
      <xdr:col>20</xdr:col>
      <xdr:colOff>9525</xdr:colOff>
      <xdr:row>38</xdr:row>
      <xdr:rowOff>30175</xdr:rowOff>
    </xdr:to>
    <xdr:sp macro="" textlink="">
      <xdr:nvSpPr>
        <xdr:cNvPr id="548" name="円/楕円 547"/>
        <xdr:cNvSpPr/>
      </xdr:nvSpPr>
      <xdr:spPr>
        <a:xfrm>
          <a:off x="13652500" y="64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46702</xdr:rowOff>
    </xdr:from>
    <xdr:ext cx="534377" cy="259045"/>
    <xdr:sp macro="" textlink="">
      <xdr:nvSpPr>
        <xdr:cNvPr id="549" name="テキスト ボックス 548"/>
        <xdr:cNvSpPr txBox="1"/>
      </xdr:nvSpPr>
      <xdr:spPr>
        <a:xfrm>
          <a:off x="13436111" y="621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10265</xdr:rowOff>
    </xdr:from>
    <xdr:to>
      <xdr:col>18</xdr:col>
      <xdr:colOff>492125</xdr:colOff>
      <xdr:row>38</xdr:row>
      <xdr:rowOff>111865</xdr:rowOff>
    </xdr:to>
    <xdr:sp macro="" textlink="">
      <xdr:nvSpPr>
        <xdr:cNvPr id="550" name="円/楕円 549"/>
        <xdr:cNvSpPr/>
      </xdr:nvSpPr>
      <xdr:spPr>
        <a:xfrm>
          <a:off x="12763500" y="652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102992</xdr:rowOff>
    </xdr:from>
    <xdr:ext cx="534377" cy="259045"/>
    <xdr:sp macro="" textlink="">
      <xdr:nvSpPr>
        <xdr:cNvPr id="551" name="テキスト ボックス 550"/>
        <xdr:cNvSpPr txBox="1"/>
      </xdr:nvSpPr>
      <xdr:spPr>
        <a:xfrm>
          <a:off x="12547111" y="661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115507</xdr:rowOff>
    </xdr:from>
    <xdr:to>
      <xdr:col>23</xdr:col>
      <xdr:colOff>517525</xdr:colOff>
      <xdr:row>55</xdr:row>
      <xdr:rowOff>41082</xdr:rowOff>
    </xdr:to>
    <xdr:cxnSp macro="">
      <xdr:nvCxnSpPr>
        <xdr:cNvPr id="578" name="直線コネクタ 577"/>
        <xdr:cNvCxnSpPr/>
      </xdr:nvCxnSpPr>
      <xdr:spPr>
        <a:xfrm flipV="1">
          <a:off x="15481300" y="8859457"/>
          <a:ext cx="838200" cy="6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41082</xdr:rowOff>
    </xdr:from>
    <xdr:to>
      <xdr:col>22</xdr:col>
      <xdr:colOff>365125</xdr:colOff>
      <xdr:row>57</xdr:row>
      <xdr:rowOff>62417</xdr:rowOff>
    </xdr:to>
    <xdr:cxnSp macro="">
      <xdr:nvCxnSpPr>
        <xdr:cNvPr id="581" name="直線コネクタ 580"/>
        <xdr:cNvCxnSpPr/>
      </xdr:nvCxnSpPr>
      <xdr:spPr>
        <a:xfrm flipV="1">
          <a:off x="14592300" y="9470832"/>
          <a:ext cx="889000" cy="36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119356</xdr:rowOff>
    </xdr:from>
    <xdr:ext cx="599010" cy="259045"/>
    <xdr:sp macro="" textlink="">
      <xdr:nvSpPr>
        <xdr:cNvPr id="583" name="テキスト ボックス 582"/>
        <xdr:cNvSpPr txBox="1"/>
      </xdr:nvSpPr>
      <xdr:spPr>
        <a:xfrm>
          <a:off x="15181794" y="98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62417</xdr:rowOff>
    </xdr:from>
    <xdr:to>
      <xdr:col>21</xdr:col>
      <xdr:colOff>161925</xdr:colOff>
      <xdr:row>57</xdr:row>
      <xdr:rowOff>124027</xdr:rowOff>
    </xdr:to>
    <xdr:cxnSp macro="">
      <xdr:nvCxnSpPr>
        <xdr:cNvPr id="584" name="直線コネクタ 583"/>
        <xdr:cNvCxnSpPr/>
      </xdr:nvCxnSpPr>
      <xdr:spPr>
        <a:xfrm flipV="1">
          <a:off x="13703300" y="9835067"/>
          <a:ext cx="889000" cy="6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131081</xdr:rowOff>
    </xdr:from>
    <xdr:ext cx="534377" cy="259045"/>
    <xdr:sp macro="" textlink="">
      <xdr:nvSpPr>
        <xdr:cNvPr id="586" name="テキスト ボックス 585"/>
        <xdr:cNvSpPr txBox="1"/>
      </xdr:nvSpPr>
      <xdr:spPr>
        <a:xfrm>
          <a:off x="14325111" y="99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109625</xdr:rowOff>
    </xdr:from>
    <xdr:to>
      <xdr:col>19</xdr:col>
      <xdr:colOff>644525</xdr:colOff>
      <xdr:row>57</xdr:row>
      <xdr:rowOff>124027</xdr:rowOff>
    </xdr:to>
    <xdr:cxnSp macro="">
      <xdr:nvCxnSpPr>
        <xdr:cNvPr id="587" name="直線コネクタ 586"/>
        <xdr:cNvCxnSpPr/>
      </xdr:nvCxnSpPr>
      <xdr:spPr>
        <a:xfrm>
          <a:off x="12814300" y="988227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156847</xdr:rowOff>
    </xdr:from>
    <xdr:ext cx="534377" cy="259045"/>
    <xdr:sp macro="" textlink="">
      <xdr:nvSpPr>
        <xdr:cNvPr id="589" name="テキスト ボックス 588"/>
        <xdr:cNvSpPr txBox="1"/>
      </xdr:nvSpPr>
      <xdr:spPr>
        <a:xfrm>
          <a:off x="13436111" y="9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1" name="テキスト ボックス 590"/>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64707</xdr:rowOff>
    </xdr:from>
    <xdr:to>
      <xdr:col>23</xdr:col>
      <xdr:colOff>568325</xdr:colOff>
      <xdr:row>51</xdr:row>
      <xdr:rowOff>166307</xdr:rowOff>
    </xdr:to>
    <xdr:sp macro="" textlink="">
      <xdr:nvSpPr>
        <xdr:cNvPr id="597" name="円/楕円 596"/>
        <xdr:cNvSpPr/>
      </xdr:nvSpPr>
      <xdr:spPr>
        <a:xfrm>
          <a:off x="16268700" y="880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17734</xdr:rowOff>
    </xdr:from>
    <xdr:ext cx="599010" cy="259045"/>
    <xdr:sp macro="" textlink="">
      <xdr:nvSpPr>
        <xdr:cNvPr id="598" name="教育費該当値テキスト"/>
        <xdr:cNvSpPr txBox="1"/>
      </xdr:nvSpPr>
      <xdr:spPr>
        <a:xfrm>
          <a:off x="16370300" y="87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535,583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161732</xdr:rowOff>
    </xdr:from>
    <xdr:to>
      <xdr:col>22</xdr:col>
      <xdr:colOff>415925</xdr:colOff>
      <xdr:row>55</xdr:row>
      <xdr:rowOff>91882</xdr:rowOff>
    </xdr:to>
    <xdr:sp macro="" textlink="">
      <xdr:nvSpPr>
        <xdr:cNvPr id="599" name="円/楕円 598"/>
        <xdr:cNvSpPr/>
      </xdr:nvSpPr>
      <xdr:spPr>
        <a:xfrm>
          <a:off x="15430500" y="94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108409</xdr:rowOff>
    </xdr:from>
    <xdr:ext cx="599010" cy="259045"/>
    <xdr:sp macro="" textlink="">
      <xdr:nvSpPr>
        <xdr:cNvPr id="600" name="テキスト ボックス 599"/>
        <xdr:cNvSpPr txBox="1"/>
      </xdr:nvSpPr>
      <xdr:spPr>
        <a:xfrm>
          <a:off x="15181794" y="919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268,140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11617</xdr:rowOff>
    </xdr:from>
    <xdr:to>
      <xdr:col>21</xdr:col>
      <xdr:colOff>212725</xdr:colOff>
      <xdr:row>57</xdr:row>
      <xdr:rowOff>113217</xdr:rowOff>
    </xdr:to>
    <xdr:sp macro="" textlink="">
      <xdr:nvSpPr>
        <xdr:cNvPr id="601" name="円/楕円 600"/>
        <xdr:cNvSpPr/>
      </xdr:nvSpPr>
      <xdr:spPr>
        <a:xfrm>
          <a:off x="14541500" y="97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129744</xdr:rowOff>
    </xdr:from>
    <xdr:ext cx="599010" cy="259045"/>
    <xdr:sp macro="" textlink="">
      <xdr:nvSpPr>
        <xdr:cNvPr id="602" name="テキスト ボックス 601"/>
        <xdr:cNvSpPr txBox="1"/>
      </xdr:nvSpPr>
      <xdr:spPr>
        <a:xfrm>
          <a:off x="14292794" y="955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108,807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73227</xdr:rowOff>
    </xdr:from>
    <xdr:to>
      <xdr:col>20</xdr:col>
      <xdr:colOff>9525</xdr:colOff>
      <xdr:row>58</xdr:row>
      <xdr:rowOff>3377</xdr:rowOff>
    </xdr:to>
    <xdr:sp macro="" textlink="">
      <xdr:nvSpPr>
        <xdr:cNvPr id="603" name="円/楕円 602"/>
        <xdr:cNvSpPr/>
      </xdr:nvSpPr>
      <xdr:spPr>
        <a:xfrm>
          <a:off x="13652500" y="984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165954</xdr:rowOff>
    </xdr:from>
    <xdr:ext cx="534377" cy="259045"/>
    <xdr:sp macro="" textlink="">
      <xdr:nvSpPr>
        <xdr:cNvPr id="604" name="テキスト ボックス 603"/>
        <xdr:cNvSpPr txBox="1"/>
      </xdr:nvSpPr>
      <xdr:spPr>
        <a:xfrm>
          <a:off x="13436111" y="99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81,856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58825</xdr:rowOff>
    </xdr:from>
    <xdr:to>
      <xdr:col>18</xdr:col>
      <xdr:colOff>492125</xdr:colOff>
      <xdr:row>57</xdr:row>
      <xdr:rowOff>160425</xdr:rowOff>
    </xdr:to>
    <xdr:sp macro="" textlink="">
      <xdr:nvSpPr>
        <xdr:cNvPr id="605" name="円/楕円 604"/>
        <xdr:cNvSpPr/>
      </xdr:nvSpPr>
      <xdr:spPr>
        <a:xfrm>
          <a:off x="12763500" y="98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151552</xdr:rowOff>
    </xdr:from>
    <xdr:ext cx="534377" cy="259045"/>
    <xdr:sp macro="" textlink="">
      <xdr:nvSpPr>
        <xdr:cNvPr id="606" name="テキスト ボックス 605"/>
        <xdr:cNvSpPr txBox="1"/>
      </xdr:nvSpPr>
      <xdr:spPr>
        <a:xfrm>
          <a:off x="12547111" y="992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40" name="テキスト ボックス 639"/>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6" name="テキスト ボックス 645"/>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5303</xdr:rowOff>
    </xdr:from>
    <xdr:ext cx="534377" cy="259045"/>
    <xdr:sp macro="" textlink="">
      <xdr:nvSpPr>
        <xdr:cNvPr id="648" name="テキスト ボックス 647"/>
        <xdr:cNvSpPr txBox="1"/>
      </xdr:nvSpPr>
      <xdr:spPr>
        <a:xfrm>
          <a:off x="12547111" y="132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73186</xdr:rowOff>
    </xdr:from>
    <xdr:to>
      <xdr:col>23</xdr:col>
      <xdr:colOff>517525</xdr:colOff>
      <xdr:row>96</xdr:row>
      <xdr:rowOff>96362</xdr:rowOff>
    </xdr:to>
    <xdr:cxnSp macro="">
      <xdr:nvCxnSpPr>
        <xdr:cNvPr id="690" name="直線コネクタ 689"/>
        <xdr:cNvCxnSpPr/>
      </xdr:nvCxnSpPr>
      <xdr:spPr>
        <a:xfrm>
          <a:off x="15481300" y="16532386"/>
          <a:ext cx="838200" cy="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73186</xdr:rowOff>
    </xdr:from>
    <xdr:to>
      <xdr:col>22</xdr:col>
      <xdr:colOff>365125</xdr:colOff>
      <xdr:row>96</xdr:row>
      <xdr:rowOff>74457</xdr:rowOff>
    </xdr:to>
    <xdr:cxnSp macro="">
      <xdr:nvCxnSpPr>
        <xdr:cNvPr id="693" name="直線コネクタ 692"/>
        <xdr:cNvCxnSpPr/>
      </xdr:nvCxnSpPr>
      <xdr:spPr>
        <a:xfrm flipV="1">
          <a:off x="14592300" y="16532386"/>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87526</xdr:rowOff>
    </xdr:from>
    <xdr:ext cx="599010" cy="259045"/>
    <xdr:sp macro="" textlink="">
      <xdr:nvSpPr>
        <xdr:cNvPr id="695" name="テキスト ボックス 694"/>
        <xdr:cNvSpPr txBox="1"/>
      </xdr:nvSpPr>
      <xdr:spPr>
        <a:xfrm>
          <a:off x="15181794" y="1671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74457</xdr:rowOff>
    </xdr:from>
    <xdr:to>
      <xdr:col>21</xdr:col>
      <xdr:colOff>161925</xdr:colOff>
      <xdr:row>96</xdr:row>
      <xdr:rowOff>107344</xdr:rowOff>
    </xdr:to>
    <xdr:cxnSp macro="">
      <xdr:nvCxnSpPr>
        <xdr:cNvPr id="696" name="直線コネクタ 695"/>
        <xdr:cNvCxnSpPr/>
      </xdr:nvCxnSpPr>
      <xdr:spPr>
        <a:xfrm flipV="1">
          <a:off x="13703300" y="16533657"/>
          <a:ext cx="889000" cy="3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8" name="テキスト ボックス 697"/>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107344</xdr:rowOff>
    </xdr:from>
    <xdr:to>
      <xdr:col>19</xdr:col>
      <xdr:colOff>644525</xdr:colOff>
      <xdr:row>96</xdr:row>
      <xdr:rowOff>135448</xdr:rowOff>
    </xdr:to>
    <xdr:cxnSp macro="">
      <xdr:nvCxnSpPr>
        <xdr:cNvPr id="699" name="直線コネクタ 698"/>
        <xdr:cNvCxnSpPr/>
      </xdr:nvCxnSpPr>
      <xdr:spPr>
        <a:xfrm flipV="1">
          <a:off x="12814300" y="16566544"/>
          <a:ext cx="889000" cy="2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64490</xdr:rowOff>
    </xdr:from>
    <xdr:ext cx="599010" cy="259045"/>
    <xdr:sp macro="" textlink="">
      <xdr:nvSpPr>
        <xdr:cNvPr id="701" name="テキスト ボックス 700"/>
        <xdr:cNvSpPr txBox="1"/>
      </xdr:nvSpPr>
      <xdr:spPr>
        <a:xfrm>
          <a:off x="13403794" y="166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58031</xdr:rowOff>
    </xdr:from>
    <xdr:ext cx="599010" cy="259045"/>
    <xdr:sp macro="" textlink="">
      <xdr:nvSpPr>
        <xdr:cNvPr id="703" name="テキスト ボックス 702"/>
        <xdr:cNvSpPr txBox="1"/>
      </xdr:nvSpPr>
      <xdr:spPr>
        <a:xfrm>
          <a:off x="12514794" y="16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45562</xdr:rowOff>
    </xdr:from>
    <xdr:to>
      <xdr:col>23</xdr:col>
      <xdr:colOff>568325</xdr:colOff>
      <xdr:row>96</xdr:row>
      <xdr:rowOff>147162</xdr:rowOff>
    </xdr:to>
    <xdr:sp macro="" textlink="">
      <xdr:nvSpPr>
        <xdr:cNvPr id="709" name="円/楕円 708"/>
        <xdr:cNvSpPr/>
      </xdr:nvSpPr>
      <xdr:spPr>
        <a:xfrm>
          <a:off x="16268700" y="165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68439</xdr:rowOff>
    </xdr:from>
    <xdr:ext cx="599010" cy="259045"/>
    <xdr:sp macro="" textlink="">
      <xdr:nvSpPr>
        <xdr:cNvPr id="710" name="公債費該当値テキスト"/>
        <xdr:cNvSpPr txBox="1"/>
      </xdr:nvSpPr>
      <xdr:spPr>
        <a:xfrm>
          <a:off x="16370300" y="1635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168,958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22386</xdr:rowOff>
    </xdr:from>
    <xdr:to>
      <xdr:col>22</xdr:col>
      <xdr:colOff>415925</xdr:colOff>
      <xdr:row>96</xdr:row>
      <xdr:rowOff>123986</xdr:rowOff>
    </xdr:to>
    <xdr:sp macro="" textlink="">
      <xdr:nvSpPr>
        <xdr:cNvPr id="711" name="円/楕円 710"/>
        <xdr:cNvSpPr/>
      </xdr:nvSpPr>
      <xdr:spPr>
        <a:xfrm>
          <a:off x="15430500" y="1648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140513</xdr:rowOff>
    </xdr:from>
    <xdr:ext cx="599010" cy="259045"/>
    <xdr:sp macro="" textlink="">
      <xdr:nvSpPr>
        <xdr:cNvPr id="712" name="テキスト ボックス 711"/>
        <xdr:cNvSpPr txBox="1"/>
      </xdr:nvSpPr>
      <xdr:spPr>
        <a:xfrm>
          <a:off x="15181794" y="1625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179,096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23657</xdr:rowOff>
    </xdr:from>
    <xdr:to>
      <xdr:col>21</xdr:col>
      <xdr:colOff>212725</xdr:colOff>
      <xdr:row>96</xdr:row>
      <xdr:rowOff>125257</xdr:rowOff>
    </xdr:to>
    <xdr:sp macro="" textlink="">
      <xdr:nvSpPr>
        <xdr:cNvPr id="713" name="円/楕円 712"/>
        <xdr:cNvSpPr/>
      </xdr:nvSpPr>
      <xdr:spPr>
        <a:xfrm>
          <a:off x="14541500" y="1648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141784</xdr:rowOff>
    </xdr:from>
    <xdr:ext cx="599010" cy="259045"/>
    <xdr:sp macro="" textlink="">
      <xdr:nvSpPr>
        <xdr:cNvPr id="714" name="テキスト ボックス 713"/>
        <xdr:cNvSpPr txBox="1"/>
      </xdr:nvSpPr>
      <xdr:spPr>
        <a:xfrm>
          <a:off x="14292794" y="1625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178,540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56544</xdr:rowOff>
    </xdr:from>
    <xdr:to>
      <xdr:col>20</xdr:col>
      <xdr:colOff>9525</xdr:colOff>
      <xdr:row>96</xdr:row>
      <xdr:rowOff>158144</xdr:rowOff>
    </xdr:to>
    <xdr:sp macro="" textlink="">
      <xdr:nvSpPr>
        <xdr:cNvPr id="715" name="円/楕円 714"/>
        <xdr:cNvSpPr/>
      </xdr:nvSpPr>
      <xdr:spPr>
        <a:xfrm>
          <a:off x="13652500" y="165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3221</xdr:rowOff>
    </xdr:from>
    <xdr:ext cx="599010" cy="259045"/>
    <xdr:sp macro="" textlink="">
      <xdr:nvSpPr>
        <xdr:cNvPr id="716" name="テキスト ボックス 715"/>
        <xdr:cNvSpPr txBox="1"/>
      </xdr:nvSpPr>
      <xdr:spPr>
        <a:xfrm>
          <a:off x="13403794" y="1629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164,154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84648</xdr:rowOff>
    </xdr:from>
    <xdr:to>
      <xdr:col>18</xdr:col>
      <xdr:colOff>492125</xdr:colOff>
      <xdr:row>97</xdr:row>
      <xdr:rowOff>14798</xdr:rowOff>
    </xdr:to>
    <xdr:sp macro="" textlink="">
      <xdr:nvSpPr>
        <xdr:cNvPr id="717" name="円/楕円 716"/>
        <xdr:cNvSpPr/>
      </xdr:nvSpPr>
      <xdr:spPr>
        <a:xfrm>
          <a:off x="12763500" y="1654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31325</xdr:rowOff>
    </xdr:from>
    <xdr:ext cx="599010" cy="259045"/>
    <xdr:sp macro="" textlink="">
      <xdr:nvSpPr>
        <xdr:cNvPr id="718" name="テキスト ボックス 717"/>
        <xdr:cNvSpPr txBox="1"/>
      </xdr:nvSpPr>
      <xdr:spPr>
        <a:xfrm>
          <a:off x="12514794" y="1631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消防費においては、下北地域広域行政事務組合負担金の増額により類似団体平均を上回っている。</a:t>
          </a:r>
        </a:p>
        <a:p>
          <a:r>
            <a:rPr kumimoji="1" lang="ja-JP" altLang="en-US" sz="1300">
              <a:latin typeface="ＭＳ Ｐゴシック"/>
            </a:rPr>
            <a:t>教育費においては、平成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年度に実施された風間浦小学校建設事業に伴い類似団体平均と比較し高い水準となっている。</a:t>
          </a:r>
        </a:p>
        <a:p>
          <a:r>
            <a:rPr kumimoji="1" lang="ja-JP" altLang="en-US" sz="1300">
              <a:latin typeface="ＭＳ Ｐゴシック"/>
            </a:rPr>
            <a:t>総務費においては、ふるさと納税報償費の増額、マイナンバー関連システム構築費用、平成</a:t>
          </a:r>
          <a:r>
            <a:rPr kumimoji="1" lang="en-US" altLang="ja-JP" sz="1300">
              <a:latin typeface="ＭＳ Ｐゴシック"/>
            </a:rPr>
            <a:t>27</a:t>
          </a:r>
          <a:r>
            <a:rPr kumimoji="1" lang="ja-JP" altLang="en-US" sz="1300">
              <a:latin typeface="ＭＳ Ｐゴシック"/>
            </a:rPr>
            <a:t>年度より新規雇用された臨時運転技能員賃金の増額により類似団体平均より高い数値となった。</a:t>
          </a:r>
        </a:p>
        <a:p>
          <a:r>
            <a:rPr kumimoji="1" lang="ja-JP" altLang="en-US" sz="1300">
              <a:latin typeface="ＭＳ Ｐゴシック"/>
            </a:rPr>
            <a:t>衛生費においては、下北地域広域行政事務組合負担金及び一部事務組合下北医療センター負担金により類似団体平均と比べ高い数値となっている。</a:t>
          </a:r>
        </a:p>
        <a:p>
          <a:r>
            <a:rPr kumimoji="1" lang="ja-JP" altLang="en-US" sz="1300">
              <a:latin typeface="ＭＳ Ｐゴシック"/>
            </a:rPr>
            <a:t>土木費においては、事業の見直しや他の事業との調整等もあり類似団体平均より低い水準となっている。</a:t>
          </a:r>
        </a:p>
        <a:p>
          <a:r>
            <a:rPr kumimoji="1" lang="ja-JP" altLang="en-US" sz="1300">
              <a:latin typeface="ＭＳ Ｐゴシック"/>
            </a:rPr>
            <a:t>消防費及び衛生費に係る負担金が負担として大きく事業費の抑制もできないため、他の事業と調整を図りながら村財政に負担が伴わないよう努める。</a:t>
          </a: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年度以降財政運営上基金を取り崩していたが、平成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年度及び</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年度は積立を行っている。実質収支は地方交付税が増加したこともあり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％台となっている。実質単年度収支は</a:t>
          </a:r>
          <a:r>
            <a:rPr kumimoji="1" lang="en-US" altLang="ja-JP" sz="1400">
              <a:latin typeface="ＭＳ ゴシック" pitchFamily="49" charset="-128"/>
              <a:ea typeface="ＭＳ ゴシック" pitchFamily="49" charset="-128"/>
            </a:rPr>
            <a:t>9.80</a:t>
          </a:r>
          <a:r>
            <a:rPr kumimoji="1" lang="ja-JP" altLang="en-US" sz="1400">
              <a:latin typeface="ＭＳ ゴシック" pitchFamily="49" charset="-128"/>
              <a:ea typeface="ＭＳ ゴシック" pitchFamily="49" charset="-128"/>
            </a:rPr>
            <a:t>％黒字となったため、今後も適正な財政運営を実施していく。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現状では全会計とも赤字は出ていないが、いずれの会計も一般会計から多額の繰出金がある。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特別会計においては、前年度比が減少となっている。</a:t>
          </a:r>
        </a:p>
        <a:p>
          <a:r>
            <a:rPr kumimoji="1" lang="ja-JP" altLang="en-US" sz="1400">
              <a:latin typeface="ＭＳ ゴシック" pitchFamily="49" charset="-128"/>
              <a:ea typeface="ＭＳ ゴシック" pitchFamily="49" charset="-128"/>
            </a:rPr>
            <a:t>　今後は、一般会計の財政状況により厳しい予算編成が予想される。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3686149</v>
      </c>
      <c r="BO4" s="409"/>
      <c r="BP4" s="409"/>
      <c r="BQ4" s="409"/>
      <c r="BR4" s="409"/>
      <c r="BS4" s="409"/>
      <c r="BT4" s="409"/>
      <c r="BU4" s="410"/>
      <c r="BV4" s="408">
        <v>3041032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6.2</v>
      </c>
      <c r="CU4" s="586"/>
      <c r="CV4" s="586"/>
      <c r="CW4" s="586"/>
      <c r="CX4" s="586"/>
      <c r="CY4" s="586"/>
      <c r="CZ4" s="586"/>
      <c r="DA4" s="587"/>
      <c r="DB4" s="585">
        <v>4.0999999999999996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3588560</v>
      </c>
      <c r="BO5" s="414"/>
      <c r="BP5" s="414"/>
      <c r="BQ5" s="414"/>
      <c r="BR5" s="414"/>
      <c r="BS5" s="414"/>
      <c r="BT5" s="414"/>
      <c r="BU5" s="415"/>
      <c r="BV5" s="413">
        <v>2982728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83.8</v>
      </c>
      <c r="CU5" s="384"/>
      <c r="CV5" s="384"/>
      <c r="CW5" s="384"/>
      <c r="CX5" s="384"/>
      <c r="CY5" s="384"/>
      <c r="CZ5" s="384"/>
      <c r="DA5" s="385"/>
      <c r="DB5" s="383">
        <v>89.6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97589</v>
      </c>
      <c r="BO6" s="414"/>
      <c r="BP6" s="414"/>
      <c r="BQ6" s="414"/>
      <c r="BR6" s="414"/>
      <c r="BS6" s="414"/>
      <c r="BT6" s="414"/>
      <c r="BU6" s="415"/>
      <c r="BV6" s="413">
        <v>58304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87.9</v>
      </c>
      <c r="CU6" s="560"/>
      <c r="CV6" s="560"/>
      <c r="CW6" s="560"/>
      <c r="CX6" s="560"/>
      <c r="CY6" s="560"/>
      <c r="CZ6" s="560"/>
      <c r="DA6" s="561"/>
      <c r="DB6" s="559">
        <v>94.1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4355</v>
      </c>
      <c r="BO7" s="414"/>
      <c r="BP7" s="414"/>
      <c r="BQ7" s="414"/>
      <c r="BR7" s="414"/>
      <c r="BS7" s="414"/>
      <c r="BT7" s="414"/>
      <c r="BU7" s="415"/>
      <c r="BV7" s="413">
        <v>1080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1500185</v>
      </c>
      <c r="CU7" s="414"/>
      <c r="CV7" s="414"/>
      <c r="CW7" s="414"/>
      <c r="CX7" s="414"/>
      <c r="CY7" s="414"/>
      <c r="CZ7" s="414"/>
      <c r="DA7" s="415"/>
      <c r="DB7" s="413">
        <v>1398016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93234</v>
      </c>
      <c r="BO8" s="414"/>
      <c r="BP8" s="414"/>
      <c r="BQ8" s="414"/>
      <c r="BR8" s="414"/>
      <c r="BS8" s="414"/>
      <c r="BT8" s="414"/>
      <c r="BU8" s="415"/>
      <c r="BV8" s="413">
        <v>57224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v>
      </c>
      <c r="CU8" s="523"/>
      <c r="CV8" s="523"/>
      <c r="CW8" s="523"/>
      <c r="CX8" s="523"/>
      <c r="CY8" s="523"/>
      <c r="CZ8" s="523"/>
      <c r="DA8" s="524"/>
      <c r="DB8" s="522">
        <v>0.09</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1976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36010</v>
      </c>
      <c r="BO9" s="414"/>
      <c r="BP9" s="414"/>
      <c r="BQ9" s="414"/>
      <c r="BR9" s="414"/>
      <c r="BS9" s="414"/>
      <c r="BT9" s="414"/>
      <c r="BU9" s="415"/>
      <c r="BV9" s="413">
        <v>-11700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17.100000000000001</v>
      </c>
      <c r="CU9" s="384"/>
      <c r="CV9" s="384"/>
      <c r="CW9" s="384"/>
      <c r="CX9" s="384"/>
      <c r="CY9" s="384"/>
      <c r="CZ9" s="384"/>
      <c r="DA9" s="385"/>
      <c r="DB9" s="383">
        <v>20</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2463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111007</v>
      </c>
      <c r="BO10" s="414"/>
      <c r="BP10" s="414"/>
      <c r="BQ10" s="414"/>
      <c r="BR10" s="414"/>
      <c r="BS10" s="414"/>
      <c r="BT10" s="414"/>
      <c r="BU10" s="415"/>
      <c r="BV10" s="413">
        <v>5500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2109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2108</v>
      </c>
      <c r="S13" s="515"/>
      <c r="T13" s="515"/>
      <c r="U13" s="515"/>
      <c r="V13" s="516"/>
      <c r="W13" s="502" t="s">
        <v>120</v>
      </c>
      <c r="X13" s="426"/>
      <c r="Y13" s="426"/>
      <c r="Z13" s="426"/>
      <c r="AA13" s="426"/>
      <c r="AB13" s="427"/>
      <c r="AC13" s="389">
        <v>229</v>
      </c>
      <c r="AD13" s="390"/>
      <c r="AE13" s="390"/>
      <c r="AF13" s="390"/>
      <c r="AG13" s="391"/>
      <c r="AH13" s="389">
        <v>263</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147017</v>
      </c>
      <c r="BO13" s="414"/>
      <c r="BP13" s="414"/>
      <c r="BQ13" s="414"/>
      <c r="BR13" s="414"/>
      <c r="BS13" s="414"/>
      <c r="BT13" s="414"/>
      <c r="BU13" s="415"/>
      <c r="BV13" s="413">
        <v>-6200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15.2</v>
      </c>
      <c r="CU13" s="384"/>
      <c r="CV13" s="384"/>
      <c r="CW13" s="384"/>
      <c r="CX13" s="384"/>
      <c r="CY13" s="384"/>
      <c r="CZ13" s="384"/>
      <c r="DA13" s="385"/>
      <c r="DB13" s="383">
        <v>15.8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2157</v>
      </c>
      <c r="S14" s="515"/>
      <c r="T14" s="515"/>
      <c r="U14" s="515"/>
      <c r="V14" s="516"/>
      <c r="W14" s="517"/>
      <c r="X14" s="429"/>
      <c r="Y14" s="429"/>
      <c r="Z14" s="429"/>
      <c r="AA14" s="429"/>
      <c r="AB14" s="430"/>
      <c r="AC14" s="507">
        <v>17.899999999999999</v>
      </c>
      <c r="AD14" s="508"/>
      <c r="AE14" s="508"/>
      <c r="AF14" s="508"/>
      <c r="AG14" s="509"/>
      <c r="AH14" s="507">
        <v>21.7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30.6</v>
      </c>
      <c r="CU14" s="486"/>
      <c r="CV14" s="486"/>
      <c r="CW14" s="486"/>
      <c r="CX14" s="486"/>
      <c r="CY14" s="486"/>
      <c r="CZ14" s="486"/>
      <c r="DA14" s="487"/>
      <c r="DB14" s="518">
        <v>52.5</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2156</v>
      </c>
      <c r="S15" s="515"/>
      <c r="T15" s="515"/>
      <c r="U15" s="515"/>
      <c r="V15" s="516"/>
      <c r="W15" s="502" t="s">
        <v>127</v>
      </c>
      <c r="X15" s="426"/>
      <c r="Y15" s="426"/>
      <c r="Z15" s="426"/>
      <c r="AA15" s="426"/>
      <c r="AB15" s="427"/>
      <c r="AC15" s="389">
        <v>462</v>
      </c>
      <c r="AD15" s="390"/>
      <c r="AE15" s="390"/>
      <c r="AF15" s="390"/>
      <c r="AG15" s="391"/>
      <c r="AH15" s="389">
        <v>300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135368</v>
      </c>
      <c r="BO15" s="409"/>
      <c r="BP15" s="409"/>
      <c r="BQ15" s="409"/>
      <c r="BR15" s="409"/>
      <c r="BS15" s="409"/>
      <c r="BT15" s="409"/>
      <c r="BU15" s="410"/>
      <c r="BV15" s="408">
        <v>127434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36</v>
      </c>
      <c r="AD16" s="508"/>
      <c r="AE16" s="508"/>
      <c r="AF16" s="508"/>
      <c r="AG16" s="509"/>
      <c r="AH16" s="507">
        <v>24.8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1400144</v>
      </c>
      <c r="BO16" s="414"/>
      <c r="BP16" s="414"/>
      <c r="BQ16" s="414"/>
      <c r="BR16" s="414"/>
      <c r="BS16" s="414"/>
      <c r="BT16" s="414"/>
      <c r="BU16" s="415"/>
      <c r="BV16" s="413">
        <v>1298327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591</v>
      </c>
      <c r="AD17" s="390"/>
      <c r="AE17" s="390"/>
      <c r="AF17" s="390"/>
      <c r="AG17" s="391"/>
      <c r="AH17" s="389">
        <v>647</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166035</v>
      </c>
      <c r="BO17" s="414"/>
      <c r="BP17" s="414"/>
      <c r="BQ17" s="414"/>
      <c r="BR17" s="414"/>
      <c r="BS17" s="414"/>
      <c r="BT17" s="414"/>
      <c r="BU17" s="415"/>
      <c r="BV17" s="413">
        <v>159188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69.55</v>
      </c>
      <c r="M18" s="478"/>
      <c r="N18" s="478"/>
      <c r="O18" s="478"/>
      <c r="P18" s="478"/>
      <c r="Q18" s="478"/>
      <c r="R18" s="479"/>
      <c r="S18" s="479"/>
      <c r="T18" s="479"/>
      <c r="U18" s="479"/>
      <c r="V18" s="480"/>
      <c r="W18" s="494"/>
      <c r="X18" s="495"/>
      <c r="Y18" s="495"/>
      <c r="Z18" s="495"/>
      <c r="AA18" s="495"/>
      <c r="AB18" s="503"/>
      <c r="AC18" s="377">
        <v>46.1</v>
      </c>
      <c r="AD18" s="378"/>
      <c r="AE18" s="378"/>
      <c r="AF18" s="378"/>
      <c r="AG18" s="481"/>
      <c r="AH18" s="377">
        <v>53.4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1268156</v>
      </c>
      <c r="BO18" s="414"/>
      <c r="BP18" s="414"/>
      <c r="BQ18" s="414"/>
      <c r="BR18" s="414"/>
      <c r="BS18" s="414"/>
      <c r="BT18" s="414"/>
      <c r="BU18" s="415"/>
      <c r="BV18" s="413">
        <v>1259862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28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2026600</v>
      </c>
      <c r="BO19" s="414"/>
      <c r="BP19" s="414"/>
      <c r="BQ19" s="414"/>
      <c r="BR19" s="414"/>
      <c r="BS19" s="414"/>
      <c r="BT19" s="414"/>
      <c r="BU19" s="415"/>
      <c r="BV19" s="413">
        <v>1885096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823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3324442</v>
      </c>
      <c r="BO23" s="414"/>
      <c r="BP23" s="414"/>
      <c r="BQ23" s="414"/>
      <c r="BR23" s="414"/>
      <c r="BS23" s="414"/>
      <c r="BT23" s="414"/>
      <c r="BU23" s="415"/>
      <c r="BV23" s="413">
        <v>2861571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6550</v>
      </c>
      <c r="R24" s="390"/>
      <c r="S24" s="390"/>
      <c r="T24" s="390"/>
      <c r="U24" s="390"/>
      <c r="V24" s="391"/>
      <c r="W24" s="455"/>
      <c r="X24" s="446"/>
      <c r="Y24" s="447"/>
      <c r="Z24" s="386" t="s">
        <v>150</v>
      </c>
      <c r="AA24" s="387"/>
      <c r="AB24" s="387"/>
      <c r="AC24" s="387"/>
      <c r="AD24" s="387"/>
      <c r="AE24" s="387"/>
      <c r="AF24" s="387"/>
      <c r="AG24" s="388"/>
      <c r="AH24" s="389">
        <v>35</v>
      </c>
      <c r="AI24" s="390"/>
      <c r="AJ24" s="390"/>
      <c r="AK24" s="390"/>
      <c r="AL24" s="391"/>
      <c r="AM24" s="389">
        <v>107135</v>
      </c>
      <c r="AN24" s="390"/>
      <c r="AO24" s="390"/>
      <c r="AP24" s="390"/>
      <c r="AQ24" s="390"/>
      <c r="AR24" s="391"/>
      <c r="AS24" s="389">
        <v>3061</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2646203</v>
      </c>
      <c r="BO24" s="414"/>
      <c r="BP24" s="414"/>
      <c r="BQ24" s="414"/>
      <c r="BR24" s="414"/>
      <c r="BS24" s="414"/>
      <c r="BT24" s="414"/>
      <c r="BU24" s="415"/>
      <c r="BV24" s="413">
        <v>2131482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5490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t="s">
        <v>117</v>
      </c>
      <c r="BO25" s="409"/>
      <c r="BP25" s="409"/>
      <c r="BQ25" s="409"/>
      <c r="BR25" s="409"/>
      <c r="BS25" s="409"/>
      <c r="BT25" s="409"/>
      <c r="BU25" s="410"/>
      <c r="BV25" s="408" t="s">
        <v>117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5090</v>
      </c>
      <c r="R26" s="390"/>
      <c r="S26" s="390"/>
      <c r="T26" s="390"/>
      <c r="U26" s="390"/>
      <c r="V26" s="391"/>
      <c r="W26" s="455"/>
      <c r="X26" s="446"/>
      <c r="Y26" s="447"/>
      <c r="Z26" s="386" t="s">
        <v>156</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2299</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1948</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211722</v>
      </c>
      <c r="BO28" s="409"/>
      <c r="BP28" s="409"/>
      <c r="BQ28" s="409"/>
      <c r="BR28" s="409"/>
      <c r="BS28" s="409"/>
      <c r="BT28" s="409"/>
      <c r="BU28" s="410"/>
      <c r="BV28" s="408">
        <v>70715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6</v>
      </c>
      <c r="M29" s="390"/>
      <c r="N29" s="390"/>
      <c r="O29" s="390"/>
      <c r="P29" s="391"/>
      <c r="Q29" s="389">
        <v>1824</v>
      </c>
      <c r="R29" s="390"/>
      <c r="S29" s="390"/>
      <c r="T29" s="390"/>
      <c r="U29" s="390"/>
      <c r="V29" s="391"/>
      <c r="W29" s="456"/>
      <c r="X29" s="457"/>
      <c r="Y29" s="458"/>
      <c r="Z29" s="386" t="s">
        <v>166</v>
      </c>
      <c r="AA29" s="387"/>
      <c r="AB29" s="387"/>
      <c r="AC29" s="387"/>
      <c r="AD29" s="387"/>
      <c r="AE29" s="387"/>
      <c r="AF29" s="387"/>
      <c r="AG29" s="388"/>
      <c r="AH29" s="389">
        <v>35</v>
      </c>
      <c r="AI29" s="390"/>
      <c r="AJ29" s="390"/>
      <c r="AK29" s="390"/>
      <c r="AL29" s="391"/>
      <c r="AM29" s="389">
        <v>107135</v>
      </c>
      <c r="AN29" s="390"/>
      <c r="AO29" s="390"/>
      <c r="AP29" s="390"/>
      <c r="AQ29" s="390"/>
      <c r="AR29" s="391"/>
      <c r="AS29" s="389">
        <v>3061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94</v>
      </c>
      <c r="BO29" s="414"/>
      <c r="BP29" s="414"/>
      <c r="BQ29" s="414"/>
      <c r="BR29" s="414"/>
      <c r="BS29" s="414"/>
      <c r="BT29" s="414"/>
      <c r="BU29" s="415"/>
      <c r="BV29" s="413">
        <v>94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94.6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1096456</v>
      </c>
      <c r="BO30" s="417"/>
      <c r="BP30" s="417"/>
      <c r="BQ30" s="417"/>
      <c r="BR30" s="417"/>
      <c r="BS30" s="417"/>
      <c r="BT30" s="417"/>
      <c r="BU30" s="418"/>
      <c r="BV30" s="416">
        <v>1043841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一部事務組合下北医療センター</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下北地域広域行政事務組合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青森県後期高齢者医療広域連合（一般会計分）</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青森県後期高齢者医療広域連合（特別会計分）</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青森県市町村総合事務組合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青森県交通災害共済組合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青森県市町村職員退職手当組合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x14ac:dyDescent="0.15">
      <c r="A34" s="22"/>
      <c r="B34" s="31"/>
      <c r="C34" s="1181" t="s">
        <v>518</v>
      </c>
      <c r="D34" s="1181"/>
      <c r="E34" s="1182"/>
      <c r="F34" s="32">
        <v>3.62</v>
      </c>
      <c r="G34" s="33">
        <v>2.81</v>
      </c>
      <c r="H34" s="33">
        <v>4.88</v>
      </c>
      <c r="I34" s="33">
        <v>4.09</v>
      </c>
      <c r="J34" s="34">
        <v>6.21</v>
      </c>
      <c r="K34" s="22"/>
      <c r="L34" s="22"/>
      <c r="M34" s="22"/>
      <c r="N34" s="22"/>
      <c r="O34" s="22"/>
      <c r="P34" s="22"/>
    </row>
    <row r="35" spans="1:16" ht="39" customHeight="1" x14ac:dyDescent="0.15">
      <c r="A35" s="22"/>
      <c r="B35" s="35"/>
      <c r="C35" s="1175" t="s">
        <v>519</v>
      </c>
      <c r="D35" s="1176"/>
      <c r="E35" s="1177"/>
      <c r="F35" s="36">
        <v>2.23</v>
      </c>
      <c r="G35" s="37">
        <v>1.37</v>
      </c>
      <c r="H35" s="37">
        <v>1.83</v>
      </c>
      <c r="I35" s="37">
        <v>1.75</v>
      </c>
      <c r="J35" s="38">
        <v>0.41</v>
      </c>
      <c r="K35" s="22"/>
      <c r="L35" s="22"/>
      <c r="M35" s="22"/>
      <c r="N35" s="22"/>
      <c r="O35" s="22"/>
      <c r="P35" s="22"/>
    </row>
    <row r="36" spans="1:16" ht="39" customHeight="1" x14ac:dyDescent="0.15">
      <c r="A36" s="22"/>
      <c r="B36" s="35"/>
      <c r="C36" s="1175" t="s">
        <v>520</v>
      </c>
      <c r="D36" s="1176"/>
      <c r="E36" s="1177"/>
      <c r="F36" s="36">
        <v>1.44</v>
      </c>
      <c r="G36" s="37">
        <v>1.45</v>
      </c>
      <c r="H36" s="37">
        <v>2.23</v>
      </c>
      <c r="I36" s="37">
        <v>2.38</v>
      </c>
      <c r="J36" s="38">
        <v>0.26</v>
      </c>
      <c r="K36" s="22"/>
      <c r="L36" s="22"/>
      <c r="M36" s="22"/>
      <c r="N36" s="22"/>
      <c r="O36" s="22"/>
      <c r="P36" s="22"/>
    </row>
    <row r="37" spans="1:16" ht="39" customHeight="1" x14ac:dyDescent="0.15">
      <c r="A37" s="22"/>
      <c r="B37" s="35"/>
      <c r="C37" s="1175" t="s">
        <v>521</v>
      </c>
      <c r="D37" s="1176"/>
      <c r="E37" s="1177"/>
      <c r="F37" s="36">
        <v>0.01</v>
      </c>
      <c r="G37" s="37">
        <v>0.16</v>
      </c>
      <c r="H37" s="37">
        <v>0.06</v>
      </c>
      <c r="I37" s="37">
        <v>0.13</v>
      </c>
      <c r="J37" s="38">
        <v>0.08</v>
      </c>
      <c r="K37" s="22"/>
      <c r="L37" s="22"/>
      <c r="M37" s="22"/>
      <c r="N37" s="22"/>
      <c r="O37" s="22"/>
      <c r="P37" s="22"/>
    </row>
    <row r="38" spans="1:16" ht="39" customHeight="1" x14ac:dyDescent="0.15">
      <c r="A38" s="22"/>
      <c r="B38" s="35"/>
      <c r="C38" s="1175" t="s">
        <v>522</v>
      </c>
      <c r="D38" s="1176"/>
      <c r="E38" s="1177"/>
      <c r="F38" s="36">
        <v>0</v>
      </c>
      <c r="G38" s="37">
        <v>0</v>
      </c>
      <c r="H38" s="37">
        <v>0</v>
      </c>
      <c r="I38" s="37">
        <v>0</v>
      </c>
      <c r="J38" s="38">
        <v>0</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523</v>
      </c>
      <c r="D42" s="1176"/>
      <c r="E42" s="1177"/>
      <c r="F42" s="36" t="s">
        <v>470</v>
      </c>
      <c r="G42" s="37" t="s">
        <v>470</v>
      </c>
      <c r="H42" s="37" t="s">
        <v>470</v>
      </c>
      <c r="I42" s="37" t="s">
        <v>470</v>
      </c>
      <c r="J42" s="38" t="s">
        <v>470</v>
      </c>
      <c r="K42" s="22"/>
      <c r="L42" s="22"/>
      <c r="M42" s="22"/>
      <c r="N42" s="22"/>
      <c r="O42" s="22"/>
      <c r="P42" s="22"/>
    </row>
    <row r="43" spans="1:16" ht="39" customHeight="1" thickBot="1" x14ac:dyDescent="0.2">
      <c r="A43" s="22"/>
      <c r="B43" s="40"/>
      <c r="C43" s="1178" t="s">
        <v>524</v>
      </c>
      <c r="D43" s="1179"/>
      <c r="E43" s="1180"/>
      <c r="F43" s="41" t="s">
        <v>470</v>
      </c>
      <c r="G43" s="42" t="s">
        <v>470</v>
      </c>
      <c r="H43" s="42" t="s">
        <v>470</v>
      </c>
      <c r="I43" s="42" t="s">
        <v>470</v>
      </c>
      <c r="J43" s="43" t="s">
        <v>470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356</v>
      </c>
      <c r="L45" s="60">
        <v>373</v>
      </c>
      <c r="M45" s="60">
        <v>396</v>
      </c>
      <c r="N45" s="60">
        <v>385</v>
      </c>
      <c r="O45" s="61">
        <v>352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470</v>
      </c>
      <c r="L46" s="64" t="s">
        <v>470</v>
      </c>
      <c r="M46" s="64" t="s">
        <v>470</v>
      </c>
      <c r="N46" s="64" t="s">
        <v>470</v>
      </c>
      <c r="O46" s="65" t="s">
        <v>470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470</v>
      </c>
      <c r="L47" s="64" t="s">
        <v>470</v>
      </c>
      <c r="M47" s="64" t="s">
        <v>470</v>
      </c>
      <c r="N47" s="64" t="s">
        <v>470</v>
      </c>
      <c r="O47" s="65" t="s">
        <v>470</v>
      </c>
      <c r="P47" s="48"/>
      <c r="Q47" s="48"/>
      <c r="R47" s="48"/>
      <c r="S47" s="48"/>
      <c r="T47" s="48"/>
      <c r="U47" s="48"/>
    </row>
    <row r="48" spans="1:21" ht="30.75" customHeight="1" x14ac:dyDescent="0.15">
      <c r="A48" s="48"/>
      <c r="B48" s="1193"/>
      <c r="C48" s="1194"/>
      <c r="D48" s="62"/>
      <c r="E48" s="1185" t="s">
        <v>14</v>
      </c>
      <c r="F48" s="1185"/>
      <c r="G48" s="1185"/>
      <c r="H48" s="1185"/>
      <c r="I48" s="1185"/>
      <c r="J48" s="1186"/>
      <c r="K48" s="63">
        <v>52</v>
      </c>
      <c r="L48" s="64">
        <v>49</v>
      </c>
      <c r="M48" s="64">
        <v>45</v>
      </c>
      <c r="N48" s="64">
        <v>40</v>
      </c>
      <c r="O48" s="65">
        <v>44</v>
      </c>
      <c r="P48" s="48"/>
      <c r="Q48" s="48"/>
      <c r="R48" s="48"/>
      <c r="S48" s="48"/>
      <c r="T48" s="48"/>
      <c r="U48" s="48"/>
    </row>
    <row r="49" spans="1:21" ht="30.75" customHeight="1" x14ac:dyDescent="0.15">
      <c r="A49" s="48"/>
      <c r="B49" s="1193"/>
      <c r="C49" s="1194"/>
      <c r="D49" s="62"/>
      <c r="E49" s="1185" t="s">
        <v>15</v>
      </c>
      <c r="F49" s="1185"/>
      <c r="G49" s="1185"/>
      <c r="H49" s="1185"/>
      <c r="I49" s="1185"/>
      <c r="J49" s="1186"/>
      <c r="K49" s="63">
        <v>57</v>
      </c>
      <c r="L49" s="64">
        <v>57</v>
      </c>
      <c r="M49" s="64">
        <v>46</v>
      </c>
      <c r="N49" s="64">
        <v>48</v>
      </c>
      <c r="O49" s="65">
        <v>57</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470</v>
      </c>
      <c r="L50" s="64" t="s">
        <v>470</v>
      </c>
      <c r="M50" s="64" t="s">
        <v>470</v>
      </c>
      <c r="N50" s="64" t="s">
        <v>470</v>
      </c>
      <c r="O50" s="65" t="s">
        <v>470</v>
      </c>
      <c r="P50" s="48"/>
      <c r="Q50" s="48"/>
      <c r="R50" s="48"/>
      <c r="S50" s="48"/>
      <c r="T50" s="48"/>
      <c r="U50" s="48"/>
    </row>
    <row r="51" spans="1:21" ht="30.75" customHeight="1" x14ac:dyDescent="0.15">
      <c r="A51" s="48"/>
      <c r="B51" s="1195"/>
      <c r="C51" s="1196"/>
      <c r="D51" s="66"/>
      <c r="E51" s="1185" t="s">
        <v>17</v>
      </c>
      <c r="F51" s="1185"/>
      <c r="G51" s="1185"/>
      <c r="H51" s="1185"/>
      <c r="I51" s="1185"/>
      <c r="J51" s="1186"/>
      <c r="K51" s="63">
        <v>2</v>
      </c>
      <c r="L51" s="64">
        <v>3</v>
      </c>
      <c r="M51" s="64">
        <v>2</v>
      </c>
      <c r="N51" s="64">
        <v>2</v>
      </c>
      <c r="O51" s="65">
        <v>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295</v>
      </c>
      <c r="L52" s="64">
        <v>305</v>
      </c>
      <c r="M52" s="64">
        <v>307</v>
      </c>
      <c r="N52" s="64">
        <v>304</v>
      </c>
      <c r="O52" s="65">
        <v>288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172</v>
      </c>
      <c r="L53" s="69">
        <v>177</v>
      </c>
      <c r="M53" s="69">
        <v>182</v>
      </c>
      <c r="N53" s="69">
        <v>171</v>
      </c>
      <c r="O53" s="70">
        <v>169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510</v>
      </c>
      <c r="J40" s="79" t="s">
        <v>511</v>
      </c>
      <c r="K40" s="79" t="s">
        <v>512</v>
      </c>
      <c r="L40" s="79" t="s">
        <v>513</v>
      </c>
      <c r="M40" s="80" t="s">
        <v>514</v>
      </c>
    </row>
    <row r="41" spans="2:13" ht="27.75" customHeight="1" x14ac:dyDescent="0.15">
      <c r="B41" s="1211" t="s">
        <v>23</v>
      </c>
      <c r="C41" s="1212"/>
      <c r="D41" s="81"/>
      <c r="E41" s="1213" t="s">
        <v>24</v>
      </c>
      <c r="F41" s="1213"/>
      <c r="G41" s="1213"/>
      <c r="H41" s="1214"/>
      <c r="I41" s="82">
        <v>2888</v>
      </c>
      <c r="J41" s="83">
        <v>2849</v>
      </c>
      <c r="K41" s="83">
        <v>2748</v>
      </c>
      <c r="L41" s="83">
        <v>2862</v>
      </c>
      <c r="M41" s="84">
        <v>3324</v>
      </c>
    </row>
    <row r="42" spans="2:13" ht="27.75" customHeight="1" x14ac:dyDescent="0.15">
      <c r="B42" s="1201"/>
      <c r="C42" s="1202"/>
      <c r="D42" s="85"/>
      <c r="E42" s="1205" t="s">
        <v>25</v>
      </c>
      <c r="F42" s="1205"/>
      <c r="G42" s="1205"/>
      <c r="H42" s="1206"/>
      <c r="I42" s="86" t="s">
        <v>470</v>
      </c>
      <c r="J42" s="87" t="s">
        <v>470</v>
      </c>
      <c r="K42" s="87" t="s">
        <v>470</v>
      </c>
      <c r="L42" s="87" t="s">
        <v>470</v>
      </c>
      <c r="M42" s="88" t="s">
        <v>470</v>
      </c>
    </row>
    <row r="43" spans="2:13" ht="27.75" customHeight="1" x14ac:dyDescent="0.15">
      <c r="B43" s="1201"/>
      <c r="C43" s="1202"/>
      <c r="D43" s="85"/>
      <c r="E43" s="1205" t="s">
        <v>26</v>
      </c>
      <c r="F43" s="1205"/>
      <c r="G43" s="1205"/>
      <c r="H43" s="1206"/>
      <c r="I43" s="86">
        <v>482</v>
      </c>
      <c r="J43" s="87">
        <v>446</v>
      </c>
      <c r="K43" s="87">
        <v>414</v>
      </c>
      <c r="L43" s="87">
        <v>397</v>
      </c>
      <c r="M43" s="88">
        <v>381</v>
      </c>
    </row>
    <row r="44" spans="2:13" ht="27.75" customHeight="1" x14ac:dyDescent="0.15">
      <c r="B44" s="1201"/>
      <c r="C44" s="1202"/>
      <c r="D44" s="85"/>
      <c r="E44" s="1205" t="s">
        <v>27</v>
      </c>
      <c r="F44" s="1205"/>
      <c r="G44" s="1205"/>
      <c r="H44" s="1206"/>
      <c r="I44" s="86">
        <v>405</v>
      </c>
      <c r="J44" s="87">
        <v>369</v>
      </c>
      <c r="K44" s="87">
        <v>353</v>
      </c>
      <c r="L44" s="87">
        <v>427</v>
      </c>
      <c r="M44" s="88">
        <v>384</v>
      </c>
    </row>
    <row r="45" spans="2:13" ht="27.75" customHeight="1" x14ac:dyDescent="0.15">
      <c r="B45" s="1201"/>
      <c r="C45" s="1202"/>
      <c r="D45" s="85"/>
      <c r="E45" s="1205" t="s">
        <v>28</v>
      </c>
      <c r="F45" s="1205"/>
      <c r="G45" s="1205"/>
      <c r="H45" s="1206"/>
      <c r="I45" s="86">
        <v>594</v>
      </c>
      <c r="J45" s="87">
        <v>614</v>
      </c>
      <c r="K45" s="87">
        <v>691</v>
      </c>
      <c r="L45" s="87">
        <v>547</v>
      </c>
      <c r="M45" s="88">
        <v>482</v>
      </c>
    </row>
    <row r="46" spans="2:13" ht="27.75" customHeight="1" x14ac:dyDescent="0.15">
      <c r="B46" s="1201"/>
      <c r="C46" s="1202"/>
      <c r="D46" s="85"/>
      <c r="E46" s="1205" t="s">
        <v>29</v>
      </c>
      <c r="F46" s="1205"/>
      <c r="G46" s="1205"/>
      <c r="H46" s="1206"/>
      <c r="I46" s="86" t="s">
        <v>470</v>
      </c>
      <c r="J46" s="87" t="s">
        <v>470</v>
      </c>
      <c r="K46" s="87" t="s">
        <v>470</v>
      </c>
      <c r="L46" s="87" t="s">
        <v>470</v>
      </c>
      <c r="M46" s="88" t="s">
        <v>470</v>
      </c>
    </row>
    <row r="47" spans="2:13" ht="27.75" customHeight="1" x14ac:dyDescent="0.15">
      <c r="B47" s="1201"/>
      <c r="C47" s="1202"/>
      <c r="D47" s="85"/>
      <c r="E47" s="1205" t="s">
        <v>30</v>
      </c>
      <c r="F47" s="1205"/>
      <c r="G47" s="1205"/>
      <c r="H47" s="1206"/>
      <c r="I47" s="86" t="s">
        <v>470</v>
      </c>
      <c r="J47" s="87" t="s">
        <v>470</v>
      </c>
      <c r="K47" s="87" t="s">
        <v>470</v>
      </c>
      <c r="L47" s="87" t="s">
        <v>470</v>
      </c>
      <c r="M47" s="88" t="s">
        <v>470</v>
      </c>
    </row>
    <row r="48" spans="2:13" ht="27.75" customHeight="1" x14ac:dyDescent="0.15">
      <c r="B48" s="1203"/>
      <c r="C48" s="1204"/>
      <c r="D48" s="85"/>
      <c r="E48" s="1205" t="s">
        <v>31</v>
      </c>
      <c r="F48" s="1205"/>
      <c r="G48" s="1205"/>
      <c r="H48" s="1206"/>
      <c r="I48" s="86">
        <v>284</v>
      </c>
      <c r="J48" s="87">
        <v>166</v>
      </c>
      <c r="K48" s="87">
        <v>97</v>
      </c>
      <c r="L48" s="87">
        <v>31</v>
      </c>
      <c r="M48" s="88" t="s">
        <v>470</v>
      </c>
    </row>
    <row r="49" spans="2:13" ht="27.75" customHeight="1" x14ac:dyDescent="0.15">
      <c r="B49" s="1199" t="s">
        <v>32</v>
      </c>
      <c r="C49" s="1200"/>
      <c r="D49" s="89"/>
      <c r="E49" s="1205" t="s">
        <v>33</v>
      </c>
      <c r="F49" s="1205"/>
      <c r="G49" s="1205"/>
      <c r="H49" s="1206"/>
      <c r="I49" s="86">
        <v>1147</v>
      </c>
      <c r="J49" s="87">
        <v>1181</v>
      </c>
      <c r="K49" s="87">
        <v>1005</v>
      </c>
      <c r="L49" s="87">
        <v>1095</v>
      </c>
      <c r="M49" s="88">
        <v>1288</v>
      </c>
    </row>
    <row r="50" spans="2:13" ht="27.75" customHeight="1" x14ac:dyDescent="0.15">
      <c r="B50" s="1201"/>
      <c r="C50" s="1202"/>
      <c r="D50" s="85"/>
      <c r="E50" s="1205" t="s">
        <v>34</v>
      </c>
      <c r="F50" s="1205"/>
      <c r="G50" s="1205"/>
      <c r="H50" s="1206"/>
      <c r="I50" s="86">
        <v>75</v>
      </c>
      <c r="J50" s="87">
        <v>102</v>
      </c>
      <c r="K50" s="87">
        <v>96</v>
      </c>
      <c r="L50" s="87">
        <v>115</v>
      </c>
      <c r="M50" s="88">
        <v>116</v>
      </c>
    </row>
    <row r="51" spans="2:13" ht="27.75" customHeight="1" x14ac:dyDescent="0.15">
      <c r="B51" s="1203"/>
      <c r="C51" s="1204"/>
      <c r="D51" s="85"/>
      <c r="E51" s="1205" t="s">
        <v>35</v>
      </c>
      <c r="F51" s="1205"/>
      <c r="G51" s="1205"/>
      <c r="H51" s="1206"/>
      <c r="I51" s="86">
        <v>2489</v>
      </c>
      <c r="J51" s="87">
        <v>2504</v>
      </c>
      <c r="K51" s="87">
        <v>2239</v>
      </c>
      <c r="L51" s="87">
        <v>2474</v>
      </c>
      <c r="M51" s="88">
        <v>2792</v>
      </c>
    </row>
    <row r="52" spans="2:13" ht="27.75" customHeight="1" thickBot="1" x14ac:dyDescent="0.2">
      <c r="B52" s="1207" t="s">
        <v>36</v>
      </c>
      <c r="C52" s="1208"/>
      <c r="D52" s="90"/>
      <c r="E52" s="1209" t="s">
        <v>37</v>
      </c>
      <c r="F52" s="1209"/>
      <c r="G52" s="1209"/>
      <c r="H52" s="1210"/>
      <c r="I52" s="91">
        <v>942</v>
      </c>
      <c r="J52" s="92">
        <v>656</v>
      </c>
      <c r="K52" s="92">
        <v>963</v>
      </c>
      <c r="L52" s="92">
        <v>581</v>
      </c>
      <c r="M52" s="93">
        <v>374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D22" zoomScale="70" zoomScaleNormal="7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534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535</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536</v>
      </c>
    </row>
    <row r="50" spans="1:17" x14ac:dyDescent="0.15">
      <c r="B50" s="248"/>
      <c r="C50" s="244"/>
      <c r="D50" s="244"/>
      <c r="E50" s="244"/>
      <c r="F50" s="244"/>
      <c r="G50" s="1224"/>
      <c r="H50" s="1225"/>
      <c r="I50" s="1225"/>
      <c r="J50" s="1226"/>
      <c r="K50" s="354" t="s">
        <v>510</v>
      </c>
      <c r="L50" s="354" t="s">
        <v>511</v>
      </c>
      <c r="M50" s="354" t="s">
        <v>512</v>
      </c>
      <c r="N50" s="354" t="s">
        <v>513</v>
      </c>
      <c r="O50" s="354" t="s">
        <v>514</v>
      </c>
    </row>
    <row r="51" spans="1:17" x14ac:dyDescent="0.15">
      <c r="B51" s="248"/>
      <c r="C51" s="244"/>
      <c r="D51" s="244"/>
      <c r="E51" s="244"/>
      <c r="F51" s="244"/>
      <c r="G51" s="1227" t="s">
        <v>537</v>
      </c>
      <c r="H51" s="1228"/>
      <c r="I51" s="1233" t="s">
        <v>538</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539</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540</v>
      </c>
      <c r="H55" s="1239"/>
      <c r="I55" s="1237" t="s">
        <v>538</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539</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541</v>
      </c>
      <c r="C63" s="244"/>
      <c r="D63" s="244"/>
      <c r="E63" s="244"/>
      <c r="F63" s="244"/>
      <c r="G63" s="244"/>
      <c r="H63" s="244"/>
      <c r="I63" s="244"/>
      <c r="J63" s="244"/>
      <c r="K63" s="244"/>
      <c r="L63" s="244"/>
      <c r="M63" s="244"/>
      <c r="N63" s="244"/>
      <c r="O63" s="244"/>
    </row>
    <row r="64" spans="1:17" x14ac:dyDescent="0.15">
      <c r="B64" s="248"/>
      <c r="C64" s="244"/>
      <c r="D64" s="244"/>
      <c r="E64" s="244"/>
      <c r="F64" s="244"/>
      <c r="G64" s="351" t="s">
        <v>535</v>
      </c>
      <c r="I64" s="352"/>
      <c r="J64" s="352"/>
      <c r="K64" s="352"/>
      <c r="L64" s="244"/>
      <c r="M64" s="244"/>
      <c r="N64" s="244"/>
      <c r="O64" s="244"/>
    </row>
    <row r="65" spans="2:30" x14ac:dyDescent="0.15">
      <c r="B65" s="248"/>
      <c r="C65" s="244"/>
      <c r="D65" s="244"/>
      <c r="E65" s="244"/>
      <c r="F65" s="244"/>
      <c r="G65" s="1247" t="s">
        <v>544</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542</v>
      </c>
      <c r="I71" s="368"/>
      <c r="J71" s="364"/>
      <c r="K71" s="364"/>
      <c r="L71" s="365"/>
      <c r="M71" s="364"/>
      <c r="N71" s="365"/>
      <c r="O71" s="366"/>
    </row>
    <row r="72" spans="2:30" x14ac:dyDescent="0.15">
      <c r="B72" s="248"/>
      <c r="C72" s="244"/>
      <c r="D72" s="244"/>
      <c r="E72" s="244"/>
      <c r="F72" s="244"/>
      <c r="G72" s="1224"/>
      <c r="H72" s="1225"/>
      <c r="I72" s="1225"/>
      <c r="J72" s="1226"/>
      <c r="K72" s="354" t="s">
        <v>510</v>
      </c>
      <c r="L72" s="354" t="s">
        <v>511</v>
      </c>
      <c r="M72" s="354" t="s">
        <v>512</v>
      </c>
      <c r="N72" s="354" t="s">
        <v>513</v>
      </c>
      <c r="O72" s="354" t="s">
        <v>514</v>
      </c>
    </row>
    <row r="73" spans="2:30" x14ac:dyDescent="0.15">
      <c r="B73" s="248"/>
      <c r="C73" s="244"/>
      <c r="D73" s="244"/>
      <c r="E73" s="244"/>
      <c r="F73" s="244"/>
      <c r="G73" s="1227" t="s">
        <v>537</v>
      </c>
      <c r="H73" s="1228"/>
      <c r="I73" s="1233" t="s">
        <v>538</v>
      </c>
      <c r="J73" s="1233"/>
      <c r="K73" s="1248">
        <v>80.900000000000006</v>
      </c>
      <c r="L73" s="1248">
        <v>58.6</v>
      </c>
      <c r="M73" s="1236">
        <v>86.6</v>
      </c>
      <c r="N73" s="1236">
        <v>52.5</v>
      </c>
      <c r="O73" s="1236">
        <v>30.6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543</v>
      </c>
      <c r="J75" s="1237"/>
      <c r="K75" s="1249">
        <v>14.3</v>
      </c>
      <c r="L75" s="1249">
        <v>14.5</v>
      </c>
      <c r="M75" s="1249">
        <v>15.5</v>
      </c>
      <c r="N75" s="1249">
        <v>15.8</v>
      </c>
      <c r="O75" s="1249">
        <v>15.2</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540</v>
      </c>
      <c r="H77" s="1239"/>
      <c r="I77" s="1237" t="s">
        <v>538</v>
      </c>
      <c r="J77" s="1237"/>
      <c r="K77" s="1248">
        <v>0</v>
      </c>
      <c r="L77" s="1248">
        <v>0</v>
      </c>
      <c r="M77" s="1236">
        <v>0</v>
      </c>
      <c r="N77" s="1236">
        <v>0</v>
      </c>
      <c r="O77" s="1236">
        <v>0</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543</v>
      </c>
      <c r="J79" s="1246"/>
      <c r="K79" s="1251">
        <v>9.4</v>
      </c>
      <c r="L79" s="1251">
        <v>8.5</v>
      </c>
      <c r="M79" s="1251">
        <v>7.9</v>
      </c>
      <c r="N79" s="1251">
        <v>6.9</v>
      </c>
      <c r="O79" s="1251">
        <v>7.2</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3" zoomScale="50" zoomScaleNormal="50" zoomScaleSheetLayoutView="70"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509</v>
      </c>
      <c r="G2" s="111"/>
      <c r="H2" s="112"/>
    </row>
    <row r="3" spans="1:8" x14ac:dyDescent="0.15">
      <c r="A3" s="108" t="s">
        <v>502</v>
      </c>
      <c r="B3" s="113"/>
      <c r="C3" s="114"/>
      <c r="D3" s="115">
        <v>93275</v>
      </c>
      <c r="E3" s="116"/>
      <c r="F3" s="117">
        <v>201428</v>
      </c>
      <c r="G3" s="118"/>
      <c r="H3" s="119"/>
    </row>
    <row r="4" spans="1:8" x14ac:dyDescent="0.15">
      <c r="A4" s="120"/>
      <c r="B4" s="121"/>
      <c r="C4" s="122"/>
      <c r="D4" s="123">
        <v>57062</v>
      </c>
      <c r="E4" s="124"/>
      <c r="F4" s="125">
        <v>118373</v>
      </c>
      <c r="G4" s="126"/>
      <c r="H4" s="127"/>
    </row>
    <row r="5" spans="1:8" x14ac:dyDescent="0.15">
      <c r="A5" s="108" t="s">
        <v>504</v>
      </c>
      <c r="B5" s="113"/>
      <c r="C5" s="114"/>
      <c r="D5" s="115">
        <v>126976</v>
      </c>
      <c r="E5" s="116"/>
      <c r="F5" s="117">
        <v>221823</v>
      </c>
      <c r="G5" s="118"/>
      <c r="H5" s="119"/>
    </row>
    <row r="6" spans="1:8" x14ac:dyDescent="0.15">
      <c r="A6" s="120"/>
      <c r="B6" s="121"/>
      <c r="C6" s="122"/>
      <c r="D6" s="123">
        <v>39826</v>
      </c>
      <c r="E6" s="124"/>
      <c r="F6" s="125">
        <v>104431</v>
      </c>
      <c r="G6" s="126"/>
      <c r="H6" s="127"/>
    </row>
    <row r="7" spans="1:8" x14ac:dyDescent="0.15">
      <c r="A7" s="108" t="s">
        <v>505</v>
      </c>
      <c r="B7" s="113"/>
      <c r="C7" s="114"/>
      <c r="D7" s="115">
        <v>163565</v>
      </c>
      <c r="E7" s="116"/>
      <c r="F7" s="117">
        <v>263041</v>
      </c>
      <c r="G7" s="118"/>
      <c r="H7" s="119"/>
    </row>
    <row r="8" spans="1:8" x14ac:dyDescent="0.15">
      <c r="A8" s="120"/>
      <c r="B8" s="121"/>
      <c r="C8" s="122"/>
      <c r="D8" s="123">
        <v>68814</v>
      </c>
      <c r="E8" s="124"/>
      <c r="F8" s="125">
        <v>103171</v>
      </c>
      <c r="G8" s="126"/>
      <c r="H8" s="127"/>
    </row>
    <row r="9" spans="1:8" x14ac:dyDescent="0.15">
      <c r="A9" s="108" t="s">
        <v>506</v>
      </c>
      <c r="B9" s="113"/>
      <c r="C9" s="114"/>
      <c r="D9" s="115">
        <v>304446</v>
      </c>
      <c r="E9" s="116"/>
      <c r="F9" s="117">
        <v>272886</v>
      </c>
      <c r="G9" s="118"/>
      <c r="H9" s="119"/>
    </row>
    <row r="10" spans="1:8" x14ac:dyDescent="0.15">
      <c r="A10" s="120"/>
      <c r="B10" s="121"/>
      <c r="C10" s="122"/>
      <c r="D10" s="123">
        <v>56862</v>
      </c>
      <c r="E10" s="124"/>
      <c r="F10" s="125">
        <v>125724</v>
      </c>
      <c r="G10" s="126"/>
      <c r="H10" s="127"/>
    </row>
    <row r="11" spans="1:8" x14ac:dyDescent="0.15">
      <c r="A11" s="108" t="s">
        <v>507</v>
      </c>
      <c r="B11" s="113"/>
      <c r="C11" s="114"/>
      <c r="D11" s="115">
        <v>569354</v>
      </c>
      <c r="E11" s="116"/>
      <c r="F11" s="117">
        <v>245039</v>
      </c>
      <c r="G11" s="118"/>
      <c r="H11" s="119"/>
    </row>
    <row r="12" spans="1:8" x14ac:dyDescent="0.15">
      <c r="A12" s="120"/>
      <c r="B12" s="121"/>
      <c r="C12" s="128"/>
      <c r="D12" s="123">
        <v>79473</v>
      </c>
      <c r="E12" s="124"/>
      <c r="F12" s="125">
        <v>108922</v>
      </c>
      <c r="G12" s="126"/>
      <c r="H12" s="127"/>
    </row>
    <row r="13" spans="1:8" x14ac:dyDescent="0.15">
      <c r="A13" s="108"/>
      <c r="B13" s="113"/>
      <c r="C13" s="129"/>
      <c r="D13" s="130">
        <v>251523</v>
      </c>
      <c r="E13" s="131"/>
      <c r="F13" s="132">
        <v>240843</v>
      </c>
      <c r="G13" s="133"/>
      <c r="H13" s="119"/>
    </row>
    <row r="14" spans="1:8" x14ac:dyDescent="0.15">
      <c r="A14" s="120"/>
      <c r="B14" s="121"/>
      <c r="C14" s="122"/>
      <c r="D14" s="123">
        <v>60407</v>
      </c>
      <c r="E14" s="124"/>
      <c r="F14" s="125">
        <v>112124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3.62</v>
      </c>
      <c r="C19" s="134">
        <f>ROUND(VALUE(SUBSTITUTE(実質収支比率等に係る経年分析!G$48,"▲","-")),2)</f>
        <v>2.81</v>
      </c>
      <c r="D19" s="134">
        <f>ROUND(VALUE(SUBSTITUTE(実質収支比率等に係る経年分析!H$48,"▲","-")),2)</f>
        <v>4.8899999999999997</v>
      </c>
      <c r="E19" s="134">
        <f>ROUND(VALUE(SUBSTITUTE(実質収支比率等に係る経年分析!I$48,"▲","-")),2)</f>
        <v>4.09</v>
      </c>
      <c r="F19" s="134">
        <f>ROUND(VALUE(SUBSTITUTE(実質収支比率等に係る経年分析!J$48,"▲","-")),2)</f>
        <v>6.21</v>
      </c>
    </row>
    <row r="20" spans="1:11" x14ac:dyDescent="0.15">
      <c r="A20" s="134" t="s">
        <v>42</v>
      </c>
      <c r="B20" s="134">
        <f>ROUND(VALUE(SUBSTITUTE(実質収支比率等に係る経年分析!F$47,"▲","-")),2)</f>
        <v>5.94</v>
      </c>
      <c r="C20" s="134">
        <f>ROUND(VALUE(SUBSTITUTE(実質収支比率等に係る経年分析!G$47,"▲","-")),2)</f>
        <v>2.76</v>
      </c>
      <c r="D20" s="134">
        <f>ROUND(VALUE(SUBSTITUTE(実質収支比率等に係る経年分析!H$47,"▲","-")),2)</f>
        <v>2.14</v>
      </c>
      <c r="E20" s="134">
        <f>ROUND(VALUE(SUBSTITUTE(実質収支比率等に係る経年分析!I$47,"▲","-")),2)</f>
        <v>5.0599999999999996</v>
      </c>
      <c r="F20" s="134">
        <f>ROUND(VALUE(SUBSTITUTE(実質収支比率等に係る経年分析!J$47,"▲","-")),2)</f>
        <v>14.11</v>
      </c>
    </row>
    <row r="21" spans="1:11" x14ac:dyDescent="0.15">
      <c r="A21" s="134" t="s">
        <v>43</v>
      </c>
      <c r="B21" s="134">
        <f>IF(ISNUMBER(VALUE(SUBSTITUTE(実質収支比率等に係る経年分析!F$49,"▲","-"))),ROUND(VALUE(SUBSTITUTE(実質収支比率等に係る経年分析!F$49,"▲","-")),2),NA())</f>
        <v>-2.65</v>
      </c>
      <c r="C21" s="134">
        <f>IF(ISNUMBER(VALUE(SUBSTITUTE(実質収支比率等に係る経年分析!G$49,"▲","-"))),ROUND(VALUE(SUBSTITUTE(実質収支比率等に係る経年分析!G$49,"▲","-")),2),NA())</f>
        <v>-6.11</v>
      </c>
      <c r="D21" s="134">
        <f>IF(ISNUMBER(VALUE(SUBSTITUTE(実質収支比率等に係る経年分析!H$49,"▲","-"))),ROUND(VALUE(SUBSTITUTE(実質収支比率等に係る経年分析!H$49,"▲","-")),2),NA())</f>
        <v>0</v>
      </c>
      <c r="E21" s="134">
        <f>IF(ISNUMBER(VALUE(SUBSTITUTE(実質収支比率等に係る経年分析!I$49,"▲","-"))),ROUND(VALUE(SUBSTITUTE(実質収支比率等に係る経年分析!I$49,"▲","-")),2),NA())</f>
        <v>-0.44</v>
      </c>
      <c r="F21" s="134">
        <f>IF(ISNUMBER(VALUE(SUBSTITUTE(実質収支比率等に係る経年分析!J$49,"▲","-"))),ROUND(VALUE(SUBSTITUTE(実質収支比率等に係る経年分析!J$49,"▲","-")),2),NA())</f>
        <v>9.8000000000000007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0.26</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295</v>
      </c>
      <c r="E42" s="136"/>
      <c r="F42" s="136"/>
      <c r="G42" s="136">
        <f>'実質公債費比率（分子）の構造'!L$52</f>
        <v>305</v>
      </c>
      <c r="H42" s="136"/>
      <c r="I42" s="136"/>
      <c r="J42" s="136">
        <f>'実質公債費比率（分子）の構造'!M$52</f>
        <v>307</v>
      </c>
      <c r="K42" s="136"/>
      <c r="L42" s="136"/>
      <c r="M42" s="136">
        <f>'実質公債費比率（分子）の構造'!N$52</f>
        <v>304</v>
      </c>
      <c r="N42" s="136"/>
      <c r="O42" s="136"/>
      <c r="P42" s="136">
        <f>'実質公債費比率（分子）の構造'!O$52</f>
        <v>288</v>
      </c>
    </row>
    <row r="43" spans="1:16" x14ac:dyDescent="0.15">
      <c r="A43" s="136" t="s">
        <v>51</v>
      </c>
      <c r="B43" s="136">
        <f>'実質公債費比率（分子）の構造'!K$51</f>
        <v>2</v>
      </c>
      <c r="C43" s="136"/>
      <c r="D43" s="136"/>
      <c r="E43" s="136">
        <f>'実質公債費比率（分子）の構造'!L$51</f>
        <v>3</v>
      </c>
      <c r="F43" s="136"/>
      <c r="G43" s="136"/>
      <c r="H43" s="136">
        <f>'実質公債費比率（分子）の構造'!M$51</f>
        <v>2</v>
      </c>
      <c r="I43" s="136"/>
      <c r="J43" s="136"/>
      <c r="K43" s="136">
        <f>'実質公債費比率（分子）の構造'!N$51</f>
        <v>2</v>
      </c>
      <c r="L43" s="136"/>
      <c r="M43" s="136"/>
      <c r="N43" s="136">
        <f>'実質公債費比率（分子）の構造'!O$51</f>
        <v>4</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57</v>
      </c>
      <c r="C45" s="136"/>
      <c r="D45" s="136"/>
      <c r="E45" s="136">
        <f>'実質公債費比率（分子）の構造'!L$49</f>
        <v>57</v>
      </c>
      <c r="F45" s="136"/>
      <c r="G45" s="136"/>
      <c r="H45" s="136">
        <f>'実質公債費比率（分子）の構造'!M$49</f>
        <v>46</v>
      </c>
      <c r="I45" s="136"/>
      <c r="J45" s="136"/>
      <c r="K45" s="136">
        <f>'実質公債費比率（分子）の構造'!N$49</f>
        <v>48</v>
      </c>
      <c r="L45" s="136"/>
      <c r="M45" s="136"/>
      <c r="N45" s="136">
        <f>'実質公債費比率（分子）の構造'!O$49</f>
        <v>57</v>
      </c>
      <c r="O45" s="136"/>
      <c r="P45" s="136"/>
    </row>
    <row r="46" spans="1:16" x14ac:dyDescent="0.15">
      <c r="A46" s="136" t="s">
        <v>54</v>
      </c>
      <c r="B46" s="136">
        <f>'実質公債費比率（分子）の構造'!K$48</f>
        <v>52</v>
      </c>
      <c r="C46" s="136"/>
      <c r="D46" s="136"/>
      <c r="E46" s="136">
        <f>'実質公債費比率（分子）の構造'!L$48</f>
        <v>49</v>
      </c>
      <c r="F46" s="136"/>
      <c r="G46" s="136"/>
      <c r="H46" s="136">
        <f>'実質公債費比率（分子）の構造'!M$48</f>
        <v>45</v>
      </c>
      <c r="I46" s="136"/>
      <c r="J46" s="136"/>
      <c r="K46" s="136">
        <f>'実質公債費比率（分子）の構造'!N$48</f>
        <v>40</v>
      </c>
      <c r="L46" s="136"/>
      <c r="M46" s="136"/>
      <c r="N46" s="136">
        <f>'実質公債費比率（分子）の構造'!O$48</f>
        <v>44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356</v>
      </c>
      <c r="C49" s="136"/>
      <c r="D49" s="136"/>
      <c r="E49" s="136">
        <f>'実質公債費比率（分子）の構造'!L$45</f>
        <v>373</v>
      </c>
      <c r="F49" s="136"/>
      <c r="G49" s="136"/>
      <c r="H49" s="136">
        <f>'実質公債費比率（分子）の構造'!M$45</f>
        <v>396</v>
      </c>
      <c r="I49" s="136"/>
      <c r="J49" s="136"/>
      <c r="K49" s="136">
        <f>'実質公債費比率（分子）の構造'!N$45</f>
        <v>385</v>
      </c>
      <c r="L49" s="136"/>
      <c r="M49" s="136"/>
      <c r="N49" s="136">
        <f>'実質公債費比率（分子）の構造'!O$45</f>
        <v>352</v>
      </c>
      <c r="O49" s="136"/>
      <c r="P49" s="136"/>
    </row>
    <row r="50" spans="1:16" x14ac:dyDescent="0.15">
      <c r="A50" s="136" t="s">
        <v>58</v>
      </c>
      <c r="B50" s="136" t="e">
        <f>NA()</f>
        <v>#N/A</v>
      </c>
      <c r="C50" s="136">
        <f>IF(ISNUMBER('実質公債費比率（分子）の構造'!K$53),'実質公債費比率（分子）の構造'!K$53,NA())</f>
        <v>172</v>
      </c>
      <c r="D50" s="136" t="e">
        <f>NA()</f>
        <v>#N/A</v>
      </c>
      <c r="E50" s="136" t="e">
        <f>NA()</f>
        <v>#N/A</v>
      </c>
      <c r="F50" s="136">
        <f>IF(ISNUMBER('実質公債費比率（分子）の構造'!L$53),'実質公債費比率（分子）の構造'!L$53,NA())</f>
        <v>177</v>
      </c>
      <c r="G50" s="136" t="e">
        <f>NA()</f>
        <v>#N/A</v>
      </c>
      <c r="H50" s="136" t="e">
        <f>NA()</f>
        <v>#N/A</v>
      </c>
      <c r="I50" s="136">
        <f>IF(ISNUMBER('実質公債費比率（分子）の構造'!M$53),'実質公債費比率（分子）の構造'!M$53,NA())</f>
        <v>182</v>
      </c>
      <c r="J50" s="136" t="e">
        <f>NA()</f>
        <v>#N/A</v>
      </c>
      <c r="K50" s="136" t="e">
        <f>NA()</f>
        <v>#N/A</v>
      </c>
      <c r="L50" s="136">
        <f>IF(ISNUMBER('実質公債費比率（分子）の構造'!N$53),'実質公債費比率（分子）の構造'!N$53,NA())</f>
        <v>171</v>
      </c>
      <c r="M50" s="136" t="e">
        <f>NA()</f>
        <v>#N/A</v>
      </c>
      <c r="N50" s="136" t="e">
        <f>NA()</f>
        <v>#N/A</v>
      </c>
      <c r="O50" s="136">
        <f>IF(ISNUMBER('実質公債費比率（分子）の構造'!O$53),'実質公債費比率（分子）の構造'!O$53,NA())</f>
        <v>169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2489</v>
      </c>
      <c r="E56" s="135"/>
      <c r="F56" s="135"/>
      <c r="G56" s="135">
        <f>'将来負担比率（分子）の構造'!J$51</f>
        <v>2504</v>
      </c>
      <c r="H56" s="135"/>
      <c r="I56" s="135"/>
      <c r="J56" s="135">
        <f>'将来負担比率（分子）の構造'!K$51</f>
        <v>2239</v>
      </c>
      <c r="K56" s="135"/>
      <c r="L56" s="135"/>
      <c r="M56" s="135">
        <f>'将来負担比率（分子）の構造'!L$51</f>
        <v>2474</v>
      </c>
      <c r="N56" s="135"/>
      <c r="O56" s="135"/>
      <c r="P56" s="135">
        <f>'将来負担比率（分子）の構造'!M$51</f>
        <v>2792</v>
      </c>
    </row>
    <row r="57" spans="1:16" x14ac:dyDescent="0.15">
      <c r="A57" s="135" t="s">
        <v>34</v>
      </c>
      <c r="B57" s="135"/>
      <c r="C57" s="135"/>
      <c r="D57" s="135">
        <f>'将来負担比率（分子）の構造'!I$50</f>
        <v>75</v>
      </c>
      <c r="E57" s="135"/>
      <c r="F57" s="135"/>
      <c r="G57" s="135">
        <f>'将来負担比率（分子）の構造'!J$50</f>
        <v>102</v>
      </c>
      <c r="H57" s="135"/>
      <c r="I57" s="135"/>
      <c r="J57" s="135">
        <f>'将来負担比率（分子）の構造'!K$50</f>
        <v>96</v>
      </c>
      <c r="K57" s="135"/>
      <c r="L57" s="135"/>
      <c r="M57" s="135">
        <f>'将来負担比率（分子）の構造'!L$50</f>
        <v>115</v>
      </c>
      <c r="N57" s="135"/>
      <c r="O57" s="135"/>
      <c r="P57" s="135">
        <f>'将来負担比率（分子）の構造'!M$50</f>
        <v>116</v>
      </c>
    </row>
    <row r="58" spans="1:16" x14ac:dyDescent="0.15">
      <c r="A58" s="135" t="s">
        <v>33</v>
      </c>
      <c r="B58" s="135"/>
      <c r="C58" s="135"/>
      <c r="D58" s="135">
        <f>'将来負担比率（分子）の構造'!I$49</f>
        <v>1147</v>
      </c>
      <c r="E58" s="135"/>
      <c r="F58" s="135"/>
      <c r="G58" s="135">
        <f>'将来負担比率（分子）の構造'!J$49</f>
        <v>1181</v>
      </c>
      <c r="H58" s="135"/>
      <c r="I58" s="135"/>
      <c r="J58" s="135">
        <f>'将来負担比率（分子）の構造'!K$49</f>
        <v>1005</v>
      </c>
      <c r="K58" s="135"/>
      <c r="L58" s="135"/>
      <c r="M58" s="135">
        <f>'将来負担比率（分子）の構造'!L$49</f>
        <v>1095</v>
      </c>
      <c r="N58" s="135"/>
      <c r="O58" s="135"/>
      <c r="P58" s="135">
        <f>'将来負担比率（分子）の構造'!M$49</f>
        <v>1288</v>
      </c>
    </row>
    <row r="59" spans="1:16" x14ac:dyDescent="0.15">
      <c r="A59" s="135" t="s">
        <v>31</v>
      </c>
      <c r="B59" s="135">
        <f>'将来負担比率（分子）の構造'!I$48</f>
        <v>284</v>
      </c>
      <c r="C59" s="135"/>
      <c r="D59" s="135"/>
      <c r="E59" s="135">
        <f>'将来負担比率（分子）の構造'!J$48</f>
        <v>166</v>
      </c>
      <c r="F59" s="135"/>
      <c r="G59" s="135"/>
      <c r="H59" s="135">
        <f>'将来負担比率（分子）の構造'!K$48</f>
        <v>97</v>
      </c>
      <c r="I59" s="135"/>
      <c r="J59" s="135"/>
      <c r="K59" s="135">
        <f>'将来負担比率（分子）の構造'!L$48</f>
        <v>31</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594</v>
      </c>
      <c r="C62" s="135"/>
      <c r="D62" s="135"/>
      <c r="E62" s="135">
        <f>'将来負担比率（分子）の構造'!J$45</f>
        <v>614</v>
      </c>
      <c r="F62" s="135"/>
      <c r="G62" s="135"/>
      <c r="H62" s="135">
        <f>'将来負担比率（分子）の構造'!K$45</f>
        <v>691</v>
      </c>
      <c r="I62" s="135"/>
      <c r="J62" s="135"/>
      <c r="K62" s="135">
        <f>'将来負担比率（分子）の構造'!L$45</f>
        <v>547</v>
      </c>
      <c r="L62" s="135"/>
      <c r="M62" s="135"/>
      <c r="N62" s="135">
        <f>'将来負担比率（分子）の構造'!M$45</f>
        <v>482</v>
      </c>
      <c r="O62" s="135"/>
      <c r="P62" s="135"/>
    </row>
    <row r="63" spans="1:16" x14ac:dyDescent="0.15">
      <c r="A63" s="135" t="s">
        <v>27</v>
      </c>
      <c r="B63" s="135">
        <f>'将来負担比率（分子）の構造'!I$44</f>
        <v>405</v>
      </c>
      <c r="C63" s="135"/>
      <c r="D63" s="135"/>
      <c r="E63" s="135">
        <f>'将来負担比率（分子）の構造'!J$44</f>
        <v>369</v>
      </c>
      <c r="F63" s="135"/>
      <c r="G63" s="135"/>
      <c r="H63" s="135">
        <f>'将来負担比率（分子）の構造'!K$44</f>
        <v>353</v>
      </c>
      <c r="I63" s="135"/>
      <c r="J63" s="135"/>
      <c r="K63" s="135">
        <f>'将来負担比率（分子）の構造'!L$44</f>
        <v>427</v>
      </c>
      <c r="L63" s="135"/>
      <c r="M63" s="135"/>
      <c r="N63" s="135">
        <f>'将来負担比率（分子）の構造'!M$44</f>
        <v>384</v>
      </c>
      <c r="O63" s="135"/>
      <c r="P63" s="135"/>
    </row>
    <row r="64" spans="1:16" x14ac:dyDescent="0.15">
      <c r="A64" s="135" t="s">
        <v>26</v>
      </c>
      <c r="B64" s="135">
        <f>'将来負担比率（分子）の構造'!I$43</f>
        <v>482</v>
      </c>
      <c r="C64" s="135"/>
      <c r="D64" s="135"/>
      <c r="E64" s="135">
        <f>'将来負担比率（分子）の構造'!J$43</f>
        <v>446</v>
      </c>
      <c r="F64" s="135"/>
      <c r="G64" s="135"/>
      <c r="H64" s="135">
        <f>'将来負担比率（分子）の構造'!K$43</f>
        <v>414</v>
      </c>
      <c r="I64" s="135"/>
      <c r="J64" s="135"/>
      <c r="K64" s="135">
        <f>'将来負担比率（分子）の構造'!L$43</f>
        <v>397</v>
      </c>
      <c r="L64" s="135"/>
      <c r="M64" s="135"/>
      <c r="N64" s="135">
        <f>'将来負担比率（分子）の構造'!M$43</f>
        <v>381</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2888</v>
      </c>
      <c r="C66" s="135"/>
      <c r="D66" s="135"/>
      <c r="E66" s="135">
        <f>'将来負担比率（分子）の構造'!J$41</f>
        <v>2849</v>
      </c>
      <c r="F66" s="135"/>
      <c r="G66" s="135"/>
      <c r="H66" s="135">
        <f>'将来負担比率（分子）の構造'!K$41</f>
        <v>2748</v>
      </c>
      <c r="I66" s="135"/>
      <c r="J66" s="135"/>
      <c r="K66" s="135">
        <f>'将来負担比率（分子）の構造'!L$41</f>
        <v>2862</v>
      </c>
      <c r="L66" s="135"/>
      <c r="M66" s="135"/>
      <c r="N66" s="135">
        <f>'将来負担比率（分子）の構造'!M$41</f>
        <v>3324</v>
      </c>
      <c r="O66" s="135"/>
      <c r="P66" s="135"/>
    </row>
    <row r="67" spans="1:16" x14ac:dyDescent="0.15">
      <c r="A67" s="135" t="s">
        <v>62</v>
      </c>
      <c r="B67" s="135" t="e">
        <f>NA()</f>
        <v>#N/A</v>
      </c>
      <c r="C67" s="135">
        <f>IF(ISNUMBER('将来負担比率（分子）の構造'!I$52), IF('将来負担比率（分子）の構造'!I$52 &lt; 0, 0, '将来負担比率（分子）の構造'!I$52), NA())</f>
        <v>942</v>
      </c>
      <c r="D67" s="135" t="e">
        <f>NA()</f>
        <v>#N/A</v>
      </c>
      <c r="E67" s="135" t="e">
        <f>NA()</f>
        <v>#N/A</v>
      </c>
      <c r="F67" s="135">
        <f>IF(ISNUMBER('将来負担比率（分子）の構造'!J$52), IF('将来負担比率（分子）の構造'!J$52 &lt; 0, 0, '将来負担比率（分子）の構造'!J$52), NA())</f>
        <v>656</v>
      </c>
      <c r="G67" s="135" t="e">
        <f>NA()</f>
        <v>#N/A</v>
      </c>
      <c r="H67" s="135" t="e">
        <f>NA()</f>
        <v>#N/A</v>
      </c>
      <c r="I67" s="135">
        <f>IF(ISNUMBER('将来負担比率（分子）の構造'!K$52), IF('将来負担比率（分子）の構造'!K$52 &lt; 0, 0, '将来負担比率（分子）の構造'!K$52), NA())</f>
        <v>963</v>
      </c>
      <c r="J67" s="135" t="e">
        <f>NA()</f>
        <v>#N/A</v>
      </c>
      <c r="K67" s="135" t="e">
        <f>NA()</f>
        <v>#N/A</v>
      </c>
      <c r="L67" s="135">
        <f>IF(ISNUMBER('将来負担比率（分子）の構造'!L$52), IF('将来負担比率（分子）の構造'!L$52 &lt; 0, 0, '将来負担比率（分子）の構造'!L$52), NA())</f>
        <v>581</v>
      </c>
      <c r="M67" s="135" t="e">
        <f>NA()</f>
        <v>#N/A</v>
      </c>
      <c r="N67" s="135" t="e">
        <f>NA()</f>
        <v>#N/A</v>
      </c>
      <c r="O67" s="135">
        <f>IF(ISNUMBER('将来負担比率（分子）の構造'!M$52), IF('将来負担比率（分子）の構造'!M$52 &lt; 0, 0, '将来負担比率（分子）の構造'!M$52), NA())</f>
        <v>374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117382</v>
      </c>
      <c r="S5" s="669"/>
      <c r="T5" s="669"/>
      <c r="U5" s="669"/>
      <c r="V5" s="669"/>
      <c r="W5" s="669"/>
      <c r="X5" s="669"/>
      <c r="Y5" s="716"/>
      <c r="Z5" s="729">
        <v>3.2</v>
      </c>
      <c r="AA5" s="729"/>
      <c r="AB5" s="729"/>
      <c r="AC5" s="729"/>
      <c r="AD5" s="730">
        <v>117382</v>
      </c>
      <c r="AE5" s="730"/>
      <c r="AF5" s="730"/>
      <c r="AG5" s="730"/>
      <c r="AH5" s="730"/>
      <c r="AI5" s="730"/>
      <c r="AJ5" s="730"/>
      <c r="AK5" s="730"/>
      <c r="AL5" s="717">
        <v>8.1</v>
      </c>
      <c r="AM5" s="686"/>
      <c r="AN5" s="686"/>
      <c r="AO5" s="718"/>
      <c r="AP5" s="705" t="s">
        <v>205</v>
      </c>
      <c r="AQ5" s="706"/>
      <c r="AR5" s="706"/>
      <c r="AS5" s="706"/>
      <c r="AT5" s="706"/>
      <c r="AU5" s="706"/>
      <c r="AV5" s="706"/>
      <c r="AW5" s="706"/>
      <c r="AX5" s="706"/>
      <c r="AY5" s="706"/>
      <c r="AZ5" s="706"/>
      <c r="BA5" s="706"/>
      <c r="BB5" s="706"/>
      <c r="BC5" s="706"/>
      <c r="BD5" s="706"/>
      <c r="BE5" s="706"/>
      <c r="BF5" s="707"/>
      <c r="BG5" s="618">
        <v>114894</v>
      </c>
      <c r="BH5" s="619"/>
      <c r="BI5" s="619"/>
      <c r="BJ5" s="619"/>
      <c r="BK5" s="619"/>
      <c r="BL5" s="619"/>
      <c r="BM5" s="619"/>
      <c r="BN5" s="620"/>
      <c r="BO5" s="671">
        <v>97.9</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12664</v>
      </c>
      <c r="S6" s="619"/>
      <c r="T6" s="619"/>
      <c r="U6" s="619"/>
      <c r="V6" s="619"/>
      <c r="W6" s="619"/>
      <c r="X6" s="619"/>
      <c r="Y6" s="620"/>
      <c r="Z6" s="671">
        <v>0.3</v>
      </c>
      <c r="AA6" s="671"/>
      <c r="AB6" s="671"/>
      <c r="AC6" s="671"/>
      <c r="AD6" s="672">
        <v>12664</v>
      </c>
      <c r="AE6" s="672"/>
      <c r="AF6" s="672"/>
      <c r="AG6" s="672"/>
      <c r="AH6" s="672"/>
      <c r="AI6" s="672"/>
      <c r="AJ6" s="672"/>
      <c r="AK6" s="672"/>
      <c r="AL6" s="641">
        <v>0.9</v>
      </c>
      <c r="AM6" s="673"/>
      <c r="AN6" s="673"/>
      <c r="AO6" s="674"/>
      <c r="AP6" s="615" t="s">
        <v>211</v>
      </c>
      <c r="AQ6" s="616"/>
      <c r="AR6" s="616"/>
      <c r="AS6" s="616"/>
      <c r="AT6" s="616"/>
      <c r="AU6" s="616"/>
      <c r="AV6" s="616"/>
      <c r="AW6" s="616"/>
      <c r="AX6" s="616"/>
      <c r="AY6" s="616"/>
      <c r="AZ6" s="616"/>
      <c r="BA6" s="616"/>
      <c r="BB6" s="616"/>
      <c r="BC6" s="616"/>
      <c r="BD6" s="616"/>
      <c r="BE6" s="616"/>
      <c r="BF6" s="617"/>
      <c r="BG6" s="618">
        <v>114894</v>
      </c>
      <c r="BH6" s="619"/>
      <c r="BI6" s="619"/>
      <c r="BJ6" s="619"/>
      <c r="BK6" s="619"/>
      <c r="BL6" s="619"/>
      <c r="BM6" s="619"/>
      <c r="BN6" s="620"/>
      <c r="BO6" s="671">
        <v>97.9</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54452</v>
      </c>
      <c r="CS6" s="619"/>
      <c r="CT6" s="619"/>
      <c r="CU6" s="619"/>
      <c r="CV6" s="619"/>
      <c r="CW6" s="619"/>
      <c r="CX6" s="619"/>
      <c r="CY6" s="620"/>
      <c r="CZ6" s="671">
        <v>1.5</v>
      </c>
      <c r="DA6" s="671"/>
      <c r="DB6" s="671"/>
      <c r="DC6" s="671"/>
      <c r="DD6" s="624" t="s">
        <v>206</v>
      </c>
      <c r="DE6" s="619"/>
      <c r="DF6" s="619"/>
      <c r="DG6" s="619"/>
      <c r="DH6" s="619"/>
      <c r="DI6" s="619"/>
      <c r="DJ6" s="619"/>
      <c r="DK6" s="619"/>
      <c r="DL6" s="619"/>
      <c r="DM6" s="619"/>
      <c r="DN6" s="619"/>
      <c r="DO6" s="619"/>
      <c r="DP6" s="620"/>
      <c r="DQ6" s="624">
        <v>54452</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216</v>
      </c>
      <c r="S7" s="619"/>
      <c r="T7" s="619"/>
      <c r="U7" s="619"/>
      <c r="V7" s="619"/>
      <c r="W7" s="619"/>
      <c r="X7" s="619"/>
      <c r="Y7" s="620"/>
      <c r="Z7" s="671">
        <v>0</v>
      </c>
      <c r="AA7" s="671"/>
      <c r="AB7" s="671"/>
      <c r="AC7" s="671"/>
      <c r="AD7" s="672">
        <v>216</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51263</v>
      </c>
      <c r="BH7" s="619"/>
      <c r="BI7" s="619"/>
      <c r="BJ7" s="619"/>
      <c r="BK7" s="619"/>
      <c r="BL7" s="619"/>
      <c r="BM7" s="619"/>
      <c r="BN7" s="620"/>
      <c r="BO7" s="671">
        <v>43.7</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674763</v>
      </c>
      <c r="CS7" s="619"/>
      <c r="CT7" s="619"/>
      <c r="CU7" s="619"/>
      <c r="CV7" s="619"/>
      <c r="CW7" s="619"/>
      <c r="CX7" s="619"/>
      <c r="CY7" s="620"/>
      <c r="CZ7" s="671">
        <v>18.8</v>
      </c>
      <c r="DA7" s="671"/>
      <c r="DB7" s="671"/>
      <c r="DC7" s="671"/>
      <c r="DD7" s="624">
        <v>2960</v>
      </c>
      <c r="DE7" s="619"/>
      <c r="DF7" s="619"/>
      <c r="DG7" s="619"/>
      <c r="DH7" s="619"/>
      <c r="DI7" s="619"/>
      <c r="DJ7" s="619"/>
      <c r="DK7" s="619"/>
      <c r="DL7" s="619"/>
      <c r="DM7" s="619"/>
      <c r="DN7" s="619"/>
      <c r="DO7" s="619"/>
      <c r="DP7" s="620"/>
      <c r="DQ7" s="624">
        <v>518272</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404</v>
      </c>
      <c r="S8" s="619"/>
      <c r="T8" s="619"/>
      <c r="U8" s="619"/>
      <c r="V8" s="619"/>
      <c r="W8" s="619"/>
      <c r="X8" s="619"/>
      <c r="Y8" s="620"/>
      <c r="Z8" s="671">
        <v>0</v>
      </c>
      <c r="AA8" s="671"/>
      <c r="AB8" s="671"/>
      <c r="AC8" s="671"/>
      <c r="AD8" s="672">
        <v>404</v>
      </c>
      <c r="AE8" s="672"/>
      <c r="AF8" s="672"/>
      <c r="AG8" s="672"/>
      <c r="AH8" s="672"/>
      <c r="AI8" s="672"/>
      <c r="AJ8" s="672"/>
      <c r="AK8" s="672"/>
      <c r="AL8" s="641">
        <v>0</v>
      </c>
      <c r="AM8" s="673"/>
      <c r="AN8" s="673"/>
      <c r="AO8" s="674"/>
      <c r="AP8" s="615" t="s">
        <v>217</v>
      </c>
      <c r="AQ8" s="616"/>
      <c r="AR8" s="616"/>
      <c r="AS8" s="616"/>
      <c r="AT8" s="616"/>
      <c r="AU8" s="616"/>
      <c r="AV8" s="616"/>
      <c r="AW8" s="616"/>
      <c r="AX8" s="616"/>
      <c r="AY8" s="616"/>
      <c r="AZ8" s="616"/>
      <c r="BA8" s="616"/>
      <c r="BB8" s="616"/>
      <c r="BC8" s="616"/>
      <c r="BD8" s="616"/>
      <c r="BE8" s="616"/>
      <c r="BF8" s="617"/>
      <c r="BG8" s="618">
        <v>2194</v>
      </c>
      <c r="BH8" s="619"/>
      <c r="BI8" s="619"/>
      <c r="BJ8" s="619"/>
      <c r="BK8" s="619"/>
      <c r="BL8" s="619"/>
      <c r="BM8" s="619"/>
      <c r="BN8" s="620"/>
      <c r="BO8" s="671">
        <v>1.9</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395506</v>
      </c>
      <c r="CS8" s="619"/>
      <c r="CT8" s="619"/>
      <c r="CU8" s="619"/>
      <c r="CV8" s="619"/>
      <c r="CW8" s="619"/>
      <c r="CX8" s="619"/>
      <c r="CY8" s="620"/>
      <c r="CZ8" s="671">
        <v>11</v>
      </c>
      <c r="DA8" s="671"/>
      <c r="DB8" s="671"/>
      <c r="DC8" s="671"/>
      <c r="DD8" s="624" t="s">
        <v>206</v>
      </c>
      <c r="DE8" s="619"/>
      <c r="DF8" s="619"/>
      <c r="DG8" s="619"/>
      <c r="DH8" s="619"/>
      <c r="DI8" s="619"/>
      <c r="DJ8" s="619"/>
      <c r="DK8" s="619"/>
      <c r="DL8" s="619"/>
      <c r="DM8" s="619"/>
      <c r="DN8" s="619"/>
      <c r="DO8" s="619"/>
      <c r="DP8" s="620"/>
      <c r="DQ8" s="624">
        <v>274499</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282</v>
      </c>
      <c r="S9" s="619"/>
      <c r="T9" s="619"/>
      <c r="U9" s="619"/>
      <c r="V9" s="619"/>
      <c r="W9" s="619"/>
      <c r="X9" s="619"/>
      <c r="Y9" s="620"/>
      <c r="Z9" s="671">
        <v>0</v>
      </c>
      <c r="AA9" s="671"/>
      <c r="AB9" s="671"/>
      <c r="AC9" s="671"/>
      <c r="AD9" s="672">
        <v>282</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44857</v>
      </c>
      <c r="BH9" s="619"/>
      <c r="BI9" s="619"/>
      <c r="BJ9" s="619"/>
      <c r="BK9" s="619"/>
      <c r="BL9" s="619"/>
      <c r="BM9" s="619"/>
      <c r="BN9" s="620"/>
      <c r="BO9" s="671">
        <v>38.200000000000003</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462696</v>
      </c>
      <c r="CS9" s="619"/>
      <c r="CT9" s="619"/>
      <c r="CU9" s="619"/>
      <c r="CV9" s="619"/>
      <c r="CW9" s="619"/>
      <c r="CX9" s="619"/>
      <c r="CY9" s="620"/>
      <c r="CZ9" s="671">
        <v>12.9</v>
      </c>
      <c r="DA9" s="671"/>
      <c r="DB9" s="671"/>
      <c r="DC9" s="671"/>
      <c r="DD9" s="624">
        <v>100740</v>
      </c>
      <c r="DE9" s="619"/>
      <c r="DF9" s="619"/>
      <c r="DG9" s="619"/>
      <c r="DH9" s="619"/>
      <c r="DI9" s="619"/>
      <c r="DJ9" s="619"/>
      <c r="DK9" s="619"/>
      <c r="DL9" s="619"/>
      <c r="DM9" s="619"/>
      <c r="DN9" s="619"/>
      <c r="DO9" s="619"/>
      <c r="DP9" s="620"/>
      <c r="DQ9" s="624">
        <v>233580</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40108</v>
      </c>
      <c r="S10" s="619"/>
      <c r="T10" s="619"/>
      <c r="U10" s="619"/>
      <c r="V10" s="619"/>
      <c r="W10" s="619"/>
      <c r="X10" s="619"/>
      <c r="Y10" s="620"/>
      <c r="Z10" s="671">
        <v>1.1000000000000001</v>
      </c>
      <c r="AA10" s="671"/>
      <c r="AB10" s="671"/>
      <c r="AC10" s="671"/>
      <c r="AD10" s="672">
        <v>40108</v>
      </c>
      <c r="AE10" s="672"/>
      <c r="AF10" s="672"/>
      <c r="AG10" s="672"/>
      <c r="AH10" s="672"/>
      <c r="AI10" s="672"/>
      <c r="AJ10" s="672"/>
      <c r="AK10" s="672"/>
      <c r="AL10" s="641">
        <v>2.8</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3155</v>
      </c>
      <c r="BH10" s="619"/>
      <c r="BI10" s="619"/>
      <c r="BJ10" s="619"/>
      <c r="BK10" s="619"/>
      <c r="BL10" s="619"/>
      <c r="BM10" s="619"/>
      <c r="BN10" s="620"/>
      <c r="BO10" s="671">
        <v>2.7</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1057</v>
      </c>
      <c r="BH11" s="619"/>
      <c r="BI11" s="619"/>
      <c r="BJ11" s="619"/>
      <c r="BK11" s="619"/>
      <c r="BL11" s="619"/>
      <c r="BM11" s="619"/>
      <c r="BN11" s="620"/>
      <c r="BO11" s="671">
        <v>0.9</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109556</v>
      </c>
      <c r="CS11" s="619"/>
      <c r="CT11" s="619"/>
      <c r="CU11" s="619"/>
      <c r="CV11" s="619"/>
      <c r="CW11" s="619"/>
      <c r="CX11" s="619"/>
      <c r="CY11" s="620"/>
      <c r="CZ11" s="671">
        <v>3.1</v>
      </c>
      <c r="DA11" s="671"/>
      <c r="DB11" s="671"/>
      <c r="DC11" s="671"/>
      <c r="DD11" s="624">
        <v>31403</v>
      </c>
      <c r="DE11" s="619"/>
      <c r="DF11" s="619"/>
      <c r="DG11" s="619"/>
      <c r="DH11" s="619"/>
      <c r="DI11" s="619"/>
      <c r="DJ11" s="619"/>
      <c r="DK11" s="619"/>
      <c r="DL11" s="619"/>
      <c r="DM11" s="619"/>
      <c r="DN11" s="619"/>
      <c r="DO11" s="619"/>
      <c r="DP11" s="620"/>
      <c r="DQ11" s="624">
        <v>31216</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47046</v>
      </c>
      <c r="BH12" s="619"/>
      <c r="BI12" s="619"/>
      <c r="BJ12" s="619"/>
      <c r="BK12" s="619"/>
      <c r="BL12" s="619"/>
      <c r="BM12" s="619"/>
      <c r="BN12" s="620"/>
      <c r="BO12" s="671">
        <v>40.1</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69700</v>
      </c>
      <c r="CS12" s="619"/>
      <c r="CT12" s="619"/>
      <c r="CU12" s="619"/>
      <c r="CV12" s="619"/>
      <c r="CW12" s="619"/>
      <c r="CX12" s="619"/>
      <c r="CY12" s="620"/>
      <c r="CZ12" s="671">
        <v>1.9</v>
      </c>
      <c r="DA12" s="671"/>
      <c r="DB12" s="671"/>
      <c r="DC12" s="671"/>
      <c r="DD12" s="624">
        <v>210</v>
      </c>
      <c r="DE12" s="619"/>
      <c r="DF12" s="619"/>
      <c r="DG12" s="619"/>
      <c r="DH12" s="619"/>
      <c r="DI12" s="619"/>
      <c r="DJ12" s="619"/>
      <c r="DK12" s="619"/>
      <c r="DL12" s="619"/>
      <c r="DM12" s="619"/>
      <c r="DN12" s="619"/>
      <c r="DO12" s="619"/>
      <c r="DP12" s="620"/>
      <c r="DQ12" s="624">
        <v>32050</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2163</v>
      </c>
      <c r="S13" s="619"/>
      <c r="T13" s="619"/>
      <c r="U13" s="619"/>
      <c r="V13" s="619"/>
      <c r="W13" s="619"/>
      <c r="X13" s="619"/>
      <c r="Y13" s="620"/>
      <c r="Z13" s="671">
        <v>0.1</v>
      </c>
      <c r="AA13" s="671"/>
      <c r="AB13" s="671"/>
      <c r="AC13" s="671"/>
      <c r="AD13" s="672">
        <v>2163</v>
      </c>
      <c r="AE13" s="672"/>
      <c r="AF13" s="672"/>
      <c r="AG13" s="672"/>
      <c r="AH13" s="672"/>
      <c r="AI13" s="672"/>
      <c r="AJ13" s="672"/>
      <c r="AK13" s="672"/>
      <c r="AL13" s="641">
        <v>0.1</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40927</v>
      </c>
      <c r="BH13" s="619"/>
      <c r="BI13" s="619"/>
      <c r="BJ13" s="619"/>
      <c r="BK13" s="619"/>
      <c r="BL13" s="619"/>
      <c r="BM13" s="619"/>
      <c r="BN13" s="620"/>
      <c r="BO13" s="671">
        <v>34.9</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120073</v>
      </c>
      <c r="CS13" s="619"/>
      <c r="CT13" s="619"/>
      <c r="CU13" s="619"/>
      <c r="CV13" s="619"/>
      <c r="CW13" s="619"/>
      <c r="CX13" s="619"/>
      <c r="CY13" s="620"/>
      <c r="CZ13" s="671">
        <v>3.3</v>
      </c>
      <c r="DA13" s="671"/>
      <c r="DB13" s="671"/>
      <c r="DC13" s="671"/>
      <c r="DD13" s="624">
        <v>95602</v>
      </c>
      <c r="DE13" s="619"/>
      <c r="DF13" s="619"/>
      <c r="DG13" s="619"/>
      <c r="DH13" s="619"/>
      <c r="DI13" s="619"/>
      <c r="DJ13" s="619"/>
      <c r="DK13" s="619"/>
      <c r="DL13" s="619"/>
      <c r="DM13" s="619"/>
      <c r="DN13" s="619"/>
      <c r="DO13" s="619"/>
      <c r="DP13" s="620"/>
      <c r="DQ13" s="624">
        <v>28497</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3854</v>
      </c>
      <c r="BH14" s="619"/>
      <c r="BI14" s="619"/>
      <c r="BJ14" s="619"/>
      <c r="BK14" s="619"/>
      <c r="BL14" s="619"/>
      <c r="BM14" s="619"/>
      <c r="BN14" s="620"/>
      <c r="BO14" s="671">
        <v>3.3</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215937</v>
      </c>
      <c r="CS14" s="619"/>
      <c r="CT14" s="619"/>
      <c r="CU14" s="619"/>
      <c r="CV14" s="619"/>
      <c r="CW14" s="619"/>
      <c r="CX14" s="619"/>
      <c r="CY14" s="620"/>
      <c r="CZ14" s="671">
        <v>6</v>
      </c>
      <c r="DA14" s="671"/>
      <c r="DB14" s="671"/>
      <c r="DC14" s="671"/>
      <c r="DD14" s="624">
        <v>698</v>
      </c>
      <c r="DE14" s="619"/>
      <c r="DF14" s="619"/>
      <c r="DG14" s="619"/>
      <c r="DH14" s="619"/>
      <c r="DI14" s="619"/>
      <c r="DJ14" s="619"/>
      <c r="DK14" s="619"/>
      <c r="DL14" s="619"/>
      <c r="DM14" s="619"/>
      <c r="DN14" s="619"/>
      <c r="DO14" s="619"/>
      <c r="DP14" s="620"/>
      <c r="DQ14" s="624">
        <v>215808</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179</v>
      </c>
      <c r="S15" s="619"/>
      <c r="T15" s="619"/>
      <c r="U15" s="619"/>
      <c r="V15" s="619"/>
      <c r="W15" s="619"/>
      <c r="X15" s="619"/>
      <c r="Y15" s="620"/>
      <c r="Z15" s="671">
        <v>0</v>
      </c>
      <c r="AA15" s="671"/>
      <c r="AB15" s="671"/>
      <c r="AC15" s="671"/>
      <c r="AD15" s="672">
        <v>179</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12731</v>
      </c>
      <c r="BH15" s="619"/>
      <c r="BI15" s="619"/>
      <c r="BJ15" s="619"/>
      <c r="BK15" s="619"/>
      <c r="BL15" s="619"/>
      <c r="BM15" s="619"/>
      <c r="BN15" s="620"/>
      <c r="BO15" s="671">
        <v>10.8</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1129544</v>
      </c>
      <c r="CS15" s="619"/>
      <c r="CT15" s="619"/>
      <c r="CU15" s="619"/>
      <c r="CV15" s="619"/>
      <c r="CW15" s="619"/>
      <c r="CX15" s="619"/>
      <c r="CY15" s="620"/>
      <c r="CZ15" s="671">
        <v>31.5</v>
      </c>
      <c r="DA15" s="671"/>
      <c r="DB15" s="671"/>
      <c r="DC15" s="671"/>
      <c r="DD15" s="624">
        <v>969154</v>
      </c>
      <c r="DE15" s="619"/>
      <c r="DF15" s="619"/>
      <c r="DG15" s="619"/>
      <c r="DH15" s="619"/>
      <c r="DI15" s="619"/>
      <c r="DJ15" s="619"/>
      <c r="DK15" s="619"/>
      <c r="DL15" s="619"/>
      <c r="DM15" s="619"/>
      <c r="DN15" s="619"/>
      <c r="DO15" s="619"/>
      <c r="DP15" s="620"/>
      <c r="DQ15" s="624">
        <v>193542</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1449863</v>
      </c>
      <c r="S16" s="619"/>
      <c r="T16" s="619"/>
      <c r="U16" s="619"/>
      <c r="V16" s="619"/>
      <c r="W16" s="619"/>
      <c r="X16" s="619"/>
      <c r="Y16" s="620"/>
      <c r="Z16" s="671">
        <v>39.299999999999997</v>
      </c>
      <c r="AA16" s="671"/>
      <c r="AB16" s="671"/>
      <c r="AC16" s="671"/>
      <c r="AD16" s="672">
        <v>1264776</v>
      </c>
      <c r="AE16" s="672"/>
      <c r="AF16" s="672"/>
      <c r="AG16" s="672"/>
      <c r="AH16" s="672"/>
      <c r="AI16" s="672"/>
      <c r="AJ16" s="672"/>
      <c r="AK16" s="672"/>
      <c r="AL16" s="641">
        <v>87.6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1264776</v>
      </c>
      <c r="S17" s="619"/>
      <c r="T17" s="619"/>
      <c r="U17" s="619"/>
      <c r="V17" s="619"/>
      <c r="W17" s="619"/>
      <c r="X17" s="619"/>
      <c r="Y17" s="620"/>
      <c r="Z17" s="671">
        <v>34.299999999999997</v>
      </c>
      <c r="AA17" s="671"/>
      <c r="AB17" s="671"/>
      <c r="AC17" s="671"/>
      <c r="AD17" s="672">
        <v>1264776</v>
      </c>
      <c r="AE17" s="672"/>
      <c r="AF17" s="672"/>
      <c r="AG17" s="672"/>
      <c r="AH17" s="672"/>
      <c r="AI17" s="672"/>
      <c r="AJ17" s="672"/>
      <c r="AK17" s="672"/>
      <c r="AL17" s="641">
        <v>87.6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356333</v>
      </c>
      <c r="CS17" s="619"/>
      <c r="CT17" s="619"/>
      <c r="CU17" s="619"/>
      <c r="CV17" s="619"/>
      <c r="CW17" s="619"/>
      <c r="CX17" s="619"/>
      <c r="CY17" s="620"/>
      <c r="CZ17" s="671">
        <v>9.9</v>
      </c>
      <c r="DA17" s="671"/>
      <c r="DB17" s="671"/>
      <c r="DC17" s="671"/>
      <c r="DD17" s="624" t="s">
        <v>108</v>
      </c>
      <c r="DE17" s="619"/>
      <c r="DF17" s="619"/>
      <c r="DG17" s="619"/>
      <c r="DH17" s="619"/>
      <c r="DI17" s="619"/>
      <c r="DJ17" s="619"/>
      <c r="DK17" s="619"/>
      <c r="DL17" s="619"/>
      <c r="DM17" s="619"/>
      <c r="DN17" s="619"/>
      <c r="DO17" s="619"/>
      <c r="DP17" s="620"/>
      <c r="DQ17" s="624">
        <v>347095</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185081</v>
      </c>
      <c r="S18" s="619"/>
      <c r="T18" s="619"/>
      <c r="U18" s="619"/>
      <c r="V18" s="619"/>
      <c r="W18" s="619"/>
      <c r="X18" s="619"/>
      <c r="Y18" s="620"/>
      <c r="Z18" s="671">
        <v>5</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6</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2488</v>
      </c>
      <c r="BH19" s="619"/>
      <c r="BI19" s="619"/>
      <c r="BJ19" s="619"/>
      <c r="BK19" s="619"/>
      <c r="BL19" s="619"/>
      <c r="BM19" s="619"/>
      <c r="BN19" s="620"/>
      <c r="BO19" s="671">
        <v>2.1</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1623261</v>
      </c>
      <c r="S20" s="619"/>
      <c r="T20" s="619"/>
      <c r="U20" s="619"/>
      <c r="V20" s="619"/>
      <c r="W20" s="619"/>
      <c r="X20" s="619"/>
      <c r="Y20" s="620"/>
      <c r="Z20" s="671">
        <v>44</v>
      </c>
      <c r="AA20" s="671"/>
      <c r="AB20" s="671"/>
      <c r="AC20" s="671"/>
      <c r="AD20" s="672">
        <v>1438174</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2488</v>
      </c>
      <c r="BH20" s="619"/>
      <c r="BI20" s="619"/>
      <c r="BJ20" s="619"/>
      <c r="BK20" s="619"/>
      <c r="BL20" s="619"/>
      <c r="BM20" s="619"/>
      <c r="BN20" s="620"/>
      <c r="BO20" s="671">
        <v>2.1</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3588560</v>
      </c>
      <c r="CS20" s="619"/>
      <c r="CT20" s="619"/>
      <c r="CU20" s="619"/>
      <c r="CV20" s="619"/>
      <c r="CW20" s="619"/>
      <c r="CX20" s="619"/>
      <c r="CY20" s="620"/>
      <c r="CZ20" s="671">
        <v>100</v>
      </c>
      <c r="DA20" s="671"/>
      <c r="DB20" s="671"/>
      <c r="DC20" s="671"/>
      <c r="DD20" s="624">
        <v>1200767</v>
      </c>
      <c r="DE20" s="619"/>
      <c r="DF20" s="619"/>
      <c r="DG20" s="619"/>
      <c r="DH20" s="619"/>
      <c r="DI20" s="619"/>
      <c r="DJ20" s="619"/>
      <c r="DK20" s="619"/>
      <c r="DL20" s="619"/>
      <c r="DM20" s="619"/>
      <c r="DN20" s="619"/>
      <c r="DO20" s="619"/>
      <c r="DP20" s="620"/>
      <c r="DQ20" s="624">
        <v>1929011</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2488</v>
      </c>
      <c r="BH21" s="619"/>
      <c r="BI21" s="619"/>
      <c r="BJ21" s="619"/>
      <c r="BK21" s="619"/>
      <c r="BL21" s="619"/>
      <c r="BM21" s="619"/>
      <c r="BN21" s="620"/>
      <c r="BO21" s="671">
        <v>2.1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3269</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28575</v>
      </c>
      <c r="S23" s="619"/>
      <c r="T23" s="619"/>
      <c r="U23" s="619"/>
      <c r="V23" s="619"/>
      <c r="W23" s="619"/>
      <c r="X23" s="619"/>
      <c r="Y23" s="620"/>
      <c r="Z23" s="671">
        <v>0.8</v>
      </c>
      <c r="AA23" s="671"/>
      <c r="AB23" s="671"/>
      <c r="AC23" s="671"/>
      <c r="AD23" s="672" t="s">
        <v>108</v>
      </c>
      <c r="AE23" s="672"/>
      <c r="AF23" s="672"/>
      <c r="AG23" s="672"/>
      <c r="AH23" s="672"/>
      <c r="AI23" s="672"/>
      <c r="AJ23" s="672"/>
      <c r="AK23" s="672"/>
      <c r="AL23" s="641" t="s">
        <v>108</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6599</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840098</v>
      </c>
      <c r="CS24" s="669"/>
      <c r="CT24" s="669"/>
      <c r="CU24" s="669"/>
      <c r="CV24" s="669"/>
      <c r="CW24" s="669"/>
      <c r="CX24" s="669"/>
      <c r="CY24" s="716"/>
      <c r="CZ24" s="720">
        <v>23.4</v>
      </c>
      <c r="DA24" s="721"/>
      <c r="DB24" s="721"/>
      <c r="DC24" s="722"/>
      <c r="DD24" s="715">
        <v>726643</v>
      </c>
      <c r="DE24" s="669"/>
      <c r="DF24" s="669"/>
      <c r="DG24" s="669"/>
      <c r="DH24" s="669"/>
      <c r="DI24" s="669"/>
      <c r="DJ24" s="669"/>
      <c r="DK24" s="716"/>
      <c r="DL24" s="715">
        <v>707409</v>
      </c>
      <c r="DM24" s="669"/>
      <c r="DN24" s="669"/>
      <c r="DO24" s="669"/>
      <c r="DP24" s="669"/>
      <c r="DQ24" s="669"/>
      <c r="DR24" s="669"/>
      <c r="DS24" s="669"/>
      <c r="DT24" s="669"/>
      <c r="DU24" s="669"/>
      <c r="DV24" s="716"/>
      <c r="DW24" s="717">
        <v>46.8</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449210</v>
      </c>
      <c r="S25" s="619"/>
      <c r="T25" s="619"/>
      <c r="U25" s="619"/>
      <c r="V25" s="619"/>
      <c r="W25" s="619"/>
      <c r="X25" s="619"/>
      <c r="Y25" s="620"/>
      <c r="Z25" s="671">
        <v>12.2</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369403</v>
      </c>
      <c r="CS25" s="637"/>
      <c r="CT25" s="637"/>
      <c r="CU25" s="637"/>
      <c r="CV25" s="637"/>
      <c r="CW25" s="637"/>
      <c r="CX25" s="637"/>
      <c r="CY25" s="638"/>
      <c r="CZ25" s="621">
        <v>10.3</v>
      </c>
      <c r="DA25" s="639"/>
      <c r="DB25" s="639"/>
      <c r="DC25" s="640"/>
      <c r="DD25" s="624">
        <v>339722</v>
      </c>
      <c r="DE25" s="637"/>
      <c r="DF25" s="637"/>
      <c r="DG25" s="637"/>
      <c r="DH25" s="637"/>
      <c r="DI25" s="637"/>
      <c r="DJ25" s="637"/>
      <c r="DK25" s="638"/>
      <c r="DL25" s="624">
        <v>328522</v>
      </c>
      <c r="DM25" s="637"/>
      <c r="DN25" s="637"/>
      <c r="DO25" s="637"/>
      <c r="DP25" s="637"/>
      <c r="DQ25" s="637"/>
      <c r="DR25" s="637"/>
      <c r="DS25" s="637"/>
      <c r="DT25" s="637"/>
      <c r="DU25" s="637"/>
      <c r="DV25" s="638"/>
      <c r="DW25" s="641">
        <v>21.7</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209104</v>
      </c>
      <c r="CS26" s="619"/>
      <c r="CT26" s="619"/>
      <c r="CU26" s="619"/>
      <c r="CV26" s="619"/>
      <c r="CW26" s="619"/>
      <c r="CX26" s="619"/>
      <c r="CY26" s="620"/>
      <c r="CZ26" s="621">
        <v>5.8</v>
      </c>
      <c r="DA26" s="639"/>
      <c r="DB26" s="639"/>
      <c r="DC26" s="640"/>
      <c r="DD26" s="624">
        <v>181504</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539793</v>
      </c>
      <c r="S27" s="619"/>
      <c r="T27" s="619"/>
      <c r="U27" s="619"/>
      <c r="V27" s="619"/>
      <c r="W27" s="619"/>
      <c r="X27" s="619"/>
      <c r="Y27" s="620"/>
      <c r="Z27" s="671">
        <v>14.6</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117382</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114362</v>
      </c>
      <c r="CS27" s="637"/>
      <c r="CT27" s="637"/>
      <c r="CU27" s="637"/>
      <c r="CV27" s="637"/>
      <c r="CW27" s="637"/>
      <c r="CX27" s="637"/>
      <c r="CY27" s="638"/>
      <c r="CZ27" s="621">
        <v>3.2</v>
      </c>
      <c r="DA27" s="639"/>
      <c r="DB27" s="639"/>
      <c r="DC27" s="640"/>
      <c r="DD27" s="624">
        <v>39826</v>
      </c>
      <c r="DE27" s="637"/>
      <c r="DF27" s="637"/>
      <c r="DG27" s="637"/>
      <c r="DH27" s="637"/>
      <c r="DI27" s="637"/>
      <c r="DJ27" s="637"/>
      <c r="DK27" s="638"/>
      <c r="DL27" s="624">
        <v>31792</v>
      </c>
      <c r="DM27" s="637"/>
      <c r="DN27" s="637"/>
      <c r="DO27" s="637"/>
      <c r="DP27" s="637"/>
      <c r="DQ27" s="637"/>
      <c r="DR27" s="637"/>
      <c r="DS27" s="637"/>
      <c r="DT27" s="637"/>
      <c r="DU27" s="637"/>
      <c r="DV27" s="638"/>
      <c r="DW27" s="641">
        <v>2.1</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8497</v>
      </c>
      <c r="S28" s="619"/>
      <c r="T28" s="619"/>
      <c r="U28" s="619"/>
      <c r="V28" s="619"/>
      <c r="W28" s="619"/>
      <c r="X28" s="619"/>
      <c r="Y28" s="620"/>
      <c r="Z28" s="671">
        <v>0.2</v>
      </c>
      <c r="AA28" s="671"/>
      <c r="AB28" s="671"/>
      <c r="AC28" s="671"/>
      <c r="AD28" s="672">
        <v>4776</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356333</v>
      </c>
      <c r="CS28" s="619"/>
      <c r="CT28" s="619"/>
      <c r="CU28" s="619"/>
      <c r="CV28" s="619"/>
      <c r="CW28" s="619"/>
      <c r="CX28" s="619"/>
      <c r="CY28" s="620"/>
      <c r="CZ28" s="621">
        <v>9.9</v>
      </c>
      <c r="DA28" s="639"/>
      <c r="DB28" s="639"/>
      <c r="DC28" s="640"/>
      <c r="DD28" s="624">
        <v>347095</v>
      </c>
      <c r="DE28" s="619"/>
      <c r="DF28" s="619"/>
      <c r="DG28" s="619"/>
      <c r="DH28" s="619"/>
      <c r="DI28" s="619"/>
      <c r="DJ28" s="619"/>
      <c r="DK28" s="620"/>
      <c r="DL28" s="624">
        <v>347095</v>
      </c>
      <c r="DM28" s="619"/>
      <c r="DN28" s="619"/>
      <c r="DO28" s="619"/>
      <c r="DP28" s="619"/>
      <c r="DQ28" s="619"/>
      <c r="DR28" s="619"/>
      <c r="DS28" s="619"/>
      <c r="DT28" s="619"/>
      <c r="DU28" s="619"/>
      <c r="DV28" s="620"/>
      <c r="DW28" s="641">
        <v>22.9</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7940</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352026</v>
      </c>
      <c r="CS29" s="637"/>
      <c r="CT29" s="637"/>
      <c r="CU29" s="637"/>
      <c r="CV29" s="637"/>
      <c r="CW29" s="637"/>
      <c r="CX29" s="637"/>
      <c r="CY29" s="638"/>
      <c r="CZ29" s="621">
        <v>9.8000000000000007</v>
      </c>
      <c r="DA29" s="639"/>
      <c r="DB29" s="639"/>
      <c r="DC29" s="640"/>
      <c r="DD29" s="624">
        <v>342788</v>
      </c>
      <c r="DE29" s="637"/>
      <c r="DF29" s="637"/>
      <c r="DG29" s="637"/>
      <c r="DH29" s="637"/>
      <c r="DI29" s="637"/>
      <c r="DJ29" s="637"/>
      <c r="DK29" s="638"/>
      <c r="DL29" s="624">
        <v>342788</v>
      </c>
      <c r="DM29" s="637"/>
      <c r="DN29" s="637"/>
      <c r="DO29" s="637"/>
      <c r="DP29" s="637"/>
      <c r="DQ29" s="637"/>
      <c r="DR29" s="637"/>
      <c r="DS29" s="637"/>
      <c r="DT29" s="637"/>
      <c r="DU29" s="637"/>
      <c r="DV29" s="638"/>
      <c r="DW29" s="641">
        <v>22.7</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111036</v>
      </c>
      <c r="S30" s="619"/>
      <c r="T30" s="619"/>
      <c r="U30" s="619"/>
      <c r="V30" s="619"/>
      <c r="W30" s="619"/>
      <c r="X30" s="619"/>
      <c r="Y30" s="620"/>
      <c r="Z30" s="671">
        <v>3</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97.8</v>
      </c>
      <c r="BH30" s="685"/>
      <c r="BI30" s="685"/>
      <c r="BJ30" s="685"/>
      <c r="BK30" s="685"/>
      <c r="BL30" s="685"/>
      <c r="BM30" s="686">
        <v>75.3</v>
      </c>
      <c r="BN30" s="685"/>
      <c r="BO30" s="685"/>
      <c r="BP30" s="685"/>
      <c r="BQ30" s="687"/>
      <c r="BR30" s="684">
        <v>98.2</v>
      </c>
      <c r="BS30" s="685"/>
      <c r="BT30" s="685"/>
      <c r="BU30" s="685"/>
      <c r="BV30" s="685"/>
      <c r="BW30" s="685"/>
      <c r="BX30" s="686">
        <v>71.2</v>
      </c>
      <c r="BY30" s="685"/>
      <c r="BZ30" s="685"/>
      <c r="CA30" s="685"/>
      <c r="CB30" s="687"/>
      <c r="CD30" s="690"/>
      <c r="CE30" s="691"/>
      <c r="CF30" s="655" t="s">
        <v>289</v>
      </c>
      <c r="CG30" s="652"/>
      <c r="CH30" s="652"/>
      <c r="CI30" s="652"/>
      <c r="CJ30" s="652"/>
      <c r="CK30" s="652"/>
      <c r="CL30" s="652"/>
      <c r="CM30" s="652"/>
      <c r="CN30" s="652"/>
      <c r="CO30" s="652"/>
      <c r="CP30" s="652"/>
      <c r="CQ30" s="653"/>
      <c r="CR30" s="618">
        <v>319929</v>
      </c>
      <c r="CS30" s="619"/>
      <c r="CT30" s="619"/>
      <c r="CU30" s="619"/>
      <c r="CV30" s="619"/>
      <c r="CW30" s="619"/>
      <c r="CX30" s="619"/>
      <c r="CY30" s="620"/>
      <c r="CZ30" s="621">
        <v>8.9</v>
      </c>
      <c r="DA30" s="639"/>
      <c r="DB30" s="639"/>
      <c r="DC30" s="640"/>
      <c r="DD30" s="624">
        <v>310691</v>
      </c>
      <c r="DE30" s="619"/>
      <c r="DF30" s="619"/>
      <c r="DG30" s="619"/>
      <c r="DH30" s="619"/>
      <c r="DI30" s="619"/>
      <c r="DJ30" s="619"/>
      <c r="DK30" s="620"/>
      <c r="DL30" s="624">
        <v>310691</v>
      </c>
      <c r="DM30" s="619"/>
      <c r="DN30" s="619"/>
      <c r="DO30" s="619"/>
      <c r="DP30" s="619"/>
      <c r="DQ30" s="619"/>
      <c r="DR30" s="619"/>
      <c r="DS30" s="619"/>
      <c r="DT30" s="619"/>
      <c r="DU30" s="619"/>
      <c r="DV30" s="620"/>
      <c r="DW30" s="641">
        <v>20.5</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28304</v>
      </c>
      <c r="S31" s="619"/>
      <c r="T31" s="619"/>
      <c r="U31" s="619"/>
      <c r="V31" s="619"/>
      <c r="W31" s="619"/>
      <c r="X31" s="619"/>
      <c r="Y31" s="620"/>
      <c r="Z31" s="671">
        <v>0.8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99.3</v>
      </c>
      <c r="BH31" s="637"/>
      <c r="BI31" s="637"/>
      <c r="BJ31" s="637"/>
      <c r="BK31" s="637"/>
      <c r="BL31" s="637"/>
      <c r="BM31" s="673">
        <v>97</v>
      </c>
      <c r="BN31" s="683"/>
      <c r="BO31" s="683"/>
      <c r="BP31" s="683"/>
      <c r="BQ31" s="647"/>
      <c r="BR31" s="682">
        <v>98.4</v>
      </c>
      <c r="BS31" s="637"/>
      <c r="BT31" s="637"/>
      <c r="BU31" s="637"/>
      <c r="BV31" s="637"/>
      <c r="BW31" s="637"/>
      <c r="BX31" s="673">
        <v>96.7</v>
      </c>
      <c r="BY31" s="683"/>
      <c r="BZ31" s="683"/>
      <c r="CA31" s="683"/>
      <c r="CB31" s="647"/>
      <c r="CD31" s="690"/>
      <c r="CE31" s="691"/>
      <c r="CF31" s="655" t="s">
        <v>293</v>
      </c>
      <c r="CG31" s="652"/>
      <c r="CH31" s="652"/>
      <c r="CI31" s="652"/>
      <c r="CJ31" s="652"/>
      <c r="CK31" s="652"/>
      <c r="CL31" s="652"/>
      <c r="CM31" s="652"/>
      <c r="CN31" s="652"/>
      <c r="CO31" s="652"/>
      <c r="CP31" s="652"/>
      <c r="CQ31" s="653"/>
      <c r="CR31" s="618">
        <v>32097</v>
      </c>
      <c r="CS31" s="637"/>
      <c r="CT31" s="637"/>
      <c r="CU31" s="637"/>
      <c r="CV31" s="637"/>
      <c r="CW31" s="637"/>
      <c r="CX31" s="637"/>
      <c r="CY31" s="638"/>
      <c r="CZ31" s="621">
        <v>0.9</v>
      </c>
      <c r="DA31" s="639"/>
      <c r="DB31" s="639"/>
      <c r="DC31" s="640"/>
      <c r="DD31" s="624">
        <v>32097</v>
      </c>
      <c r="DE31" s="637"/>
      <c r="DF31" s="637"/>
      <c r="DG31" s="637"/>
      <c r="DH31" s="637"/>
      <c r="DI31" s="637"/>
      <c r="DJ31" s="637"/>
      <c r="DK31" s="638"/>
      <c r="DL31" s="624">
        <v>32097</v>
      </c>
      <c r="DM31" s="637"/>
      <c r="DN31" s="637"/>
      <c r="DO31" s="637"/>
      <c r="DP31" s="637"/>
      <c r="DQ31" s="637"/>
      <c r="DR31" s="637"/>
      <c r="DS31" s="637"/>
      <c r="DT31" s="637"/>
      <c r="DU31" s="637"/>
      <c r="DV31" s="638"/>
      <c r="DW31" s="641">
        <v>2.1</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96865</v>
      </c>
      <c r="S32" s="619"/>
      <c r="T32" s="619"/>
      <c r="U32" s="619"/>
      <c r="V32" s="619"/>
      <c r="W32" s="619"/>
      <c r="X32" s="619"/>
      <c r="Y32" s="620"/>
      <c r="Z32" s="671">
        <v>2.6</v>
      </c>
      <c r="AA32" s="671"/>
      <c r="AB32" s="671"/>
      <c r="AC32" s="671"/>
      <c r="AD32" s="672">
        <v>484</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95.2</v>
      </c>
      <c r="BH32" s="603"/>
      <c r="BI32" s="603"/>
      <c r="BJ32" s="603"/>
      <c r="BK32" s="603"/>
      <c r="BL32" s="603"/>
      <c r="BM32" s="666">
        <v>53.1</v>
      </c>
      <c r="BN32" s="603"/>
      <c r="BO32" s="603"/>
      <c r="BP32" s="603"/>
      <c r="BQ32" s="660"/>
      <c r="BR32" s="681">
        <v>97.1</v>
      </c>
      <c r="BS32" s="603"/>
      <c r="BT32" s="603"/>
      <c r="BU32" s="603"/>
      <c r="BV32" s="603"/>
      <c r="BW32" s="603"/>
      <c r="BX32" s="666">
        <v>48.7</v>
      </c>
      <c r="BY32" s="603"/>
      <c r="BZ32" s="603"/>
      <c r="CA32" s="603"/>
      <c r="CB32" s="660"/>
      <c r="CD32" s="692"/>
      <c r="CE32" s="693"/>
      <c r="CF32" s="655" t="s">
        <v>296</v>
      </c>
      <c r="CG32" s="652"/>
      <c r="CH32" s="652"/>
      <c r="CI32" s="652"/>
      <c r="CJ32" s="652"/>
      <c r="CK32" s="652"/>
      <c r="CL32" s="652"/>
      <c r="CM32" s="652"/>
      <c r="CN32" s="652"/>
      <c r="CO32" s="652"/>
      <c r="CP32" s="652"/>
      <c r="CQ32" s="653"/>
      <c r="CR32" s="618">
        <v>4307</v>
      </c>
      <c r="CS32" s="619"/>
      <c r="CT32" s="619"/>
      <c r="CU32" s="619"/>
      <c r="CV32" s="619"/>
      <c r="CW32" s="619"/>
      <c r="CX32" s="619"/>
      <c r="CY32" s="620"/>
      <c r="CZ32" s="621">
        <v>0.1</v>
      </c>
      <c r="DA32" s="639"/>
      <c r="DB32" s="639"/>
      <c r="DC32" s="640"/>
      <c r="DD32" s="624">
        <v>4307</v>
      </c>
      <c r="DE32" s="619"/>
      <c r="DF32" s="619"/>
      <c r="DG32" s="619"/>
      <c r="DH32" s="619"/>
      <c r="DI32" s="619"/>
      <c r="DJ32" s="619"/>
      <c r="DK32" s="620"/>
      <c r="DL32" s="624">
        <v>4307</v>
      </c>
      <c r="DM32" s="619"/>
      <c r="DN32" s="619"/>
      <c r="DO32" s="619"/>
      <c r="DP32" s="619"/>
      <c r="DQ32" s="619"/>
      <c r="DR32" s="619"/>
      <c r="DS32" s="619"/>
      <c r="DT32" s="619"/>
      <c r="DU32" s="619"/>
      <c r="DV32" s="620"/>
      <c r="DW32" s="641">
        <v>0.3</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782800</v>
      </c>
      <c r="S33" s="619"/>
      <c r="T33" s="619"/>
      <c r="U33" s="619"/>
      <c r="V33" s="619"/>
      <c r="W33" s="619"/>
      <c r="X33" s="619"/>
      <c r="Y33" s="620"/>
      <c r="Z33" s="671">
        <v>21.2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1547695</v>
      </c>
      <c r="CS33" s="637"/>
      <c r="CT33" s="637"/>
      <c r="CU33" s="637"/>
      <c r="CV33" s="637"/>
      <c r="CW33" s="637"/>
      <c r="CX33" s="637"/>
      <c r="CY33" s="638"/>
      <c r="CZ33" s="621">
        <v>43.1</v>
      </c>
      <c r="DA33" s="639"/>
      <c r="DB33" s="639"/>
      <c r="DC33" s="640"/>
      <c r="DD33" s="624">
        <v>1143101</v>
      </c>
      <c r="DE33" s="637"/>
      <c r="DF33" s="637"/>
      <c r="DG33" s="637"/>
      <c r="DH33" s="637"/>
      <c r="DI33" s="637"/>
      <c r="DJ33" s="637"/>
      <c r="DK33" s="638"/>
      <c r="DL33" s="624">
        <v>560747</v>
      </c>
      <c r="DM33" s="637"/>
      <c r="DN33" s="637"/>
      <c r="DO33" s="637"/>
      <c r="DP33" s="637"/>
      <c r="DQ33" s="637"/>
      <c r="DR33" s="637"/>
      <c r="DS33" s="637"/>
      <c r="DT33" s="637"/>
      <c r="DU33" s="637"/>
      <c r="DV33" s="638"/>
      <c r="DW33" s="641">
        <v>37.1</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441017</v>
      </c>
      <c r="CS34" s="619"/>
      <c r="CT34" s="619"/>
      <c r="CU34" s="619"/>
      <c r="CV34" s="619"/>
      <c r="CW34" s="619"/>
      <c r="CX34" s="619"/>
      <c r="CY34" s="620"/>
      <c r="CZ34" s="621">
        <v>12.3</v>
      </c>
      <c r="DA34" s="639"/>
      <c r="DB34" s="639"/>
      <c r="DC34" s="640"/>
      <c r="DD34" s="624">
        <v>360538</v>
      </c>
      <c r="DE34" s="619"/>
      <c r="DF34" s="619"/>
      <c r="DG34" s="619"/>
      <c r="DH34" s="619"/>
      <c r="DI34" s="619"/>
      <c r="DJ34" s="619"/>
      <c r="DK34" s="620"/>
      <c r="DL34" s="624">
        <v>110417</v>
      </c>
      <c r="DM34" s="619"/>
      <c r="DN34" s="619"/>
      <c r="DO34" s="619"/>
      <c r="DP34" s="619"/>
      <c r="DQ34" s="619"/>
      <c r="DR34" s="619"/>
      <c r="DS34" s="619"/>
      <c r="DT34" s="619"/>
      <c r="DU34" s="619"/>
      <c r="DV34" s="620"/>
      <c r="DW34" s="641">
        <v>7.3</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69300</v>
      </c>
      <c r="S35" s="619"/>
      <c r="T35" s="619"/>
      <c r="U35" s="619"/>
      <c r="V35" s="619"/>
      <c r="W35" s="619"/>
      <c r="X35" s="619"/>
      <c r="Y35" s="620"/>
      <c r="Z35" s="671">
        <v>1.9</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317294</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6208</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12595</v>
      </c>
      <c r="CS35" s="637"/>
      <c r="CT35" s="637"/>
      <c r="CU35" s="637"/>
      <c r="CV35" s="637"/>
      <c r="CW35" s="637"/>
      <c r="CX35" s="637"/>
      <c r="CY35" s="638"/>
      <c r="CZ35" s="621">
        <v>0.4</v>
      </c>
      <c r="DA35" s="639"/>
      <c r="DB35" s="639"/>
      <c r="DC35" s="640"/>
      <c r="DD35" s="624">
        <v>11506</v>
      </c>
      <c r="DE35" s="637"/>
      <c r="DF35" s="637"/>
      <c r="DG35" s="637"/>
      <c r="DH35" s="637"/>
      <c r="DI35" s="637"/>
      <c r="DJ35" s="637"/>
      <c r="DK35" s="638"/>
      <c r="DL35" s="624">
        <v>11001</v>
      </c>
      <c r="DM35" s="637"/>
      <c r="DN35" s="637"/>
      <c r="DO35" s="637"/>
      <c r="DP35" s="637"/>
      <c r="DQ35" s="637"/>
      <c r="DR35" s="637"/>
      <c r="DS35" s="637"/>
      <c r="DT35" s="637"/>
      <c r="DU35" s="637"/>
      <c r="DV35" s="638"/>
      <c r="DW35" s="641">
        <v>0.7</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3686149</v>
      </c>
      <c r="S36" s="659"/>
      <c r="T36" s="659"/>
      <c r="U36" s="659"/>
      <c r="V36" s="659"/>
      <c r="W36" s="659"/>
      <c r="X36" s="659"/>
      <c r="Y36" s="662"/>
      <c r="Z36" s="663">
        <v>100</v>
      </c>
      <c r="AA36" s="663"/>
      <c r="AB36" s="663"/>
      <c r="AC36" s="663"/>
      <c r="AD36" s="664">
        <v>1443434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99155</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-18053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540312</v>
      </c>
      <c r="CS36" s="619"/>
      <c r="CT36" s="619"/>
      <c r="CU36" s="619"/>
      <c r="CV36" s="619"/>
      <c r="CW36" s="619"/>
      <c r="CX36" s="619"/>
      <c r="CY36" s="620"/>
      <c r="CZ36" s="621">
        <v>15.1</v>
      </c>
      <c r="DA36" s="639"/>
      <c r="DB36" s="639"/>
      <c r="DC36" s="640"/>
      <c r="DD36" s="624">
        <v>402614</v>
      </c>
      <c r="DE36" s="619"/>
      <c r="DF36" s="619"/>
      <c r="DG36" s="619"/>
      <c r="DH36" s="619"/>
      <c r="DI36" s="619"/>
      <c r="DJ36" s="619"/>
      <c r="DK36" s="620"/>
      <c r="DL36" s="624">
        <v>287417</v>
      </c>
      <c r="DM36" s="619"/>
      <c r="DN36" s="619"/>
      <c r="DO36" s="619"/>
      <c r="DP36" s="619"/>
      <c r="DQ36" s="619"/>
      <c r="DR36" s="619"/>
      <c r="DS36" s="619"/>
      <c r="DT36" s="619"/>
      <c r="DU36" s="619"/>
      <c r="DV36" s="620"/>
      <c r="DW36" s="641">
        <v>19</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70000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453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340369</v>
      </c>
      <c r="CS37" s="637"/>
      <c r="CT37" s="637"/>
      <c r="CU37" s="637"/>
      <c r="CV37" s="637"/>
      <c r="CW37" s="637"/>
      <c r="CX37" s="637"/>
      <c r="CY37" s="638"/>
      <c r="CZ37" s="621">
        <v>9.5</v>
      </c>
      <c r="DA37" s="639"/>
      <c r="DB37" s="639"/>
      <c r="DC37" s="640"/>
      <c r="DD37" s="624">
        <v>268240</v>
      </c>
      <c r="DE37" s="637"/>
      <c r="DF37" s="637"/>
      <c r="DG37" s="637"/>
      <c r="DH37" s="637"/>
      <c r="DI37" s="637"/>
      <c r="DJ37" s="637"/>
      <c r="DK37" s="638"/>
      <c r="DL37" s="624">
        <v>261824</v>
      </c>
      <c r="DM37" s="637"/>
      <c r="DN37" s="637"/>
      <c r="DO37" s="637"/>
      <c r="DP37" s="637"/>
      <c r="DQ37" s="637"/>
      <c r="DR37" s="637"/>
      <c r="DS37" s="637"/>
      <c r="DT37" s="637"/>
      <c r="DU37" s="637"/>
      <c r="DV37" s="638"/>
      <c r="DW37" s="641">
        <v>17.3</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737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218139</v>
      </c>
      <c r="CS38" s="619"/>
      <c r="CT38" s="619"/>
      <c r="CU38" s="619"/>
      <c r="CV38" s="619"/>
      <c r="CW38" s="619"/>
      <c r="CX38" s="619"/>
      <c r="CY38" s="620"/>
      <c r="CZ38" s="621">
        <v>6.1</v>
      </c>
      <c r="DA38" s="639"/>
      <c r="DB38" s="639"/>
      <c r="DC38" s="640"/>
      <c r="DD38" s="624">
        <v>183038</v>
      </c>
      <c r="DE38" s="619"/>
      <c r="DF38" s="619"/>
      <c r="DG38" s="619"/>
      <c r="DH38" s="619"/>
      <c r="DI38" s="619"/>
      <c r="DJ38" s="619"/>
      <c r="DK38" s="620"/>
      <c r="DL38" s="624">
        <v>141181</v>
      </c>
      <c r="DM38" s="619"/>
      <c r="DN38" s="619"/>
      <c r="DO38" s="619"/>
      <c r="DP38" s="619"/>
      <c r="DQ38" s="619"/>
      <c r="DR38" s="619"/>
      <c r="DS38" s="619"/>
      <c r="DT38" s="619"/>
      <c r="DU38" s="619"/>
      <c r="DV38" s="620"/>
      <c r="DW38" s="641">
        <v>9.3000000000000007</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274622</v>
      </c>
      <c r="CS39" s="637"/>
      <c r="CT39" s="637"/>
      <c r="CU39" s="637"/>
      <c r="CV39" s="637"/>
      <c r="CW39" s="637"/>
      <c r="CX39" s="637"/>
      <c r="CY39" s="638"/>
      <c r="CZ39" s="621">
        <v>7.7</v>
      </c>
      <c r="DA39" s="639"/>
      <c r="DB39" s="639"/>
      <c r="DC39" s="640"/>
      <c r="DD39" s="624">
        <v>174564</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45119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146</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61010</v>
      </c>
      <c r="CS40" s="619"/>
      <c r="CT40" s="619"/>
      <c r="CU40" s="619"/>
      <c r="CV40" s="619"/>
      <c r="CW40" s="619"/>
      <c r="CX40" s="619"/>
      <c r="CY40" s="620"/>
      <c r="CZ40" s="621">
        <v>1.7</v>
      </c>
      <c r="DA40" s="639"/>
      <c r="DB40" s="639"/>
      <c r="DC40" s="640"/>
      <c r="DD40" s="624">
        <v>10841</v>
      </c>
      <c r="DE40" s="619"/>
      <c r="DF40" s="619"/>
      <c r="DG40" s="619"/>
      <c r="DH40" s="619"/>
      <c r="DI40" s="619"/>
      <c r="DJ40" s="619"/>
      <c r="DK40" s="620"/>
      <c r="DL40" s="624">
        <v>10731</v>
      </c>
      <c r="DM40" s="619"/>
      <c r="DN40" s="619"/>
      <c r="DO40" s="619"/>
      <c r="DP40" s="619"/>
      <c r="DQ40" s="619"/>
      <c r="DR40" s="619"/>
      <c r="DS40" s="619"/>
      <c r="DT40" s="619"/>
      <c r="DU40" s="619"/>
      <c r="DV40" s="620"/>
      <c r="DW40" s="641">
        <v>0.7</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103020</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315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1200767</v>
      </c>
      <c r="CS42" s="619"/>
      <c r="CT42" s="619"/>
      <c r="CU42" s="619"/>
      <c r="CV42" s="619"/>
      <c r="CW42" s="619"/>
      <c r="CX42" s="619"/>
      <c r="CY42" s="620"/>
      <c r="CZ42" s="621">
        <v>33.5</v>
      </c>
      <c r="DA42" s="622"/>
      <c r="DB42" s="622"/>
      <c r="DC42" s="623"/>
      <c r="DD42" s="624">
        <v>59267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9629</v>
      </c>
      <c r="CS43" s="637"/>
      <c r="CT43" s="637"/>
      <c r="CU43" s="637"/>
      <c r="CV43" s="637"/>
      <c r="CW43" s="637"/>
      <c r="CX43" s="637"/>
      <c r="CY43" s="638"/>
      <c r="CZ43" s="621">
        <v>0.3</v>
      </c>
      <c r="DA43" s="639"/>
      <c r="DB43" s="639"/>
      <c r="DC43" s="640"/>
      <c r="DD43" s="624">
        <v>9629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1200767</v>
      </c>
      <c r="CS44" s="619"/>
      <c r="CT44" s="619"/>
      <c r="CU44" s="619"/>
      <c r="CV44" s="619"/>
      <c r="CW44" s="619"/>
      <c r="CX44" s="619"/>
      <c r="CY44" s="620"/>
      <c r="CZ44" s="621">
        <v>33.5</v>
      </c>
      <c r="DA44" s="622"/>
      <c r="DB44" s="622"/>
      <c r="DC44" s="623"/>
      <c r="DD44" s="624">
        <v>59267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1009891</v>
      </c>
      <c r="CS45" s="637"/>
      <c r="CT45" s="637"/>
      <c r="CU45" s="637"/>
      <c r="CV45" s="637"/>
      <c r="CW45" s="637"/>
      <c r="CX45" s="637"/>
      <c r="CY45" s="638"/>
      <c r="CZ45" s="621">
        <v>28.1</v>
      </c>
      <c r="DA45" s="639"/>
      <c r="DB45" s="639"/>
      <c r="DC45" s="640"/>
      <c r="DD45" s="624">
        <v>9785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167608</v>
      </c>
      <c r="CS46" s="619"/>
      <c r="CT46" s="619"/>
      <c r="CU46" s="619"/>
      <c r="CV46" s="619"/>
      <c r="CW46" s="619"/>
      <c r="CX46" s="619"/>
      <c r="CY46" s="620"/>
      <c r="CZ46" s="621">
        <v>4.7</v>
      </c>
      <c r="DA46" s="622"/>
      <c r="DB46" s="622"/>
      <c r="DC46" s="623"/>
      <c r="DD46" s="624">
        <v>49214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3588560</v>
      </c>
      <c r="CS49" s="603"/>
      <c r="CT49" s="603"/>
      <c r="CU49" s="603"/>
      <c r="CV49" s="603"/>
      <c r="CW49" s="603"/>
      <c r="CX49" s="603"/>
      <c r="CY49" s="604"/>
      <c r="CZ49" s="605">
        <v>100</v>
      </c>
      <c r="DA49" s="606"/>
      <c r="DB49" s="606"/>
      <c r="DC49" s="607"/>
      <c r="DD49" s="608">
        <v>1929011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A134"/>
  <sheetViews>
    <sheetView zoomScale="70" zoomScaleNormal="25" zoomScaleSheetLayoutView="70" workbookViewId="0">
      <selection activeCell="AF23" sqref="AF23:AJ2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5" t="s">
        <v>360</v>
      </c>
      <c r="C7" s="1076"/>
      <c r="D7" s="1076"/>
      <c r="E7" s="1076"/>
      <c r="F7" s="1076"/>
      <c r="G7" s="1076"/>
      <c r="H7" s="1076"/>
      <c r="I7" s="1076"/>
      <c r="J7" s="1076"/>
      <c r="K7" s="1076"/>
      <c r="L7" s="1076"/>
      <c r="M7" s="1076"/>
      <c r="N7" s="1076"/>
      <c r="O7" s="1076"/>
      <c r="P7" s="1077"/>
      <c r="Q7" s="1130">
        <v>3686</v>
      </c>
      <c r="R7" s="1131"/>
      <c r="S7" s="1131"/>
      <c r="T7" s="1131"/>
      <c r="U7" s="1131"/>
      <c r="V7" s="1131">
        <v>3589</v>
      </c>
      <c r="W7" s="1131"/>
      <c r="X7" s="1131"/>
      <c r="Y7" s="1131"/>
      <c r="Z7" s="1131"/>
      <c r="AA7" s="1131">
        <v>98</v>
      </c>
      <c r="AB7" s="1131"/>
      <c r="AC7" s="1131"/>
      <c r="AD7" s="1131"/>
      <c r="AE7" s="1132"/>
      <c r="AF7" s="1133">
        <v>93</v>
      </c>
      <c r="AG7" s="1134"/>
      <c r="AH7" s="1134"/>
      <c r="AI7" s="1134"/>
      <c r="AJ7" s="1135"/>
      <c r="AK7" s="1117">
        <v>111</v>
      </c>
      <c r="AL7" s="1118"/>
      <c r="AM7" s="1118"/>
      <c r="AN7" s="1118"/>
      <c r="AO7" s="1118"/>
      <c r="AP7" s="1118">
        <v>3324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3686</v>
      </c>
      <c r="R23" s="1095"/>
      <c r="S23" s="1095"/>
      <c r="T23" s="1095"/>
      <c r="U23" s="1095"/>
      <c r="V23" s="1095">
        <v>3589</v>
      </c>
      <c r="W23" s="1095"/>
      <c r="X23" s="1095"/>
      <c r="Y23" s="1095"/>
      <c r="Z23" s="1095"/>
      <c r="AA23" s="1095">
        <v>98</v>
      </c>
      <c r="AB23" s="1095"/>
      <c r="AC23" s="1095"/>
      <c r="AD23" s="1095"/>
      <c r="AE23" s="1096"/>
      <c r="AF23" s="1097">
        <v>93</v>
      </c>
      <c r="AG23" s="1095"/>
      <c r="AH23" s="1095"/>
      <c r="AI23" s="1095"/>
      <c r="AJ23" s="1098"/>
      <c r="AK23" s="1099"/>
      <c r="AL23" s="1100"/>
      <c r="AM23" s="1100"/>
      <c r="AN23" s="1100"/>
      <c r="AO23" s="1100"/>
      <c r="AP23" s="1095">
        <v>3324</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5" t="s">
        <v>374</v>
      </c>
      <c r="C28" s="1076"/>
      <c r="D28" s="1076"/>
      <c r="E28" s="1076"/>
      <c r="F28" s="1076"/>
      <c r="G28" s="1076"/>
      <c r="H28" s="1076"/>
      <c r="I28" s="1076"/>
      <c r="J28" s="1076"/>
      <c r="K28" s="1076"/>
      <c r="L28" s="1076"/>
      <c r="M28" s="1076"/>
      <c r="N28" s="1076"/>
      <c r="O28" s="1076"/>
      <c r="P28" s="1077"/>
      <c r="Q28" s="1078">
        <v>415</v>
      </c>
      <c r="R28" s="1079"/>
      <c r="S28" s="1079"/>
      <c r="T28" s="1079"/>
      <c r="U28" s="1079"/>
      <c r="V28" s="1079">
        <v>408</v>
      </c>
      <c r="W28" s="1079"/>
      <c r="X28" s="1079"/>
      <c r="Y28" s="1079"/>
      <c r="Z28" s="1079"/>
      <c r="AA28" s="1079">
        <v>6</v>
      </c>
      <c r="AB28" s="1079"/>
      <c r="AC28" s="1079"/>
      <c r="AD28" s="1079"/>
      <c r="AE28" s="1080"/>
      <c r="AF28" s="1081">
        <v>6</v>
      </c>
      <c r="AG28" s="1079"/>
      <c r="AH28" s="1079"/>
      <c r="AI28" s="1079"/>
      <c r="AJ28" s="1082"/>
      <c r="AK28" s="1083">
        <v>30</v>
      </c>
      <c r="AL28" s="1084"/>
      <c r="AM28" s="1084"/>
      <c r="AN28" s="1084"/>
      <c r="AO28" s="1084"/>
      <c r="AP28" s="1072" t="s">
        <v>531</v>
      </c>
      <c r="AQ28" s="1072"/>
      <c r="AR28" s="1072"/>
      <c r="AS28" s="1072"/>
      <c r="AT28" s="1072"/>
      <c r="AU28" s="1072" t="s">
        <v>531</v>
      </c>
      <c r="AV28" s="1072"/>
      <c r="AW28" s="1072"/>
      <c r="AX28" s="1072"/>
      <c r="AY28" s="1072"/>
      <c r="AZ28" s="1072" t="s">
        <v>531</v>
      </c>
      <c r="BA28" s="1072"/>
      <c r="BB28" s="1072"/>
      <c r="BC28" s="1072"/>
      <c r="BD28" s="1072"/>
      <c r="BE28" s="1073"/>
      <c r="BF28" s="1073"/>
      <c r="BG28" s="1073"/>
      <c r="BH28" s="1073"/>
      <c r="BI28" s="1074"/>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338</v>
      </c>
      <c r="R29" s="1070"/>
      <c r="S29" s="1070"/>
      <c r="T29" s="1070"/>
      <c r="U29" s="1070"/>
      <c r="V29" s="1070">
        <v>334</v>
      </c>
      <c r="W29" s="1070"/>
      <c r="X29" s="1070"/>
      <c r="Y29" s="1070"/>
      <c r="Z29" s="1070"/>
      <c r="AA29" s="1070">
        <v>4</v>
      </c>
      <c r="AB29" s="1070"/>
      <c r="AC29" s="1070"/>
      <c r="AD29" s="1070"/>
      <c r="AE29" s="1071"/>
      <c r="AF29" s="1045">
        <v>4</v>
      </c>
      <c r="AG29" s="1046"/>
      <c r="AH29" s="1046"/>
      <c r="AI29" s="1046"/>
      <c r="AJ29" s="1047"/>
      <c r="AK29" s="1006">
        <v>50</v>
      </c>
      <c r="AL29" s="997"/>
      <c r="AM29" s="997"/>
      <c r="AN29" s="997"/>
      <c r="AO29" s="997"/>
      <c r="AP29" s="1068" t="s">
        <v>531</v>
      </c>
      <c r="AQ29" s="1068"/>
      <c r="AR29" s="1068"/>
      <c r="AS29" s="1068"/>
      <c r="AT29" s="1068"/>
      <c r="AU29" s="1068" t="s">
        <v>531</v>
      </c>
      <c r="AV29" s="1068"/>
      <c r="AW29" s="1068"/>
      <c r="AX29" s="1068"/>
      <c r="AY29" s="1068"/>
      <c r="AZ29" s="1068" t="s">
        <v>531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24</v>
      </c>
      <c r="R30" s="1070"/>
      <c r="S30" s="1070"/>
      <c r="T30" s="1070"/>
      <c r="U30" s="1070"/>
      <c r="V30" s="1070">
        <v>24</v>
      </c>
      <c r="W30" s="1070"/>
      <c r="X30" s="1070"/>
      <c r="Y30" s="1070"/>
      <c r="Z30" s="1070"/>
      <c r="AA30" s="1070" t="s">
        <v>531</v>
      </c>
      <c r="AB30" s="1070"/>
      <c r="AC30" s="1070"/>
      <c r="AD30" s="1070"/>
      <c r="AE30" s="1071"/>
      <c r="AF30" s="1045" t="s">
        <v>108</v>
      </c>
      <c r="AG30" s="1046"/>
      <c r="AH30" s="1046"/>
      <c r="AI30" s="1046"/>
      <c r="AJ30" s="1047"/>
      <c r="AK30" s="1006" t="s">
        <v>531</v>
      </c>
      <c r="AL30" s="997"/>
      <c r="AM30" s="997"/>
      <c r="AN30" s="997"/>
      <c r="AO30" s="997"/>
      <c r="AP30" s="1068" t="s">
        <v>531</v>
      </c>
      <c r="AQ30" s="1068"/>
      <c r="AR30" s="1068"/>
      <c r="AS30" s="1068"/>
      <c r="AT30" s="1068"/>
      <c r="AU30" s="1068" t="s">
        <v>531</v>
      </c>
      <c r="AV30" s="1068"/>
      <c r="AW30" s="1068"/>
      <c r="AX30" s="1068"/>
      <c r="AY30" s="1068"/>
      <c r="AZ30" s="1068" t="s">
        <v>531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116</v>
      </c>
      <c r="R31" s="1070"/>
      <c r="S31" s="1070"/>
      <c r="T31" s="1070"/>
      <c r="U31" s="1070"/>
      <c r="V31" s="1070">
        <v>102</v>
      </c>
      <c r="W31" s="1070"/>
      <c r="X31" s="1070"/>
      <c r="Y31" s="1070"/>
      <c r="Z31" s="1070"/>
      <c r="AA31" s="1070">
        <v>14</v>
      </c>
      <c r="AB31" s="1070"/>
      <c r="AC31" s="1070"/>
      <c r="AD31" s="1070"/>
      <c r="AE31" s="1071"/>
      <c r="AF31" s="1045">
        <v>1</v>
      </c>
      <c r="AG31" s="1046"/>
      <c r="AH31" s="1046"/>
      <c r="AI31" s="1046"/>
      <c r="AJ31" s="1047"/>
      <c r="AK31" s="1006">
        <v>70</v>
      </c>
      <c r="AL31" s="997"/>
      <c r="AM31" s="997"/>
      <c r="AN31" s="997"/>
      <c r="AO31" s="997"/>
      <c r="AP31" s="997">
        <v>514</v>
      </c>
      <c r="AQ31" s="997"/>
      <c r="AR31" s="997"/>
      <c r="AS31" s="997"/>
      <c r="AT31" s="997"/>
      <c r="AU31" s="997">
        <v>380</v>
      </c>
      <c r="AV31" s="997"/>
      <c r="AW31" s="997"/>
      <c r="AX31" s="997"/>
      <c r="AY31" s="997"/>
      <c r="AZ31" s="1068" t="s">
        <v>531</v>
      </c>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11</v>
      </c>
      <c r="AG63" s="985"/>
      <c r="AH63" s="985"/>
      <c r="AI63" s="985"/>
      <c r="AJ63" s="1056"/>
      <c r="AK63" s="1057"/>
      <c r="AL63" s="989"/>
      <c r="AM63" s="989"/>
      <c r="AN63" s="989"/>
      <c r="AO63" s="989"/>
      <c r="AP63" s="985">
        <v>514</v>
      </c>
      <c r="AQ63" s="985"/>
      <c r="AR63" s="985"/>
      <c r="AS63" s="985"/>
      <c r="AT63" s="985"/>
      <c r="AU63" s="985">
        <v>380</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382</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383</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532</v>
      </c>
      <c r="C68" s="1012"/>
      <c r="D68" s="1012"/>
      <c r="E68" s="1012"/>
      <c r="F68" s="1012"/>
      <c r="G68" s="1012"/>
      <c r="H68" s="1012"/>
      <c r="I68" s="1012"/>
      <c r="J68" s="1012"/>
      <c r="K68" s="1012"/>
      <c r="L68" s="1012"/>
      <c r="M68" s="1012"/>
      <c r="N68" s="1012"/>
      <c r="O68" s="1012"/>
      <c r="P68" s="1013"/>
      <c r="Q68" s="1014">
        <v>12666</v>
      </c>
      <c r="R68" s="1008"/>
      <c r="S68" s="1008"/>
      <c r="T68" s="1008"/>
      <c r="U68" s="1008"/>
      <c r="V68" s="1008">
        <v>12043</v>
      </c>
      <c r="W68" s="1008"/>
      <c r="X68" s="1008"/>
      <c r="Y68" s="1008"/>
      <c r="Z68" s="1008"/>
      <c r="AA68" s="1008">
        <v>623</v>
      </c>
      <c r="AB68" s="1008"/>
      <c r="AC68" s="1008"/>
      <c r="AD68" s="1008"/>
      <c r="AE68" s="1008"/>
      <c r="AF68" s="1008">
        <v>167</v>
      </c>
      <c r="AG68" s="1008"/>
      <c r="AH68" s="1008"/>
      <c r="AI68" s="1008"/>
      <c r="AJ68" s="1008"/>
      <c r="AK68" s="1008">
        <v>2279</v>
      </c>
      <c r="AL68" s="1008"/>
      <c r="AM68" s="1008"/>
      <c r="AN68" s="1008"/>
      <c r="AO68" s="1008"/>
      <c r="AP68" s="1008">
        <v>6648</v>
      </c>
      <c r="AQ68" s="1008"/>
      <c r="AR68" s="1008"/>
      <c r="AS68" s="1008"/>
      <c r="AT68" s="1008"/>
      <c r="AU68" s="1008">
        <v>153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525</v>
      </c>
      <c r="C69" s="1001"/>
      <c r="D69" s="1001"/>
      <c r="E69" s="1001"/>
      <c r="F69" s="1001"/>
      <c r="G69" s="1001"/>
      <c r="H69" s="1001"/>
      <c r="I69" s="1001"/>
      <c r="J69" s="1001"/>
      <c r="K69" s="1001"/>
      <c r="L69" s="1001"/>
      <c r="M69" s="1001"/>
      <c r="N69" s="1001"/>
      <c r="O69" s="1001"/>
      <c r="P69" s="1002"/>
      <c r="Q69" s="1003">
        <v>6268</v>
      </c>
      <c r="R69" s="997"/>
      <c r="S69" s="997"/>
      <c r="T69" s="997"/>
      <c r="U69" s="997"/>
      <c r="V69" s="997">
        <v>6238</v>
      </c>
      <c r="W69" s="997"/>
      <c r="X69" s="997"/>
      <c r="Y69" s="997"/>
      <c r="Z69" s="997"/>
      <c r="AA69" s="997">
        <v>30</v>
      </c>
      <c r="AB69" s="997"/>
      <c r="AC69" s="997"/>
      <c r="AD69" s="997"/>
      <c r="AE69" s="997"/>
      <c r="AF69" s="997">
        <v>30</v>
      </c>
      <c r="AG69" s="997"/>
      <c r="AH69" s="997"/>
      <c r="AI69" s="997"/>
      <c r="AJ69" s="997"/>
      <c r="AK69" s="997">
        <v>12</v>
      </c>
      <c r="AL69" s="997"/>
      <c r="AM69" s="997"/>
      <c r="AN69" s="997"/>
      <c r="AO69" s="997"/>
      <c r="AP69" s="997">
        <v>4613</v>
      </c>
      <c r="AQ69" s="997"/>
      <c r="AR69" s="997"/>
      <c r="AS69" s="997"/>
      <c r="AT69" s="997"/>
      <c r="AU69" s="997">
        <v>230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526</v>
      </c>
      <c r="C70" s="1001"/>
      <c r="D70" s="1001"/>
      <c r="E70" s="1001"/>
      <c r="F70" s="1001"/>
      <c r="G70" s="1001"/>
      <c r="H70" s="1001"/>
      <c r="I70" s="1001"/>
      <c r="J70" s="1001"/>
      <c r="K70" s="1001"/>
      <c r="L70" s="1001"/>
      <c r="M70" s="1001"/>
      <c r="N70" s="1001"/>
      <c r="O70" s="1001"/>
      <c r="P70" s="1002"/>
      <c r="Q70" s="1003">
        <v>482</v>
      </c>
      <c r="R70" s="997"/>
      <c r="S70" s="997"/>
      <c r="T70" s="997"/>
      <c r="U70" s="997"/>
      <c r="V70" s="997">
        <v>451</v>
      </c>
      <c r="W70" s="997"/>
      <c r="X70" s="997"/>
      <c r="Y70" s="997"/>
      <c r="Z70" s="997"/>
      <c r="AA70" s="997">
        <v>31</v>
      </c>
      <c r="AB70" s="997"/>
      <c r="AC70" s="997"/>
      <c r="AD70" s="997"/>
      <c r="AE70" s="997"/>
      <c r="AF70" s="997">
        <v>31</v>
      </c>
      <c r="AG70" s="997"/>
      <c r="AH70" s="997"/>
      <c r="AI70" s="997"/>
      <c r="AJ70" s="997"/>
      <c r="AK70" s="997">
        <v>20</v>
      </c>
      <c r="AL70" s="997"/>
      <c r="AM70" s="997"/>
      <c r="AN70" s="997"/>
      <c r="AO70" s="997"/>
      <c r="AP70" s="997" t="s">
        <v>531</v>
      </c>
      <c r="AQ70" s="997"/>
      <c r="AR70" s="997"/>
      <c r="AS70" s="997"/>
      <c r="AT70" s="997"/>
      <c r="AU70" s="997" t="s">
        <v>531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527</v>
      </c>
      <c r="C71" s="1001"/>
      <c r="D71" s="1001"/>
      <c r="E71" s="1001"/>
      <c r="F71" s="1001"/>
      <c r="G71" s="1001"/>
      <c r="H71" s="1001"/>
      <c r="I71" s="1001"/>
      <c r="J71" s="1001"/>
      <c r="K71" s="1001"/>
      <c r="L71" s="1001"/>
      <c r="M71" s="1001"/>
      <c r="N71" s="1001"/>
      <c r="O71" s="1001"/>
      <c r="P71" s="1002"/>
      <c r="Q71" s="1003">
        <v>160773</v>
      </c>
      <c r="R71" s="997"/>
      <c r="S71" s="997"/>
      <c r="T71" s="997"/>
      <c r="U71" s="997"/>
      <c r="V71" s="997">
        <v>157982</v>
      </c>
      <c r="W71" s="997"/>
      <c r="X71" s="997"/>
      <c r="Y71" s="997"/>
      <c r="Z71" s="997"/>
      <c r="AA71" s="997">
        <v>2791</v>
      </c>
      <c r="AB71" s="997"/>
      <c r="AC71" s="997"/>
      <c r="AD71" s="997"/>
      <c r="AE71" s="997"/>
      <c r="AF71" s="997">
        <v>2789</v>
      </c>
      <c r="AG71" s="997"/>
      <c r="AH71" s="997"/>
      <c r="AI71" s="997"/>
      <c r="AJ71" s="997"/>
      <c r="AK71" s="997">
        <v>2417</v>
      </c>
      <c r="AL71" s="997"/>
      <c r="AM71" s="997"/>
      <c r="AN71" s="997"/>
      <c r="AO71" s="997"/>
      <c r="AP71" s="997" t="s">
        <v>531</v>
      </c>
      <c r="AQ71" s="997"/>
      <c r="AR71" s="997"/>
      <c r="AS71" s="997"/>
      <c r="AT71" s="997"/>
      <c r="AU71" s="997" t="s">
        <v>531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528</v>
      </c>
      <c r="C72" s="1001"/>
      <c r="D72" s="1001"/>
      <c r="E72" s="1001"/>
      <c r="F72" s="1001"/>
      <c r="G72" s="1001"/>
      <c r="H72" s="1001"/>
      <c r="I72" s="1001"/>
      <c r="J72" s="1001"/>
      <c r="K72" s="1001"/>
      <c r="L72" s="1001"/>
      <c r="M72" s="1001"/>
      <c r="N72" s="1001"/>
      <c r="O72" s="1001"/>
      <c r="P72" s="1002"/>
      <c r="Q72" s="1003">
        <v>961</v>
      </c>
      <c r="R72" s="997"/>
      <c r="S72" s="997"/>
      <c r="T72" s="997"/>
      <c r="U72" s="997"/>
      <c r="V72" s="997">
        <v>937</v>
      </c>
      <c r="W72" s="997"/>
      <c r="X72" s="997"/>
      <c r="Y72" s="997"/>
      <c r="Z72" s="997"/>
      <c r="AA72" s="997">
        <v>24</v>
      </c>
      <c r="AB72" s="997"/>
      <c r="AC72" s="997"/>
      <c r="AD72" s="997"/>
      <c r="AE72" s="997"/>
      <c r="AF72" s="997">
        <v>24</v>
      </c>
      <c r="AG72" s="997"/>
      <c r="AH72" s="997"/>
      <c r="AI72" s="997"/>
      <c r="AJ72" s="997"/>
      <c r="AK72" s="997">
        <v>5</v>
      </c>
      <c r="AL72" s="997"/>
      <c r="AM72" s="997"/>
      <c r="AN72" s="997"/>
      <c r="AO72" s="997"/>
      <c r="AP72" s="997" t="s">
        <v>531</v>
      </c>
      <c r="AQ72" s="997"/>
      <c r="AR72" s="997"/>
      <c r="AS72" s="997"/>
      <c r="AT72" s="997"/>
      <c r="AU72" s="997" t="s">
        <v>531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529</v>
      </c>
      <c r="C73" s="1001"/>
      <c r="D73" s="1001"/>
      <c r="E73" s="1001"/>
      <c r="F73" s="1001"/>
      <c r="G73" s="1001"/>
      <c r="H73" s="1001"/>
      <c r="I73" s="1001"/>
      <c r="J73" s="1001"/>
      <c r="K73" s="1001"/>
      <c r="L73" s="1001"/>
      <c r="M73" s="1001"/>
      <c r="N73" s="1001"/>
      <c r="O73" s="1001"/>
      <c r="P73" s="1002"/>
      <c r="Q73" s="1003">
        <v>184</v>
      </c>
      <c r="R73" s="997"/>
      <c r="S73" s="997"/>
      <c r="T73" s="997"/>
      <c r="U73" s="997"/>
      <c r="V73" s="997">
        <v>176</v>
      </c>
      <c r="W73" s="997"/>
      <c r="X73" s="997"/>
      <c r="Y73" s="997"/>
      <c r="Z73" s="997"/>
      <c r="AA73" s="997">
        <v>8</v>
      </c>
      <c r="AB73" s="997"/>
      <c r="AC73" s="997"/>
      <c r="AD73" s="997"/>
      <c r="AE73" s="997"/>
      <c r="AF73" s="997">
        <v>8</v>
      </c>
      <c r="AG73" s="997"/>
      <c r="AH73" s="997"/>
      <c r="AI73" s="997"/>
      <c r="AJ73" s="997"/>
      <c r="AK73" s="997">
        <v>3</v>
      </c>
      <c r="AL73" s="997"/>
      <c r="AM73" s="997"/>
      <c r="AN73" s="997"/>
      <c r="AO73" s="997"/>
      <c r="AP73" s="997" t="s">
        <v>531</v>
      </c>
      <c r="AQ73" s="997"/>
      <c r="AR73" s="997"/>
      <c r="AS73" s="997"/>
      <c r="AT73" s="997"/>
      <c r="AU73" s="997" t="s">
        <v>531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530</v>
      </c>
      <c r="C74" s="1001"/>
      <c r="D74" s="1001"/>
      <c r="E74" s="1001"/>
      <c r="F74" s="1001"/>
      <c r="G74" s="1001"/>
      <c r="H74" s="1001"/>
      <c r="I74" s="1001"/>
      <c r="J74" s="1001"/>
      <c r="K74" s="1001"/>
      <c r="L74" s="1001"/>
      <c r="M74" s="1001"/>
      <c r="N74" s="1001"/>
      <c r="O74" s="1001"/>
      <c r="P74" s="1002"/>
      <c r="Q74" s="1003">
        <v>12251</v>
      </c>
      <c r="R74" s="997"/>
      <c r="S74" s="997"/>
      <c r="T74" s="997"/>
      <c r="U74" s="997"/>
      <c r="V74" s="997">
        <v>10146</v>
      </c>
      <c r="W74" s="997"/>
      <c r="X74" s="997"/>
      <c r="Y74" s="997"/>
      <c r="Z74" s="997"/>
      <c r="AA74" s="997">
        <v>2106</v>
      </c>
      <c r="AB74" s="997"/>
      <c r="AC74" s="997"/>
      <c r="AD74" s="997"/>
      <c r="AE74" s="997"/>
      <c r="AF74" s="997">
        <v>2106</v>
      </c>
      <c r="AG74" s="997"/>
      <c r="AH74" s="997"/>
      <c r="AI74" s="997"/>
      <c r="AJ74" s="997"/>
      <c r="AK74" s="997" t="s">
        <v>531</v>
      </c>
      <c r="AL74" s="997"/>
      <c r="AM74" s="997"/>
      <c r="AN74" s="997"/>
      <c r="AO74" s="997"/>
      <c r="AP74" s="997" t="s">
        <v>531</v>
      </c>
      <c r="AQ74" s="997"/>
      <c r="AR74" s="997"/>
      <c r="AS74" s="997"/>
      <c r="AT74" s="997"/>
      <c r="AU74" s="997" t="s">
        <v>531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384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5155</v>
      </c>
      <c r="AG88" s="985"/>
      <c r="AH88" s="985"/>
      <c r="AI88" s="985"/>
      <c r="AJ88" s="985"/>
      <c r="AK88" s="989"/>
      <c r="AL88" s="989"/>
      <c r="AM88" s="989"/>
      <c r="AN88" s="989"/>
      <c r="AO88" s="989"/>
      <c r="AP88" s="985">
        <v>11261</v>
      </c>
      <c r="AQ88" s="985"/>
      <c r="AR88" s="985"/>
      <c r="AS88" s="985"/>
      <c r="AT88" s="985"/>
      <c r="AU88" s="985">
        <v>383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393</v>
      </c>
      <c r="AB109" s="918"/>
      <c r="AC109" s="918"/>
      <c r="AD109" s="918"/>
      <c r="AE109" s="919"/>
      <c r="AF109" s="920" t="s">
        <v>283</v>
      </c>
      <c r="AG109" s="918"/>
      <c r="AH109" s="918"/>
      <c r="AI109" s="918"/>
      <c r="AJ109" s="919"/>
      <c r="AK109" s="920" t="s">
        <v>282</v>
      </c>
      <c r="AL109" s="918"/>
      <c r="AM109" s="918"/>
      <c r="AN109" s="918"/>
      <c r="AO109" s="919"/>
      <c r="AP109" s="920" t="s">
        <v>394</v>
      </c>
      <c r="AQ109" s="918"/>
      <c r="AR109" s="918"/>
      <c r="AS109" s="918"/>
      <c r="AT109" s="949"/>
      <c r="AU109" s="917" t="s">
        <v>392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393</v>
      </c>
      <c r="BR109" s="918"/>
      <c r="BS109" s="918"/>
      <c r="BT109" s="918"/>
      <c r="BU109" s="919"/>
      <c r="BV109" s="920" t="s">
        <v>283</v>
      </c>
      <c r="BW109" s="918"/>
      <c r="BX109" s="918"/>
      <c r="BY109" s="918"/>
      <c r="BZ109" s="919"/>
      <c r="CA109" s="920" t="s">
        <v>282</v>
      </c>
      <c r="CB109" s="918"/>
      <c r="CC109" s="918"/>
      <c r="CD109" s="918"/>
      <c r="CE109" s="919"/>
      <c r="CF109" s="958" t="s">
        <v>394</v>
      </c>
      <c r="CG109" s="958"/>
      <c r="CH109" s="958"/>
      <c r="CI109" s="958"/>
      <c r="CJ109" s="958"/>
      <c r="CK109" s="920" t="s">
        <v>395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393</v>
      </c>
      <c r="DH109" s="918"/>
      <c r="DI109" s="918"/>
      <c r="DJ109" s="918"/>
      <c r="DK109" s="919"/>
      <c r="DL109" s="920" t="s">
        <v>283</v>
      </c>
      <c r="DM109" s="918"/>
      <c r="DN109" s="918"/>
      <c r="DO109" s="918"/>
      <c r="DP109" s="919"/>
      <c r="DQ109" s="920" t="s">
        <v>282</v>
      </c>
      <c r="DR109" s="918"/>
      <c r="DS109" s="918"/>
      <c r="DT109" s="918"/>
      <c r="DU109" s="919"/>
      <c r="DV109" s="920" t="s">
        <v>394</v>
      </c>
      <c r="DW109" s="918"/>
      <c r="DX109" s="918"/>
      <c r="DY109" s="918"/>
      <c r="DZ109" s="949"/>
    </row>
    <row r="110" spans="1:131" s="197" customFormat="1" ht="26.25" customHeight="1" x14ac:dyDescent="0.15">
      <c r="A110" s="787" t="s">
        <v>396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395647</v>
      </c>
      <c r="AB110" s="903"/>
      <c r="AC110" s="903"/>
      <c r="AD110" s="903"/>
      <c r="AE110" s="904"/>
      <c r="AF110" s="905">
        <v>384676</v>
      </c>
      <c r="AG110" s="903"/>
      <c r="AH110" s="903"/>
      <c r="AI110" s="903"/>
      <c r="AJ110" s="904"/>
      <c r="AK110" s="905">
        <v>352026</v>
      </c>
      <c r="AL110" s="903"/>
      <c r="AM110" s="903"/>
      <c r="AN110" s="903"/>
      <c r="AO110" s="904"/>
      <c r="AP110" s="906">
        <v>28.8</v>
      </c>
      <c r="AQ110" s="907"/>
      <c r="AR110" s="907"/>
      <c r="AS110" s="907"/>
      <c r="AT110" s="908"/>
      <c r="AU110" s="950" t="s">
        <v>60</v>
      </c>
      <c r="AV110" s="951"/>
      <c r="AW110" s="951"/>
      <c r="AX110" s="951"/>
      <c r="AY110" s="952"/>
      <c r="AZ110" s="846" t="s">
        <v>397</v>
      </c>
      <c r="BA110" s="788"/>
      <c r="BB110" s="788"/>
      <c r="BC110" s="788"/>
      <c r="BD110" s="788"/>
      <c r="BE110" s="788"/>
      <c r="BF110" s="788"/>
      <c r="BG110" s="788"/>
      <c r="BH110" s="788"/>
      <c r="BI110" s="788"/>
      <c r="BJ110" s="788"/>
      <c r="BK110" s="788"/>
      <c r="BL110" s="788"/>
      <c r="BM110" s="788"/>
      <c r="BN110" s="788"/>
      <c r="BO110" s="788"/>
      <c r="BP110" s="789"/>
      <c r="BQ110" s="829">
        <v>2748339</v>
      </c>
      <c r="BR110" s="830"/>
      <c r="BS110" s="830"/>
      <c r="BT110" s="830"/>
      <c r="BU110" s="830"/>
      <c r="BV110" s="830">
        <v>2861571</v>
      </c>
      <c r="BW110" s="830"/>
      <c r="BX110" s="830"/>
      <c r="BY110" s="830"/>
      <c r="BZ110" s="830"/>
      <c r="CA110" s="830">
        <v>3324442</v>
      </c>
      <c r="CB110" s="830"/>
      <c r="CC110" s="830"/>
      <c r="CD110" s="830"/>
      <c r="CE110" s="830"/>
      <c r="CF110" s="891">
        <v>272.2</v>
      </c>
      <c r="CG110" s="892"/>
      <c r="CH110" s="892"/>
      <c r="CI110" s="892"/>
      <c r="CJ110" s="892"/>
      <c r="CK110" s="946" t="s">
        <v>398</v>
      </c>
      <c r="CL110" s="894"/>
      <c r="CM110" s="899" t="s">
        <v>399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401</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402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403</v>
      </c>
      <c r="B112" s="933"/>
      <c r="C112" s="798" t="s">
        <v>404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405</v>
      </c>
      <c r="BA112" s="798"/>
      <c r="BB112" s="798"/>
      <c r="BC112" s="798"/>
      <c r="BD112" s="798"/>
      <c r="BE112" s="798"/>
      <c r="BF112" s="798"/>
      <c r="BG112" s="798"/>
      <c r="BH112" s="798"/>
      <c r="BI112" s="798"/>
      <c r="BJ112" s="798"/>
      <c r="BK112" s="798"/>
      <c r="BL112" s="798"/>
      <c r="BM112" s="798"/>
      <c r="BN112" s="798"/>
      <c r="BO112" s="798"/>
      <c r="BP112" s="799"/>
      <c r="BQ112" s="800">
        <v>414085</v>
      </c>
      <c r="BR112" s="801"/>
      <c r="BS112" s="801"/>
      <c r="BT112" s="801"/>
      <c r="BU112" s="801"/>
      <c r="BV112" s="801">
        <v>397081</v>
      </c>
      <c r="BW112" s="801"/>
      <c r="BX112" s="801"/>
      <c r="BY112" s="801"/>
      <c r="BZ112" s="801"/>
      <c r="CA112" s="801">
        <v>380936</v>
      </c>
      <c r="CB112" s="801"/>
      <c r="CC112" s="801"/>
      <c r="CD112" s="801"/>
      <c r="CE112" s="801"/>
      <c r="CF112" s="878">
        <v>31.2</v>
      </c>
      <c r="CG112" s="879"/>
      <c r="CH112" s="879"/>
      <c r="CI112" s="879"/>
      <c r="CJ112" s="879"/>
      <c r="CK112" s="947"/>
      <c r="CL112" s="896"/>
      <c r="CM112" s="833" t="s">
        <v>406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407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45082</v>
      </c>
      <c r="AB113" s="939"/>
      <c r="AC113" s="939"/>
      <c r="AD113" s="939"/>
      <c r="AE113" s="940"/>
      <c r="AF113" s="941">
        <v>40073</v>
      </c>
      <c r="AG113" s="939"/>
      <c r="AH113" s="939"/>
      <c r="AI113" s="939"/>
      <c r="AJ113" s="940"/>
      <c r="AK113" s="941">
        <v>44061</v>
      </c>
      <c r="AL113" s="939"/>
      <c r="AM113" s="939"/>
      <c r="AN113" s="939"/>
      <c r="AO113" s="940"/>
      <c r="AP113" s="942">
        <v>3.6</v>
      </c>
      <c r="AQ113" s="943"/>
      <c r="AR113" s="943"/>
      <c r="AS113" s="943"/>
      <c r="AT113" s="944"/>
      <c r="AU113" s="953"/>
      <c r="AV113" s="954"/>
      <c r="AW113" s="954"/>
      <c r="AX113" s="954"/>
      <c r="AY113" s="955"/>
      <c r="AZ113" s="797" t="s">
        <v>408</v>
      </c>
      <c r="BA113" s="798"/>
      <c r="BB113" s="798"/>
      <c r="BC113" s="798"/>
      <c r="BD113" s="798"/>
      <c r="BE113" s="798"/>
      <c r="BF113" s="798"/>
      <c r="BG113" s="798"/>
      <c r="BH113" s="798"/>
      <c r="BI113" s="798"/>
      <c r="BJ113" s="798"/>
      <c r="BK113" s="798"/>
      <c r="BL113" s="798"/>
      <c r="BM113" s="798"/>
      <c r="BN113" s="798"/>
      <c r="BO113" s="798"/>
      <c r="BP113" s="799"/>
      <c r="BQ113" s="800">
        <v>353187</v>
      </c>
      <c r="BR113" s="801"/>
      <c r="BS113" s="801"/>
      <c r="BT113" s="801"/>
      <c r="BU113" s="801"/>
      <c r="BV113" s="801">
        <v>426812</v>
      </c>
      <c r="BW113" s="801"/>
      <c r="BX113" s="801"/>
      <c r="BY113" s="801"/>
      <c r="BZ113" s="801"/>
      <c r="CA113" s="801">
        <v>383527</v>
      </c>
      <c r="CB113" s="801"/>
      <c r="CC113" s="801"/>
      <c r="CD113" s="801"/>
      <c r="CE113" s="801"/>
      <c r="CF113" s="878">
        <v>31.4</v>
      </c>
      <c r="CG113" s="879"/>
      <c r="CH113" s="879"/>
      <c r="CI113" s="879"/>
      <c r="CJ113" s="879"/>
      <c r="CK113" s="947"/>
      <c r="CL113" s="896"/>
      <c r="CM113" s="833" t="s">
        <v>409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46082</v>
      </c>
      <c r="AB114" s="814"/>
      <c r="AC114" s="814"/>
      <c r="AD114" s="814"/>
      <c r="AE114" s="815"/>
      <c r="AF114" s="816">
        <v>48459</v>
      </c>
      <c r="AG114" s="814"/>
      <c r="AH114" s="814"/>
      <c r="AI114" s="814"/>
      <c r="AJ114" s="815"/>
      <c r="AK114" s="816">
        <v>57400</v>
      </c>
      <c r="AL114" s="814"/>
      <c r="AM114" s="814"/>
      <c r="AN114" s="814"/>
      <c r="AO114" s="815"/>
      <c r="AP114" s="784">
        <v>4.7</v>
      </c>
      <c r="AQ114" s="785"/>
      <c r="AR114" s="785"/>
      <c r="AS114" s="785"/>
      <c r="AT114" s="786"/>
      <c r="AU114" s="953"/>
      <c r="AV114" s="954"/>
      <c r="AW114" s="954"/>
      <c r="AX114" s="954"/>
      <c r="AY114" s="955"/>
      <c r="AZ114" s="797" t="s">
        <v>411</v>
      </c>
      <c r="BA114" s="798"/>
      <c r="BB114" s="798"/>
      <c r="BC114" s="798"/>
      <c r="BD114" s="798"/>
      <c r="BE114" s="798"/>
      <c r="BF114" s="798"/>
      <c r="BG114" s="798"/>
      <c r="BH114" s="798"/>
      <c r="BI114" s="798"/>
      <c r="BJ114" s="798"/>
      <c r="BK114" s="798"/>
      <c r="BL114" s="798"/>
      <c r="BM114" s="798"/>
      <c r="BN114" s="798"/>
      <c r="BO114" s="798"/>
      <c r="BP114" s="799"/>
      <c r="BQ114" s="800">
        <v>690997</v>
      </c>
      <c r="BR114" s="801"/>
      <c r="BS114" s="801"/>
      <c r="BT114" s="801"/>
      <c r="BU114" s="801"/>
      <c r="BV114" s="801">
        <v>547497</v>
      </c>
      <c r="BW114" s="801"/>
      <c r="BX114" s="801"/>
      <c r="BY114" s="801"/>
      <c r="BZ114" s="801"/>
      <c r="CA114" s="801">
        <v>481593</v>
      </c>
      <c r="CB114" s="801"/>
      <c r="CC114" s="801"/>
      <c r="CD114" s="801"/>
      <c r="CE114" s="801"/>
      <c r="CF114" s="878">
        <v>39.4</v>
      </c>
      <c r="CG114" s="879"/>
      <c r="CH114" s="879"/>
      <c r="CI114" s="879"/>
      <c r="CJ114" s="879"/>
      <c r="CK114" s="947"/>
      <c r="CL114" s="896"/>
      <c r="CM114" s="833" t="s">
        <v>412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413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414</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415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416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2497</v>
      </c>
      <c r="AB116" s="814"/>
      <c r="AC116" s="814"/>
      <c r="AD116" s="814"/>
      <c r="AE116" s="815"/>
      <c r="AF116" s="816">
        <v>1635</v>
      </c>
      <c r="AG116" s="814"/>
      <c r="AH116" s="814"/>
      <c r="AI116" s="814"/>
      <c r="AJ116" s="815"/>
      <c r="AK116" s="816">
        <v>4307</v>
      </c>
      <c r="AL116" s="814"/>
      <c r="AM116" s="814"/>
      <c r="AN116" s="814"/>
      <c r="AO116" s="815"/>
      <c r="AP116" s="784">
        <v>0.4</v>
      </c>
      <c r="AQ116" s="785"/>
      <c r="AR116" s="785"/>
      <c r="AS116" s="785"/>
      <c r="AT116" s="786"/>
      <c r="AU116" s="953"/>
      <c r="AV116" s="954"/>
      <c r="AW116" s="954"/>
      <c r="AX116" s="954"/>
      <c r="AY116" s="955"/>
      <c r="AZ116" s="797" t="s">
        <v>417</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418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419</v>
      </c>
      <c r="Z117" s="919"/>
      <c r="AA117" s="924">
        <v>489308</v>
      </c>
      <c r="AB117" s="925"/>
      <c r="AC117" s="925"/>
      <c r="AD117" s="925"/>
      <c r="AE117" s="926"/>
      <c r="AF117" s="928">
        <v>474843</v>
      </c>
      <c r="AG117" s="925"/>
      <c r="AH117" s="925"/>
      <c r="AI117" s="925"/>
      <c r="AJ117" s="926"/>
      <c r="AK117" s="928">
        <v>457794</v>
      </c>
      <c r="AL117" s="925"/>
      <c r="AM117" s="925"/>
      <c r="AN117" s="925"/>
      <c r="AO117" s="926"/>
      <c r="AP117" s="929"/>
      <c r="AQ117" s="930"/>
      <c r="AR117" s="930"/>
      <c r="AS117" s="930"/>
      <c r="AT117" s="931"/>
      <c r="AU117" s="953"/>
      <c r="AV117" s="954"/>
      <c r="AW117" s="954"/>
      <c r="AX117" s="954"/>
      <c r="AY117" s="955"/>
      <c r="AZ117" s="875" t="s">
        <v>420</v>
      </c>
      <c r="BA117" s="876"/>
      <c r="BB117" s="876"/>
      <c r="BC117" s="876"/>
      <c r="BD117" s="876"/>
      <c r="BE117" s="876"/>
      <c r="BF117" s="876"/>
      <c r="BG117" s="876"/>
      <c r="BH117" s="876"/>
      <c r="BI117" s="876"/>
      <c r="BJ117" s="876"/>
      <c r="BK117" s="876"/>
      <c r="BL117" s="876"/>
      <c r="BM117" s="876"/>
      <c r="BN117" s="876"/>
      <c r="BO117" s="876"/>
      <c r="BP117" s="877"/>
      <c r="BQ117" s="887">
        <v>96992</v>
      </c>
      <c r="BR117" s="888"/>
      <c r="BS117" s="888"/>
      <c r="BT117" s="888"/>
      <c r="BU117" s="888"/>
      <c r="BV117" s="888">
        <v>30871</v>
      </c>
      <c r="BW117" s="888"/>
      <c r="BX117" s="888"/>
      <c r="BY117" s="888"/>
      <c r="BZ117" s="888"/>
      <c r="CA117" s="888" t="s">
        <v>108</v>
      </c>
      <c r="CB117" s="888"/>
      <c r="CC117" s="888"/>
      <c r="CD117" s="888"/>
      <c r="CE117" s="888"/>
      <c r="CF117" s="878" t="s">
        <v>108</v>
      </c>
      <c r="CG117" s="879"/>
      <c r="CH117" s="879"/>
      <c r="CI117" s="879"/>
      <c r="CJ117" s="879"/>
      <c r="CK117" s="947"/>
      <c r="CL117" s="896"/>
      <c r="CM117" s="833" t="s">
        <v>421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393</v>
      </c>
      <c r="AB118" s="918"/>
      <c r="AC118" s="918"/>
      <c r="AD118" s="918"/>
      <c r="AE118" s="919"/>
      <c r="AF118" s="920" t="s">
        <v>283</v>
      </c>
      <c r="AG118" s="918"/>
      <c r="AH118" s="918"/>
      <c r="AI118" s="918"/>
      <c r="AJ118" s="919"/>
      <c r="AK118" s="920" t="s">
        <v>282</v>
      </c>
      <c r="AL118" s="918"/>
      <c r="AM118" s="918"/>
      <c r="AN118" s="918"/>
      <c r="AO118" s="919"/>
      <c r="AP118" s="921" t="s">
        <v>394</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422</v>
      </c>
      <c r="BP118" s="868"/>
      <c r="BQ118" s="887">
        <v>4303600</v>
      </c>
      <c r="BR118" s="888"/>
      <c r="BS118" s="888"/>
      <c r="BT118" s="888"/>
      <c r="BU118" s="888"/>
      <c r="BV118" s="888">
        <v>4263832</v>
      </c>
      <c r="BW118" s="888"/>
      <c r="BX118" s="888"/>
      <c r="BY118" s="888"/>
      <c r="BZ118" s="888"/>
      <c r="CA118" s="888">
        <v>4570498</v>
      </c>
      <c r="CB118" s="888"/>
      <c r="CC118" s="888"/>
      <c r="CD118" s="888"/>
      <c r="CE118" s="888"/>
      <c r="CF118" s="773"/>
      <c r="CG118" s="774"/>
      <c r="CH118" s="774"/>
      <c r="CI118" s="774"/>
      <c r="CJ118" s="871"/>
      <c r="CK118" s="947"/>
      <c r="CL118" s="896"/>
      <c r="CM118" s="833" t="s">
        <v>423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398</v>
      </c>
      <c r="B119" s="894"/>
      <c r="C119" s="899" t="s">
        <v>399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424</v>
      </c>
      <c r="AV119" s="910"/>
      <c r="AW119" s="910"/>
      <c r="AX119" s="910"/>
      <c r="AY119" s="911"/>
      <c r="AZ119" s="846" t="s">
        <v>425</v>
      </c>
      <c r="BA119" s="788"/>
      <c r="BB119" s="788"/>
      <c r="BC119" s="788"/>
      <c r="BD119" s="788"/>
      <c r="BE119" s="788"/>
      <c r="BF119" s="788"/>
      <c r="BG119" s="788"/>
      <c r="BH119" s="788"/>
      <c r="BI119" s="788"/>
      <c r="BJ119" s="788"/>
      <c r="BK119" s="788"/>
      <c r="BL119" s="788"/>
      <c r="BM119" s="788"/>
      <c r="BN119" s="788"/>
      <c r="BO119" s="788"/>
      <c r="BP119" s="789"/>
      <c r="BQ119" s="829">
        <v>1005182</v>
      </c>
      <c r="BR119" s="830"/>
      <c r="BS119" s="830"/>
      <c r="BT119" s="830"/>
      <c r="BU119" s="830"/>
      <c r="BV119" s="830">
        <v>1094611</v>
      </c>
      <c r="BW119" s="830"/>
      <c r="BX119" s="830"/>
      <c r="BY119" s="830"/>
      <c r="BZ119" s="830"/>
      <c r="CA119" s="830">
        <v>1288227</v>
      </c>
      <c r="CB119" s="830"/>
      <c r="CC119" s="830"/>
      <c r="CD119" s="830"/>
      <c r="CE119" s="830"/>
      <c r="CF119" s="891">
        <v>105.5</v>
      </c>
      <c r="CG119" s="892"/>
      <c r="CH119" s="892"/>
      <c r="CI119" s="892"/>
      <c r="CJ119" s="892"/>
      <c r="CK119" s="948"/>
      <c r="CL119" s="898"/>
      <c r="CM119" s="855" t="s">
        <v>426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427</v>
      </c>
      <c r="BA120" s="798"/>
      <c r="BB120" s="798"/>
      <c r="BC120" s="798"/>
      <c r="BD120" s="798"/>
      <c r="BE120" s="798"/>
      <c r="BF120" s="798"/>
      <c r="BG120" s="798"/>
      <c r="BH120" s="798"/>
      <c r="BI120" s="798"/>
      <c r="BJ120" s="798"/>
      <c r="BK120" s="798"/>
      <c r="BL120" s="798"/>
      <c r="BM120" s="798"/>
      <c r="BN120" s="798"/>
      <c r="BO120" s="798"/>
      <c r="BP120" s="799"/>
      <c r="BQ120" s="800">
        <v>96201</v>
      </c>
      <c r="BR120" s="801"/>
      <c r="BS120" s="801"/>
      <c r="BT120" s="801"/>
      <c r="BU120" s="801"/>
      <c r="BV120" s="801">
        <v>114980</v>
      </c>
      <c r="BW120" s="801"/>
      <c r="BX120" s="801"/>
      <c r="BY120" s="801"/>
      <c r="BZ120" s="801"/>
      <c r="CA120" s="801">
        <v>115969</v>
      </c>
      <c r="CB120" s="801"/>
      <c r="CC120" s="801"/>
      <c r="CD120" s="801"/>
      <c r="CE120" s="801"/>
      <c r="CF120" s="878">
        <v>9.5</v>
      </c>
      <c r="CG120" s="879"/>
      <c r="CH120" s="879"/>
      <c r="CI120" s="879"/>
      <c r="CJ120" s="879"/>
      <c r="CK120" s="880" t="s">
        <v>428</v>
      </c>
      <c r="CL120" s="840"/>
      <c r="CM120" s="840"/>
      <c r="CN120" s="840"/>
      <c r="CO120" s="841"/>
      <c r="CP120" s="884" t="s">
        <v>377</v>
      </c>
      <c r="CQ120" s="885"/>
      <c r="CR120" s="885"/>
      <c r="CS120" s="885"/>
      <c r="CT120" s="885"/>
      <c r="CU120" s="885"/>
      <c r="CV120" s="885"/>
      <c r="CW120" s="885"/>
      <c r="CX120" s="885"/>
      <c r="CY120" s="885"/>
      <c r="CZ120" s="885"/>
      <c r="DA120" s="885"/>
      <c r="DB120" s="885"/>
      <c r="DC120" s="885"/>
      <c r="DD120" s="885"/>
      <c r="DE120" s="885"/>
      <c r="DF120" s="886"/>
      <c r="DG120" s="829">
        <v>414085</v>
      </c>
      <c r="DH120" s="830"/>
      <c r="DI120" s="830"/>
      <c r="DJ120" s="830"/>
      <c r="DK120" s="830"/>
      <c r="DL120" s="830">
        <v>397081</v>
      </c>
      <c r="DM120" s="830"/>
      <c r="DN120" s="830"/>
      <c r="DO120" s="830"/>
      <c r="DP120" s="830"/>
      <c r="DQ120" s="830">
        <v>380936</v>
      </c>
      <c r="DR120" s="830"/>
      <c r="DS120" s="830"/>
      <c r="DT120" s="830"/>
      <c r="DU120" s="830"/>
      <c r="DV120" s="831">
        <v>31.2</v>
      </c>
      <c r="DW120" s="831"/>
      <c r="DX120" s="831"/>
      <c r="DY120" s="831"/>
      <c r="DZ120" s="832"/>
    </row>
    <row r="121" spans="1:130" s="197" customFormat="1" ht="26.25" customHeight="1" x14ac:dyDescent="0.15">
      <c r="A121" s="895"/>
      <c r="B121" s="896"/>
      <c r="C121" s="872" t="s">
        <v>429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430</v>
      </c>
      <c r="BA121" s="876"/>
      <c r="BB121" s="876"/>
      <c r="BC121" s="876"/>
      <c r="BD121" s="876"/>
      <c r="BE121" s="876"/>
      <c r="BF121" s="876"/>
      <c r="BG121" s="876"/>
      <c r="BH121" s="876"/>
      <c r="BI121" s="876"/>
      <c r="BJ121" s="876"/>
      <c r="BK121" s="876"/>
      <c r="BL121" s="876"/>
      <c r="BM121" s="876"/>
      <c r="BN121" s="876"/>
      <c r="BO121" s="876"/>
      <c r="BP121" s="877"/>
      <c r="BQ121" s="887">
        <v>2238857</v>
      </c>
      <c r="BR121" s="888"/>
      <c r="BS121" s="888"/>
      <c r="BT121" s="888"/>
      <c r="BU121" s="888"/>
      <c r="BV121" s="888">
        <v>2473709</v>
      </c>
      <c r="BW121" s="888"/>
      <c r="BX121" s="888"/>
      <c r="BY121" s="888"/>
      <c r="BZ121" s="888"/>
      <c r="CA121" s="888">
        <v>2791901</v>
      </c>
      <c r="CB121" s="888"/>
      <c r="CC121" s="888"/>
      <c r="CD121" s="888"/>
      <c r="CE121" s="888"/>
      <c r="CF121" s="889">
        <v>228.6</v>
      </c>
      <c r="CG121" s="890"/>
      <c r="CH121" s="890"/>
      <c r="CI121" s="890"/>
      <c r="CJ121" s="890"/>
      <c r="CK121" s="881"/>
      <c r="CL121" s="842"/>
      <c r="CM121" s="842"/>
      <c r="CN121" s="842"/>
      <c r="CO121" s="843"/>
      <c r="CP121" s="858" t="s">
        <v>375</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x14ac:dyDescent="0.15">
      <c r="A122" s="895"/>
      <c r="B122" s="896"/>
      <c r="C122" s="833" t="s">
        <v>412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431</v>
      </c>
      <c r="BP122" s="868"/>
      <c r="BQ122" s="869">
        <v>3340240</v>
      </c>
      <c r="BR122" s="870"/>
      <c r="BS122" s="870"/>
      <c r="BT122" s="870"/>
      <c r="BU122" s="870"/>
      <c r="BV122" s="870">
        <v>3683300</v>
      </c>
      <c r="BW122" s="870"/>
      <c r="BX122" s="870"/>
      <c r="BY122" s="870"/>
      <c r="BZ122" s="870"/>
      <c r="CA122" s="870">
        <v>4196097</v>
      </c>
      <c r="CB122" s="870"/>
      <c r="CC122" s="870"/>
      <c r="CD122" s="870"/>
      <c r="CE122" s="870"/>
      <c r="CF122" s="773"/>
      <c r="CG122" s="774"/>
      <c r="CH122" s="774"/>
      <c r="CI122" s="774"/>
      <c r="CJ122" s="871"/>
      <c r="CK122" s="881"/>
      <c r="CL122" s="842"/>
      <c r="CM122" s="842"/>
      <c r="CN122" s="842"/>
      <c r="CO122" s="843"/>
      <c r="CP122" s="858" t="s">
        <v>376</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418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86.6</v>
      </c>
      <c r="BR123" s="862"/>
      <c r="BS123" s="862"/>
      <c r="BT123" s="862"/>
      <c r="BU123" s="862"/>
      <c r="BV123" s="862">
        <v>52.5</v>
      </c>
      <c r="BW123" s="862"/>
      <c r="BX123" s="862"/>
      <c r="BY123" s="862"/>
      <c r="BZ123" s="862"/>
      <c r="CA123" s="862">
        <v>30.6</v>
      </c>
      <c r="CB123" s="862"/>
      <c r="CC123" s="862"/>
      <c r="CD123" s="862"/>
      <c r="CE123" s="862"/>
      <c r="CF123" s="760"/>
      <c r="CG123" s="761"/>
      <c r="CH123" s="761"/>
      <c r="CI123" s="761"/>
      <c r="CJ123" s="863"/>
      <c r="CK123" s="881"/>
      <c r="CL123" s="842"/>
      <c r="CM123" s="842"/>
      <c r="CN123" s="842"/>
      <c r="CO123" s="843"/>
      <c r="CP123" s="858" t="s">
        <v>433</v>
      </c>
      <c r="CQ123" s="859"/>
      <c r="CR123" s="859"/>
      <c r="CS123" s="859"/>
      <c r="CT123" s="859"/>
      <c r="CU123" s="859"/>
      <c r="CV123" s="859"/>
      <c r="CW123" s="859"/>
      <c r="CX123" s="859"/>
      <c r="CY123" s="859"/>
      <c r="CZ123" s="859"/>
      <c r="DA123" s="859"/>
      <c r="DB123" s="859"/>
      <c r="DC123" s="859"/>
      <c r="DD123" s="859"/>
      <c r="DE123" s="859"/>
      <c r="DF123" s="860"/>
      <c r="DG123" s="813" t="s">
        <v>434</v>
      </c>
      <c r="DH123" s="814"/>
      <c r="DI123" s="814"/>
      <c r="DJ123" s="814"/>
      <c r="DK123" s="815"/>
      <c r="DL123" s="816" t="s">
        <v>434</v>
      </c>
      <c r="DM123" s="814"/>
      <c r="DN123" s="814"/>
      <c r="DO123" s="814"/>
      <c r="DP123" s="815"/>
      <c r="DQ123" s="816" t="s">
        <v>434</v>
      </c>
      <c r="DR123" s="814"/>
      <c r="DS123" s="814"/>
      <c r="DT123" s="814"/>
      <c r="DU123" s="815"/>
      <c r="DV123" s="784" t="s">
        <v>434</v>
      </c>
      <c r="DW123" s="785"/>
      <c r="DX123" s="785"/>
      <c r="DY123" s="785"/>
      <c r="DZ123" s="786"/>
    </row>
    <row r="124" spans="1:130" s="197" customFormat="1" ht="26.25" customHeight="1" x14ac:dyDescent="0.15">
      <c r="A124" s="895"/>
      <c r="B124" s="896"/>
      <c r="C124" s="833" t="s">
        <v>421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434</v>
      </c>
      <c r="AB124" s="814"/>
      <c r="AC124" s="814"/>
      <c r="AD124" s="814"/>
      <c r="AE124" s="815"/>
      <c r="AF124" s="816" t="s">
        <v>434</v>
      </c>
      <c r="AG124" s="814"/>
      <c r="AH124" s="814"/>
      <c r="AI124" s="814"/>
      <c r="AJ124" s="815"/>
      <c r="AK124" s="816" t="s">
        <v>434</v>
      </c>
      <c r="AL124" s="814"/>
      <c r="AM124" s="814"/>
      <c r="AN124" s="814"/>
      <c r="AO124" s="815"/>
      <c r="AP124" s="784" t="s">
        <v>434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435</v>
      </c>
      <c r="CQ124" s="859"/>
      <c r="CR124" s="859"/>
      <c r="CS124" s="859"/>
      <c r="CT124" s="859"/>
      <c r="CU124" s="859"/>
      <c r="CV124" s="859"/>
      <c r="CW124" s="859"/>
      <c r="CX124" s="859"/>
      <c r="CY124" s="859"/>
      <c r="CZ124" s="859"/>
      <c r="DA124" s="859"/>
      <c r="DB124" s="859"/>
      <c r="DC124" s="859"/>
      <c r="DD124" s="859"/>
      <c r="DE124" s="859"/>
      <c r="DF124" s="860"/>
      <c r="DG124" s="746" t="s">
        <v>434</v>
      </c>
      <c r="DH124" s="747"/>
      <c r="DI124" s="747"/>
      <c r="DJ124" s="747"/>
      <c r="DK124" s="748"/>
      <c r="DL124" s="749" t="s">
        <v>434</v>
      </c>
      <c r="DM124" s="747"/>
      <c r="DN124" s="747"/>
      <c r="DO124" s="747"/>
      <c r="DP124" s="748"/>
      <c r="DQ124" s="749" t="s">
        <v>434</v>
      </c>
      <c r="DR124" s="747"/>
      <c r="DS124" s="747"/>
      <c r="DT124" s="747"/>
      <c r="DU124" s="748"/>
      <c r="DV124" s="837" t="s">
        <v>434</v>
      </c>
      <c r="DW124" s="838"/>
      <c r="DX124" s="838"/>
      <c r="DY124" s="838"/>
      <c r="DZ124" s="839"/>
    </row>
    <row r="125" spans="1:130" s="197" customFormat="1" ht="26.25" customHeight="1" thickBot="1" x14ac:dyDescent="0.2">
      <c r="A125" s="895"/>
      <c r="B125" s="896"/>
      <c r="C125" s="833" t="s">
        <v>423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434</v>
      </c>
      <c r="AB125" s="814"/>
      <c r="AC125" s="814"/>
      <c r="AD125" s="814"/>
      <c r="AE125" s="815"/>
      <c r="AF125" s="816" t="s">
        <v>434</v>
      </c>
      <c r="AG125" s="814"/>
      <c r="AH125" s="814"/>
      <c r="AI125" s="814"/>
      <c r="AJ125" s="815"/>
      <c r="AK125" s="816" t="s">
        <v>434</v>
      </c>
      <c r="AL125" s="814"/>
      <c r="AM125" s="814"/>
      <c r="AN125" s="814"/>
      <c r="AO125" s="815"/>
      <c r="AP125" s="784" t="s">
        <v>434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436</v>
      </c>
      <c r="CL125" s="840"/>
      <c r="CM125" s="840"/>
      <c r="CN125" s="840"/>
      <c r="CO125" s="841"/>
      <c r="CP125" s="846" t="s">
        <v>437</v>
      </c>
      <c r="CQ125" s="788"/>
      <c r="CR125" s="788"/>
      <c r="CS125" s="788"/>
      <c r="CT125" s="788"/>
      <c r="CU125" s="788"/>
      <c r="CV125" s="788"/>
      <c r="CW125" s="788"/>
      <c r="CX125" s="788"/>
      <c r="CY125" s="788"/>
      <c r="CZ125" s="788"/>
      <c r="DA125" s="788"/>
      <c r="DB125" s="788"/>
      <c r="DC125" s="788"/>
      <c r="DD125" s="788"/>
      <c r="DE125" s="788"/>
      <c r="DF125" s="789"/>
      <c r="DG125" s="829" t="s">
        <v>434</v>
      </c>
      <c r="DH125" s="830"/>
      <c r="DI125" s="830"/>
      <c r="DJ125" s="830"/>
      <c r="DK125" s="830"/>
      <c r="DL125" s="830" t="s">
        <v>434</v>
      </c>
      <c r="DM125" s="830"/>
      <c r="DN125" s="830"/>
      <c r="DO125" s="830"/>
      <c r="DP125" s="830"/>
      <c r="DQ125" s="830" t="s">
        <v>434</v>
      </c>
      <c r="DR125" s="830"/>
      <c r="DS125" s="830"/>
      <c r="DT125" s="830"/>
      <c r="DU125" s="830"/>
      <c r="DV125" s="831" t="s">
        <v>434</v>
      </c>
      <c r="DW125" s="831"/>
      <c r="DX125" s="831"/>
      <c r="DY125" s="831"/>
      <c r="DZ125" s="832"/>
    </row>
    <row r="126" spans="1:130" s="197" customFormat="1" ht="26.25" customHeight="1" x14ac:dyDescent="0.15">
      <c r="A126" s="895"/>
      <c r="B126" s="896"/>
      <c r="C126" s="833" t="s">
        <v>426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434</v>
      </c>
      <c r="AB126" s="814"/>
      <c r="AC126" s="814"/>
      <c r="AD126" s="814"/>
      <c r="AE126" s="815"/>
      <c r="AF126" s="816" t="s">
        <v>434</v>
      </c>
      <c r="AG126" s="814"/>
      <c r="AH126" s="814"/>
      <c r="AI126" s="814"/>
      <c r="AJ126" s="815"/>
      <c r="AK126" s="816" t="s">
        <v>434</v>
      </c>
      <c r="AL126" s="814"/>
      <c r="AM126" s="814"/>
      <c r="AN126" s="814"/>
      <c r="AO126" s="815"/>
      <c r="AP126" s="784" t="s">
        <v>434</v>
      </c>
      <c r="AQ126" s="785"/>
      <c r="AR126" s="785"/>
      <c r="AS126" s="785"/>
      <c r="AT126" s="786"/>
      <c r="AU126" s="233"/>
      <c r="AV126" s="233"/>
      <c r="AW126" s="233"/>
      <c r="AX126" s="836" t="s">
        <v>438</v>
      </c>
      <c r="AY126" s="794"/>
      <c r="AZ126" s="794"/>
      <c r="BA126" s="794"/>
      <c r="BB126" s="794"/>
      <c r="BC126" s="794"/>
      <c r="BD126" s="794"/>
      <c r="BE126" s="795"/>
      <c r="BF126" s="793" t="s">
        <v>439</v>
      </c>
      <c r="BG126" s="794"/>
      <c r="BH126" s="794"/>
      <c r="BI126" s="794"/>
      <c r="BJ126" s="794"/>
      <c r="BK126" s="794"/>
      <c r="BL126" s="795"/>
      <c r="BM126" s="793" t="s">
        <v>440</v>
      </c>
      <c r="BN126" s="794"/>
      <c r="BO126" s="794"/>
      <c r="BP126" s="794"/>
      <c r="BQ126" s="794"/>
      <c r="BR126" s="794"/>
      <c r="BS126" s="795"/>
      <c r="BT126" s="793" t="s">
        <v>441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442</v>
      </c>
      <c r="CQ126" s="798"/>
      <c r="CR126" s="798"/>
      <c r="CS126" s="798"/>
      <c r="CT126" s="798"/>
      <c r="CU126" s="798"/>
      <c r="CV126" s="798"/>
      <c r="CW126" s="798"/>
      <c r="CX126" s="798"/>
      <c r="CY126" s="798"/>
      <c r="CZ126" s="798"/>
      <c r="DA126" s="798"/>
      <c r="DB126" s="798"/>
      <c r="DC126" s="798"/>
      <c r="DD126" s="798"/>
      <c r="DE126" s="798"/>
      <c r="DF126" s="799"/>
      <c r="DG126" s="800" t="s">
        <v>434</v>
      </c>
      <c r="DH126" s="801"/>
      <c r="DI126" s="801"/>
      <c r="DJ126" s="801"/>
      <c r="DK126" s="801"/>
      <c r="DL126" s="801" t="s">
        <v>434</v>
      </c>
      <c r="DM126" s="801"/>
      <c r="DN126" s="801"/>
      <c r="DO126" s="801"/>
      <c r="DP126" s="801"/>
      <c r="DQ126" s="801" t="s">
        <v>434</v>
      </c>
      <c r="DR126" s="801"/>
      <c r="DS126" s="801"/>
      <c r="DT126" s="801"/>
      <c r="DU126" s="801"/>
      <c r="DV126" s="853" t="s">
        <v>434</v>
      </c>
      <c r="DW126" s="853"/>
      <c r="DX126" s="853"/>
      <c r="DY126" s="853"/>
      <c r="DZ126" s="854"/>
    </row>
    <row r="127" spans="1:130" s="197" customFormat="1" ht="26.25" customHeight="1" thickBot="1" x14ac:dyDescent="0.2">
      <c r="A127" s="897"/>
      <c r="B127" s="898"/>
      <c r="C127" s="855" t="s">
        <v>443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434</v>
      </c>
      <c r="AB127" s="814"/>
      <c r="AC127" s="814"/>
      <c r="AD127" s="814"/>
      <c r="AE127" s="815"/>
      <c r="AF127" s="816" t="s">
        <v>434</v>
      </c>
      <c r="AG127" s="814"/>
      <c r="AH127" s="814"/>
      <c r="AI127" s="814"/>
      <c r="AJ127" s="815"/>
      <c r="AK127" s="816" t="s">
        <v>434</v>
      </c>
      <c r="AL127" s="814"/>
      <c r="AM127" s="814"/>
      <c r="AN127" s="814"/>
      <c r="AO127" s="815"/>
      <c r="AP127" s="784" t="s">
        <v>434</v>
      </c>
      <c r="AQ127" s="785"/>
      <c r="AR127" s="785"/>
      <c r="AS127" s="785"/>
      <c r="AT127" s="786"/>
      <c r="AU127" s="233"/>
      <c r="AV127" s="233"/>
      <c r="AW127" s="233"/>
      <c r="AX127" s="787" t="s">
        <v>444</v>
      </c>
      <c r="AY127" s="788"/>
      <c r="AZ127" s="788"/>
      <c r="BA127" s="788"/>
      <c r="BB127" s="788"/>
      <c r="BC127" s="788"/>
      <c r="BD127" s="788"/>
      <c r="BE127" s="789"/>
      <c r="BF127" s="790" t="s">
        <v>434</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445</v>
      </c>
      <c r="CQ127" s="782"/>
      <c r="CR127" s="782"/>
      <c r="CS127" s="782"/>
      <c r="CT127" s="782"/>
      <c r="CU127" s="782"/>
      <c r="CV127" s="782"/>
      <c r="CW127" s="782"/>
      <c r="CX127" s="782"/>
      <c r="CY127" s="782"/>
      <c r="CZ127" s="782"/>
      <c r="DA127" s="782"/>
      <c r="DB127" s="782"/>
      <c r="DC127" s="782"/>
      <c r="DD127" s="782"/>
      <c r="DE127" s="782"/>
      <c r="DF127" s="783"/>
      <c r="DG127" s="849" t="s">
        <v>434</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446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447</v>
      </c>
      <c r="X128" s="827"/>
      <c r="Y128" s="827"/>
      <c r="Z128" s="828"/>
      <c r="AA128" s="753">
        <v>9084</v>
      </c>
      <c r="AB128" s="754"/>
      <c r="AC128" s="754"/>
      <c r="AD128" s="754"/>
      <c r="AE128" s="755"/>
      <c r="AF128" s="756">
        <v>9615</v>
      </c>
      <c r="AG128" s="754"/>
      <c r="AH128" s="754"/>
      <c r="AI128" s="754"/>
      <c r="AJ128" s="755"/>
      <c r="AK128" s="756">
        <v>9238</v>
      </c>
      <c r="AL128" s="754"/>
      <c r="AM128" s="754"/>
      <c r="AN128" s="754"/>
      <c r="AO128" s="755"/>
      <c r="AP128" s="757"/>
      <c r="AQ128" s="758"/>
      <c r="AR128" s="758"/>
      <c r="AS128" s="758"/>
      <c r="AT128" s="759"/>
      <c r="AU128" s="235"/>
      <c r="AV128" s="235"/>
      <c r="AW128" s="235"/>
      <c r="AX128" s="802" t="s">
        <v>448</v>
      </c>
      <c r="AY128" s="798"/>
      <c r="AZ128" s="798"/>
      <c r="BA128" s="798"/>
      <c r="BB128" s="798"/>
      <c r="BC128" s="798"/>
      <c r="BD128" s="798"/>
      <c r="BE128" s="799"/>
      <c r="BF128" s="820" t="s">
        <v>449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450</v>
      </c>
      <c r="X129" s="811"/>
      <c r="Y129" s="811"/>
      <c r="Z129" s="812"/>
      <c r="AA129" s="813">
        <v>1410684</v>
      </c>
      <c r="AB129" s="814"/>
      <c r="AC129" s="814"/>
      <c r="AD129" s="814"/>
      <c r="AE129" s="815"/>
      <c r="AF129" s="816">
        <v>1398016</v>
      </c>
      <c r="AG129" s="814"/>
      <c r="AH129" s="814"/>
      <c r="AI129" s="814"/>
      <c r="AJ129" s="815"/>
      <c r="AK129" s="816">
        <v>1500185</v>
      </c>
      <c r="AL129" s="814"/>
      <c r="AM129" s="814"/>
      <c r="AN129" s="814"/>
      <c r="AO129" s="815"/>
      <c r="AP129" s="817"/>
      <c r="AQ129" s="818"/>
      <c r="AR129" s="818"/>
      <c r="AS129" s="818"/>
      <c r="AT129" s="819"/>
      <c r="AU129" s="235"/>
      <c r="AV129" s="235"/>
      <c r="AW129" s="235"/>
      <c r="AX129" s="802" t="s">
        <v>451</v>
      </c>
      <c r="AY129" s="798"/>
      <c r="AZ129" s="798"/>
      <c r="BA129" s="798"/>
      <c r="BB129" s="798"/>
      <c r="BC129" s="798"/>
      <c r="BD129" s="798"/>
      <c r="BE129" s="799"/>
      <c r="BF129" s="803">
        <v>15.2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453</v>
      </c>
      <c r="X130" s="811"/>
      <c r="Y130" s="811"/>
      <c r="Z130" s="812"/>
      <c r="AA130" s="813">
        <v>298887</v>
      </c>
      <c r="AB130" s="814"/>
      <c r="AC130" s="814"/>
      <c r="AD130" s="814"/>
      <c r="AE130" s="815"/>
      <c r="AF130" s="816">
        <v>294242</v>
      </c>
      <c r="AG130" s="814"/>
      <c r="AH130" s="814"/>
      <c r="AI130" s="814"/>
      <c r="AJ130" s="815"/>
      <c r="AK130" s="816">
        <v>278994</v>
      </c>
      <c r="AL130" s="814"/>
      <c r="AM130" s="814"/>
      <c r="AN130" s="814"/>
      <c r="AO130" s="815"/>
      <c r="AP130" s="817"/>
      <c r="AQ130" s="818"/>
      <c r="AR130" s="818"/>
      <c r="AS130" s="818"/>
      <c r="AT130" s="819"/>
      <c r="AU130" s="235"/>
      <c r="AV130" s="235"/>
      <c r="AW130" s="235"/>
      <c r="AX130" s="781" t="s">
        <v>454</v>
      </c>
      <c r="AY130" s="782"/>
      <c r="AZ130" s="782"/>
      <c r="BA130" s="782"/>
      <c r="BB130" s="782"/>
      <c r="BC130" s="782"/>
      <c r="BD130" s="782"/>
      <c r="BE130" s="783"/>
      <c r="BF130" s="735">
        <v>30.6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455</v>
      </c>
      <c r="X131" s="744"/>
      <c r="Y131" s="744"/>
      <c r="Z131" s="745"/>
      <c r="AA131" s="746">
        <v>1111797</v>
      </c>
      <c r="AB131" s="747"/>
      <c r="AC131" s="747"/>
      <c r="AD131" s="747"/>
      <c r="AE131" s="748"/>
      <c r="AF131" s="749">
        <v>1103774</v>
      </c>
      <c r="AG131" s="747"/>
      <c r="AH131" s="747"/>
      <c r="AI131" s="747"/>
      <c r="AJ131" s="748"/>
      <c r="AK131" s="749">
        <v>1221191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457</v>
      </c>
      <c r="W132" s="767"/>
      <c r="X132" s="767"/>
      <c r="Y132" s="767"/>
      <c r="Z132" s="768"/>
      <c r="AA132" s="769">
        <v>16.31026168</v>
      </c>
      <c r="AB132" s="770"/>
      <c r="AC132" s="770"/>
      <c r="AD132" s="770"/>
      <c r="AE132" s="771"/>
      <c r="AF132" s="772">
        <v>15.49103349</v>
      </c>
      <c r="AG132" s="770"/>
      <c r="AH132" s="770"/>
      <c r="AI132" s="770"/>
      <c r="AJ132" s="771"/>
      <c r="AK132" s="772">
        <v>13.88496967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458</v>
      </c>
      <c r="W133" s="776"/>
      <c r="X133" s="776"/>
      <c r="Y133" s="776"/>
      <c r="Z133" s="777"/>
      <c r="AA133" s="778">
        <v>15.5</v>
      </c>
      <c r="AB133" s="779"/>
      <c r="AC133" s="779"/>
      <c r="AD133" s="779"/>
      <c r="AE133" s="780"/>
      <c r="AF133" s="778">
        <v>15.8</v>
      </c>
      <c r="AG133" s="779"/>
      <c r="AH133" s="779"/>
      <c r="AI133" s="779"/>
      <c r="AJ133" s="780"/>
      <c r="AK133" s="778">
        <v>15.2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459</v>
      </c>
      <c r="B5" s="246"/>
      <c r="C5" s="246"/>
      <c r="D5" s="246"/>
      <c r="E5" s="246"/>
      <c r="F5" s="246"/>
      <c r="G5" s="246"/>
      <c r="H5" s="246"/>
      <c r="I5" s="246"/>
      <c r="J5" s="246"/>
      <c r="K5" s="246"/>
      <c r="L5" s="246"/>
      <c r="M5" s="246"/>
      <c r="N5" s="246"/>
      <c r="O5" s="247"/>
    </row>
    <row r="6" spans="1:16" x14ac:dyDescent="0.15">
      <c r="A6" s="248"/>
      <c r="B6" s="244"/>
      <c r="C6" s="244"/>
      <c r="D6" s="244"/>
      <c r="E6" s="244"/>
      <c r="F6" s="244"/>
      <c r="G6" s="249" t="s">
        <v>460</v>
      </c>
      <c r="H6" s="249"/>
      <c r="I6" s="249"/>
      <c r="J6" s="249"/>
      <c r="K6" s="244"/>
      <c r="L6" s="244"/>
      <c r="M6" s="244"/>
      <c r="N6" s="244"/>
    </row>
    <row r="7" spans="1:16" x14ac:dyDescent="0.15">
      <c r="A7" s="248"/>
      <c r="B7" s="244"/>
      <c r="C7" s="244"/>
      <c r="D7" s="244"/>
      <c r="E7" s="244"/>
      <c r="F7" s="244"/>
      <c r="G7" s="251"/>
      <c r="H7" s="252"/>
      <c r="I7" s="252"/>
      <c r="J7" s="253"/>
      <c r="K7" s="1149" t="s">
        <v>461</v>
      </c>
      <c r="L7" s="254"/>
      <c r="M7" s="255" t="s">
        <v>462</v>
      </c>
      <c r="N7" s="256"/>
    </row>
    <row r="8" spans="1:16" x14ac:dyDescent="0.15">
      <c r="A8" s="248"/>
      <c r="B8" s="244"/>
      <c r="C8" s="244"/>
      <c r="D8" s="244"/>
      <c r="E8" s="244"/>
      <c r="F8" s="244"/>
      <c r="G8" s="257"/>
      <c r="H8" s="258"/>
      <c r="I8" s="258"/>
      <c r="J8" s="259"/>
      <c r="K8" s="1150"/>
      <c r="L8" s="260" t="s">
        <v>463</v>
      </c>
      <c r="M8" s="261" t="s">
        <v>464</v>
      </c>
      <c r="N8" s="262" t="s">
        <v>465</v>
      </c>
    </row>
    <row r="9" spans="1:16" x14ac:dyDescent="0.15">
      <c r="A9" s="248"/>
      <c r="B9" s="244"/>
      <c r="C9" s="244"/>
      <c r="D9" s="244"/>
      <c r="E9" s="244"/>
      <c r="F9" s="244"/>
      <c r="G9" s="1163" t="s">
        <v>466</v>
      </c>
      <c r="H9" s="1164"/>
      <c r="I9" s="1164"/>
      <c r="J9" s="1165"/>
      <c r="K9" s="263">
        <v>369403</v>
      </c>
      <c r="L9" s="264">
        <v>175156</v>
      </c>
      <c r="M9" s="265">
        <v>149112</v>
      </c>
      <c r="N9" s="266">
        <v>17.5</v>
      </c>
    </row>
    <row r="10" spans="1:16" x14ac:dyDescent="0.15">
      <c r="A10" s="248"/>
      <c r="B10" s="244"/>
      <c r="C10" s="244"/>
      <c r="D10" s="244"/>
      <c r="E10" s="244"/>
      <c r="F10" s="244"/>
      <c r="G10" s="1163" t="s">
        <v>467</v>
      </c>
      <c r="H10" s="1164"/>
      <c r="I10" s="1164"/>
      <c r="J10" s="1165"/>
      <c r="K10" s="267">
        <v>38068</v>
      </c>
      <c r="L10" s="268">
        <v>18050</v>
      </c>
      <c r="M10" s="269">
        <v>16878</v>
      </c>
      <c r="N10" s="270">
        <v>6.9</v>
      </c>
    </row>
    <row r="11" spans="1:16" ht="13.5" customHeight="1" x14ac:dyDescent="0.15">
      <c r="A11" s="248"/>
      <c r="B11" s="244"/>
      <c r="C11" s="244"/>
      <c r="D11" s="244"/>
      <c r="E11" s="244"/>
      <c r="F11" s="244"/>
      <c r="G11" s="1163" t="s">
        <v>468</v>
      </c>
      <c r="H11" s="1164"/>
      <c r="I11" s="1164"/>
      <c r="J11" s="1165"/>
      <c r="K11" s="267">
        <v>190723</v>
      </c>
      <c r="L11" s="268">
        <v>90433</v>
      </c>
      <c r="M11" s="269">
        <v>25471</v>
      </c>
      <c r="N11" s="270">
        <v>255</v>
      </c>
    </row>
    <row r="12" spans="1:16" ht="13.5" customHeight="1" x14ac:dyDescent="0.15">
      <c r="A12" s="248"/>
      <c r="B12" s="244"/>
      <c r="C12" s="244"/>
      <c r="D12" s="244"/>
      <c r="E12" s="244"/>
      <c r="F12" s="244"/>
      <c r="G12" s="1163" t="s">
        <v>469</v>
      </c>
      <c r="H12" s="1164"/>
      <c r="I12" s="1164"/>
      <c r="J12" s="1165"/>
      <c r="K12" s="267" t="s">
        <v>470</v>
      </c>
      <c r="L12" s="268" t="s">
        <v>470</v>
      </c>
      <c r="M12" s="269">
        <v>1933</v>
      </c>
      <c r="N12" s="270" t="s">
        <v>470</v>
      </c>
    </row>
    <row r="13" spans="1:16" ht="13.5" customHeight="1" x14ac:dyDescent="0.15">
      <c r="A13" s="248"/>
      <c r="B13" s="244"/>
      <c r="C13" s="244"/>
      <c r="D13" s="244"/>
      <c r="E13" s="244"/>
      <c r="F13" s="244"/>
      <c r="G13" s="1163" t="s">
        <v>471</v>
      </c>
      <c r="H13" s="1164"/>
      <c r="I13" s="1164"/>
      <c r="J13" s="1165"/>
      <c r="K13" s="267" t="s">
        <v>470</v>
      </c>
      <c r="L13" s="268" t="s">
        <v>470</v>
      </c>
      <c r="M13" s="269" t="s">
        <v>470</v>
      </c>
      <c r="N13" s="270" t="s">
        <v>470</v>
      </c>
    </row>
    <row r="14" spans="1:16" ht="13.5" customHeight="1" x14ac:dyDescent="0.15">
      <c r="A14" s="248"/>
      <c r="B14" s="244"/>
      <c r="C14" s="244"/>
      <c r="D14" s="244"/>
      <c r="E14" s="244"/>
      <c r="F14" s="244"/>
      <c r="G14" s="1163" t="s">
        <v>472</v>
      </c>
      <c r="H14" s="1164"/>
      <c r="I14" s="1164"/>
      <c r="J14" s="1165"/>
      <c r="K14" s="267">
        <v>30946</v>
      </c>
      <c r="L14" s="268">
        <v>14673</v>
      </c>
      <c r="M14" s="269">
        <v>7468</v>
      </c>
      <c r="N14" s="270">
        <v>96.5</v>
      </c>
    </row>
    <row r="15" spans="1:16" ht="13.5" customHeight="1" x14ac:dyDescent="0.15">
      <c r="A15" s="248"/>
      <c r="B15" s="244"/>
      <c r="C15" s="244"/>
      <c r="D15" s="244"/>
      <c r="E15" s="244"/>
      <c r="F15" s="244"/>
      <c r="G15" s="1163" t="s">
        <v>473</v>
      </c>
      <c r="H15" s="1164"/>
      <c r="I15" s="1164"/>
      <c r="J15" s="1165"/>
      <c r="K15" s="267">
        <v>9629</v>
      </c>
      <c r="L15" s="268">
        <v>4566</v>
      </c>
      <c r="M15" s="269">
        <v>4077</v>
      </c>
      <c r="N15" s="270">
        <v>12</v>
      </c>
    </row>
    <row r="16" spans="1:16" x14ac:dyDescent="0.15">
      <c r="A16" s="248"/>
      <c r="B16" s="244"/>
      <c r="C16" s="244"/>
      <c r="D16" s="244"/>
      <c r="E16" s="244"/>
      <c r="F16" s="244"/>
      <c r="G16" s="1166" t="s">
        <v>474</v>
      </c>
      <c r="H16" s="1167"/>
      <c r="I16" s="1167"/>
      <c r="J16" s="1168"/>
      <c r="K16" s="268">
        <v>-56367</v>
      </c>
      <c r="L16" s="268">
        <v>-26727</v>
      </c>
      <c r="M16" s="269">
        <v>-15449</v>
      </c>
      <c r="N16" s="270">
        <v>73</v>
      </c>
    </row>
    <row r="17" spans="1:16" x14ac:dyDescent="0.15">
      <c r="A17" s="248"/>
      <c r="B17" s="244"/>
      <c r="C17" s="244"/>
      <c r="D17" s="244"/>
      <c r="E17" s="244"/>
      <c r="F17" s="244"/>
      <c r="G17" s="1166" t="s">
        <v>166</v>
      </c>
      <c r="H17" s="1167"/>
      <c r="I17" s="1167"/>
      <c r="J17" s="1168"/>
      <c r="K17" s="268">
        <v>582402</v>
      </c>
      <c r="L17" s="268">
        <v>276151</v>
      </c>
      <c r="M17" s="269">
        <v>189490</v>
      </c>
      <c r="N17" s="270">
        <v>45.7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475</v>
      </c>
      <c r="H19" s="244"/>
      <c r="I19" s="244"/>
      <c r="J19" s="244"/>
      <c r="K19" s="244"/>
      <c r="L19" s="244"/>
      <c r="M19" s="244"/>
      <c r="N19" s="244"/>
    </row>
    <row r="20" spans="1:16" x14ac:dyDescent="0.15">
      <c r="A20" s="248"/>
      <c r="B20" s="244"/>
      <c r="C20" s="244"/>
      <c r="D20" s="244"/>
      <c r="E20" s="244"/>
      <c r="F20" s="244"/>
      <c r="G20" s="272"/>
      <c r="H20" s="273"/>
      <c r="I20" s="273"/>
      <c r="J20" s="274"/>
      <c r="K20" s="275" t="s">
        <v>476</v>
      </c>
      <c r="L20" s="276" t="s">
        <v>477</v>
      </c>
      <c r="M20" s="277" t="s">
        <v>478</v>
      </c>
      <c r="N20" s="278"/>
    </row>
    <row r="21" spans="1:16" s="284" customFormat="1" x14ac:dyDescent="0.15">
      <c r="A21" s="279"/>
      <c r="B21" s="249"/>
      <c r="C21" s="249"/>
      <c r="D21" s="249"/>
      <c r="E21" s="249"/>
      <c r="F21" s="249"/>
      <c r="G21" s="1160" t="s">
        <v>479</v>
      </c>
      <c r="H21" s="1161"/>
      <c r="I21" s="1161"/>
      <c r="J21" s="1162"/>
      <c r="K21" s="280">
        <v>16.600000000000001</v>
      </c>
      <c r="L21" s="281">
        <v>16.760000000000002</v>
      </c>
      <c r="M21" s="282">
        <v>-0.16</v>
      </c>
      <c r="N21" s="249"/>
      <c r="O21" s="283"/>
      <c r="P21" s="279"/>
    </row>
    <row r="22" spans="1:16" s="284" customFormat="1" x14ac:dyDescent="0.15">
      <c r="A22" s="279"/>
      <c r="B22" s="249"/>
      <c r="C22" s="249"/>
      <c r="D22" s="249"/>
      <c r="E22" s="249"/>
      <c r="F22" s="249"/>
      <c r="G22" s="1160" t="s">
        <v>480</v>
      </c>
      <c r="H22" s="1161"/>
      <c r="I22" s="1161"/>
      <c r="J22" s="1162"/>
      <c r="K22" s="285">
        <v>94.6</v>
      </c>
      <c r="L22" s="286">
        <v>94.9</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483</v>
      </c>
      <c r="H29" s="249"/>
      <c r="I29" s="249"/>
      <c r="J29" s="249"/>
      <c r="K29" s="244"/>
      <c r="L29" s="244"/>
      <c r="M29" s="244"/>
      <c r="N29" s="244"/>
      <c r="O29" s="293"/>
    </row>
    <row r="30" spans="1:16" x14ac:dyDescent="0.15">
      <c r="A30" s="248"/>
      <c r="B30" s="244"/>
      <c r="C30" s="244"/>
      <c r="D30" s="244"/>
      <c r="E30" s="244"/>
      <c r="F30" s="244"/>
      <c r="G30" s="251"/>
      <c r="H30" s="252"/>
      <c r="I30" s="252"/>
      <c r="J30" s="253"/>
      <c r="K30" s="1149" t="s">
        <v>461</v>
      </c>
      <c r="L30" s="254"/>
      <c r="M30" s="255" t="s">
        <v>462</v>
      </c>
      <c r="N30" s="256"/>
    </row>
    <row r="31" spans="1:16" x14ac:dyDescent="0.15">
      <c r="A31" s="248"/>
      <c r="B31" s="244"/>
      <c r="C31" s="244"/>
      <c r="D31" s="244"/>
      <c r="E31" s="244"/>
      <c r="F31" s="244"/>
      <c r="G31" s="257"/>
      <c r="H31" s="258"/>
      <c r="I31" s="258"/>
      <c r="J31" s="259"/>
      <c r="K31" s="1150"/>
      <c r="L31" s="260" t="s">
        <v>463</v>
      </c>
      <c r="M31" s="261" t="s">
        <v>464</v>
      </c>
      <c r="N31" s="262" t="s">
        <v>465</v>
      </c>
    </row>
    <row r="32" spans="1:16" ht="27" customHeight="1" x14ac:dyDescent="0.15">
      <c r="A32" s="248"/>
      <c r="B32" s="244"/>
      <c r="C32" s="244"/>
      <c r="D32" s="244"/>
      <c r="E32" s="244"/>
      <c r="F32" s="244"/>
      <c r="G32" s="1151" t="s">
        <v>484</v>
      </c>
      <c r="H32" s="1152"/>
      <c r="I32" s="1152"/>
      <c r="J32" s="1153"/>
      <c r="K32" s="294">
        <v>352026</v>
      </c>
      <c r="L32" s="294">
        <v>166916</v>
      </c>
      <c r="M32" s="295">
        <v>106256</v>
      </c>
      <c r="N32" s="296">
        <v>57.1</v>
      </c>
    </row>
    <row r="33" spans="1:16" ht="13.5" customHeight="1" x14ac:dyDescent="0.15">
      <c r="A33" s="248"/>
      <c r="B33" s="244"/>
      <c r="C33" s="244"/>
      <c r="D33" s="244"/>
      <c r="E33" s="244"/>
      <c r="F33" s="244"/>
      <c r="G33" s="1151" t="s">
        <v>485</v>
      </c>
      <c r="H33" s="1152"/>
      <c r="I33" s="1152"/>
      <c r="J33" s="1153"/>
      <c r="K33" s="294" t="s">
        <v>470</v>
      </c>
      <c r="L33" s="294" t="s">
        <v>470</v>
      </c>
      <c r="M33" s="295" t="s">
        <v>470</v>
      </c>
      <c r="N33" s="296" t="s">
        <v>470</v>
      </c>
    </row>
    <row r="34" spans="1:16" ht="27" customHeight="1" x14ac:dyDescent="0.15">
      <c r="A34" s="248"/>
      <c r="B34" s="244"/>
      <c r="C34" s="244"/>
      <c r="D34" s="244"/>
      <c r="E34" s="244"/>
      <c r="F34" s="244"/>
      <c r="G34" s="1151" t="s">
        <v>486</v>
      </c>
      <c r="H34" s="1152"/>
      <c r="I34" s="1152"/>
      <c r="J34" s="1153"/>
      <c r="K34" s="294" t="s">
        <v>470</v>
      </c>
      <c r="L34" s="294" t="s">
        <v>470</v>
      </c>
      <c r="M34" s="295" t="s">
        <v>470</v>
      </c>
      <c r="N34" s="296" t="s">
        <v>470</v>
      </c>
    </row>
    <row r="35" spans="1:16" ht="27" customHeight="1" x14ac:dyDescent="0.15">
      <c r="A35" s="248"/>
      <c r="B35" s="244"/>
      <c r="C35" s="244"/>
      <c r="D35" s="244"/>
      <c r="E35" s="244"/>
      <c r="F35" s="244"/>
      <c r="G35" s="1151" t="s">
        <v>487</v>
      </c>
      <c r="H35" s="1152"/>
      <c r="I35" s="1152"/>
      <c r="J35" s="1153"/>
      <c r="K35" s="294">
        <v>44061</v>
      </c>
      <c r="L35" s="294">
        <v>20892</v>
      </c>
      <c r="M35" s="295">
        <v>30126</v>
      </c>
      <c r="N35" s="296">
        <v>-30.7</v>
      </c>
    </row>
    <row r="36" spans="1:16" ht="27" customHeight="1" x14ac:dyDescent="0.15">
      <c r="A36" s="248"/>
      <c r="B36" s="244"/>
      <c r="C36" s="244"/>
      <c r="D36" s="244"/>
      <c r="E36" s="244"/>
      <c r="F36" s="244"/>
      <c r="G36" s="1151" t="s">
        <v>488</v>
      </c>
      <c r="H36" s="1152"/>
      <c r="I36" s="1152"/>
      <c r="J36" s="1153"/>
      <c r="K36" s="294">
        <v>57400</v>
      </c>
      <c r="L36" s="294">
        <v>27217</v>
      </c>
      <c r="M36" s="295">
        <v>4934</v>
      </c>
      <c r="N36" s="296">
        <v>451.6</v>
      </c>
    </row>
    <row r="37" spans="1:16" ht="13.5" customHeight="1" x14ac:dyDescent="0.15">
      <c r="A37" s="248"/>
      <c r="B37" s="244"/>
      <c r="C37" s="244"/>
      <c r="D37" s="244"/>
      <c r="E37" s="244"/>
      <c r="F37" s="244"/>
      <c r="G37" s="1151" t="s">
        <v>489</v>
      </c>
      <c r="H37" s="1152"/>
      <c r="I37" s="1152"/>
      <c r="J37" s="1153"/>
      <c r="K37" s="294" t="s">
        <v>470</v>
      </c>
      <c r="L37" s="294" t="s">
        <v>470</v>
      </c>
      <c r="M37" s="295">
        <v>1289</v>
      </c>
      <c r="N37" s="296" t="s">
        <v>470</v>
      </c>
    </row>
    <row r="38" spans="1:16" ht="27" customHeight="1" x14ac:dyDescent="0.15">
      <c r="A38" s="248"/>
      <c r="B38" s="244"/>
      <c r="C38" s="244"/>
      <c r="D38" s="244"/>
      <c r="E38" s="244"/>
      <c r="F38" s="244"/>
      <c r="G38" s="1154" t="s">
        <v>490</v>
      </c>
      <c r="H38" s="1155"/>
      <c r="I38" s="1155"/>
      <c r="J38" s="1156"/>
      <c r="K38" s="297">
        <v>4307</v>
      </c>
      <c r="L38" s="297">
        <v>2042</v>
      </c>
      <c r="M38" s="298">
        <v>42</v>
      </c>
      <c r="N38" s="299">
        <v>4761.8999999999996</v>
      </c>
      <c r="O38" s="293"/>
    </row>
    <row r="39" spans="1:16" x14ac:dyDescent="0.15">
      <c r="A39" s="248"/>
      <c r="B39" s="244"/>
      <c r="C39" s="244"/>
      <c r="D39" s="244"/>
      <c r="E39" s="244"/>
      <c r="F39" s="244"/>
      <c r="G39" s="1154" t="s">
        <v>491</v>
      </c>
      <c r="H39" s="1155"/>
      <c r="I39" s="1155"/>
      <c r="J39" s="1156"/>
      <c r="K39" s="300">
        <v>-9238</v>
      </c>
      <c r="L39" s="300">
        <v>-4380</v>
      </c>
      <c r="M39" s="301">
        <v>-6102</v>
      </c>
      <c r="N39" s="302">
        <v>-28.2</v>
      </c>
      <c r="O39" s="293"/>
    </row>
    <row r="40" spans="1:16" ht="27" customHeight="1" x14ac:dyDescent="0.15">
      <c r="A40" s="248"/>
      <c r="B40" s="244"/>
      <c r="C40" s="244"/>
      <c r="D40" s="244"/>
      <c r="E40" s="244"/>
      <c r="F40" s="244"/>
      <c r="G40" s="1151" t="s">
        <v>492</v>
      </c>
      <c r="H40" s="1152"/>
      <c r="I40" s="1152"/>
      <c r="J40" s="1153"/>
      <c r="K40" s="300">
        <v>-278994</v>
      </c>
      <c r="L40" s="300">
        <v>-132287</v>
      </c>
      <c r="M40" s="301">
        <v>-103856</v>
      </c>
      <c r="N40" s="302">
        <v>27.4</v>
      </c>
      <c r="O40" s="293"/>
    </row>
    <row r="41" spans="1:16" x14ac:dyDescent="0.15">
      <c r="A41" s="248"/>
      <c r="B41" s="244"/>
      <c r="C41" s="244"/>
      <c r="D41" s="244"/>
      <c r="E41" s="244"/>
      <c r="F41" s="244"/>
      <c r="G41" s="1157" t="s">
        <v>277</v>
      </c>
      <c r="H41" s="1158"/>
      <c r="I41" s="1158"/>
      <c r="J41" s="1159"/>
      <c r="K41" s="294">
        <v>169562</v>
      </c>
      <c r="L41" s="300">
        <v>80399</v>
      </c>
      <c r="M41" s="301">
        <v>32689</v>
      </c>
      <c r="N41" s="302">
        <v>146</v>
      </c>
      <c r="O41" s="293"/>
    </row>
    <row r="42" spans="1:16" x14ac:dyDescent="0.15">
      <c r="A42" s="248"/>
      <c r="B42" s="244"/>
      <c r="C42" s="244"/>
      <c r="D42" s="244"/>
      <c r="E42" s="244"/>
      <c r="F42" s="244"/>
      <c r="G42" s="303" t="s">
        <v>493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495</v>
      </c>
      <c r="H48" s="308"/>
      <c r="I48" s="308"/>
      <c r="J48" s="308"/>
      <c r="K48" s="308"/>
      <c r="L48" s="308"/>
      <c r="M48" s="309"/>
      <c r="N48" s="308"/>
    </row>
    <row r="49" spans="1:14" ht="13.5" customHeight="1" x14ac:dyDescent="0.15">
      <c r="A49" s="248"/>
      <c r="B49" s="244"/>
      <c r="C49" s="244"/>
      <c r="D49" s="244"/>
      <c r="E49" s="244"/>
      <c r="F49" s="244"/>
      <c r="G49" s="310"/>
      <c r="H49" s="311"/>
      <c r="I49" s="1144" t="s">
        <v>461</v>
      </c>
      <c r="J49" s="1146" t="s">
        <v>496</v>
      </c>
      <c r="K49" s="1147"/>
      <c r="L49" s="1147"/>
      <c r="M49" s="1147"/>
      <c r="N49" s="1148"/>
    </row>
    <row r="50" spans="1:14" x14ac:dyDescent="0.15">
      <c r="A50" s="248"/>
      <c r="B50" s="244"/>
      <c r="C50" s="244"/>
      <c r="D50" s="244"/>
      <c r="E50" s="244"/>
      <c r="F50" s="244"/>
      <c r="G50" s="312"/>
      <c r="H50" s="313"/>
      <c r="I50" s="1145"/>
      <c r="J50" s="314" t="s">
        <v>497</v>
      </c>
      <c r="K50" s="315" t="s">
        <v>498</v>
      </c>
      <c r="L50" s="316" t="s">
        <v>499</v>
      </c>
      <c r="M50" s="317" t="s">
        <v>500</v>
      </c>
      <c r="N50" s="318" t="s">
        <v>501</v>
      </c>
    </row>
    <row r="51" spans="1:14" x14ac:dyDescent="0.15">
      <c r="A51" s="248"/>
      <c r="B51" s="244"/>
      <c r="C51" s="244"/>
      <c r="D51" s="244"/>
      <c r="E51" s="244"/>
      <c r="F51" s="244"/>
      <c r="G51" s="310" t="s">
        <v>502</v>
      </c>
      <c r="H51" s="311"/>
      <c r="I51" s="319">
        <v>219756</v>
      </c>
      <c r="J51" s="320">
        <v>93275</v>
      </c>
      <c r="K51" s="321">
        <v>-45.1</v>
      </c>
      <c r="L51" s="322">
        <v>201428</v>
      </c>
      <c r="M51" s="323">
        <v>-39.700000000000003</v>
      </c>
      <c r="N51" s="324">
        <v>-5.4</v>
      </c>
    </row>
    <row r="52" spans="1:14" x14ac:dyDescent="0.15">
      <c r="A52" s="248"/>
      <c r="B52" s="244"/>
      <c r="C52" s="244"/>
      <c r="D52" s="244"/>
      <c r="E52" s="244"/>
      <c r="F52" s="244"/>
      <c r="G52" s="325"/>
      <c r="H52" s="326" t="s">
        <v>503</v>
      </c>
      <c r="I52" s="327">
        <v>134439</v>
      </c>
      <c r="J52" s="328">
        <v>57062</v>
      </c>
      <c r="K52" s="329">
        <v>-39.1</v>
      </c>
      <c r="L52" s="330">
        <v>118373</v>
      </c>
      <c r="M52" s="331">
        <v>-12.6</v>
      </c>
      <c r="N52" s="332">
        <v>-26.5</v>
      </c>
    </row>
    <row r="53" spans="1:14" x14ac:dyDescent="0.15">
      <c r="A53" s="248"/>
      <c r="B53" s="244"/>
      <c r="C53" s="244"/>
      <c r="D53" s="244"/>
      <c r="E53" s="244"/>
      <c r="F53" s="244"/>
      <c r="G53" s="310" t="s">
        <v>504</v>
      </c>
      <c r="H53" s="311"/>
      <c r="I53" s="319">
        <v>290903</v>
      </c>
      <c r="J53" s="320">
        <v>126976</v>
      </c>
      <c r="K53" s="321">
        <v>36.1</v>
      </c>
      <c r="L53" s="322">
        <v>221823</v>
      </c>
      <c r="M53" s="323">
        <v>10.1</v>
      </c>
      <c r="N53" s="324">
        <v>26</v>
      </c>
    </row>
    <row r="54" spans="1:14" x14ac:dyDescent="0.15">
      <c r="A54" s="248"/>
      <c r="B54" s="244"/>
      <c r="C54" s="244"/>
      <c r="D54" s="244"/>
      <c r="E54" s="244"/>
      <c r="F54" s="244"/>
      <c r="G54" s="325"/>
      <c r="H54" s="326" t="s">
        <v>503</v>
      </c>
      <c r="I54" s="327">
        <v>91241</v>
      </c>
      <c r="J54" s="328">
        <v>39826</v>
      </c>
      <c r="K54" s="329">
        <v>-30.2</v>
      </c>
      <c r="L54" s="330">
        <v>104431</v>
      </c>
      <c r="M54" s="331">
        <v>-11.8</v>
      </c>
      <c r="N54" s="332">
        <v>-18.399999999999999</v>
      </c>
    </row>
    <row r="55" spans="1:14" x14ac:dyDescent="0.15">
      <c r="A55" s="248"/>
      <c r="B55" s="244"/>
      <c r="C55" s="244"/>
      <c r="D55" s="244"/>
      <c r="E55" s="244"/>
      <c r="F55" s="244"/>
      <c r="G55" s="310" t="s">
        <v>505</v>
      </c>
      <c r="H55" s="311"/>
      <c r="I55" s="319">
        <v>364750</v>
      </c>
      <c r="J55" s="320">
        <v>163565</v>
      </c>
      <c r="K55" s="321">
        <v>28.8</v>
      </c>
      <c r="L55" s="322">
        <v>263041</v>
      </c>
      <c r="M55" s="323">
        <v>18.600000000000001</v>
      </c>
      <c r="N55" s="324">
        <v>10.199999999999999</v>
      </c>
    </row>
    <row r="56" spans="1:14" x14ac:dyDescent="0.15">
      <c r="A56" s="248"/>
      <c r="B56" s="244"/>
      <c r="C56" s="244"/>
      <c r="D56" s="244"/>
      <c r="E56" s="244"/>
      <c r="F56" s="244"/>
      <c r="G56" s="325"/>
      <c r="H56" s="326" t="s">
        <v>503</v>
      </c>
      <c r="I56" s="327">
        <v>153456</v>
      </c>
      <c r="J56" s="328">
        <v>68814</v>
      </c>
      <c r="K56" s="329">
        <v>72.8</v>
      </c>
      <c r="L56" s="330">
        <v>103171</v>
      </c>
      <c r="M56" s="331">
        <v>-1.2</v>
      </c>
      <c r="N56" s="332">
        <v>74</v>
      </c>
    </row>
    <row r="57" spans="1:14" x14ac:dyDescent="0.15">
      <c r="A57" s="248"/>
      <c r="B57" s="244"/>
      <c r="C57" s="244"/>
      <c r="D57" s="244"/>
      <c r="E57" s="244"/>
      <c r="F57" s="244"/>
      <c r="G57" s="310" t="s">
        <v>506</v>
      </c>
      <c r="H57" s="311"/>
      <c r="I57" s="319">
        <v>656690</v>
      </c>
      <c r="J57" s="320">
        <v>304446</v>
      </c>
      <c r="K57" s="321">
        <v>86.1</v>
      </c>
      <c r="L57" s="322">
        <v>272886</v>
      </c>
      <c r="M57" s="323">
        <v>3.7</v>
      </c>
      <c r="N57" s="324">
        <v>82.4</v>
      </c>
    </row>
    <row r="58" spans="1:14" x14ac:dyDescent="0.15">
      <c r="A58" s="248"/>
      <c r="B58" s="244"/>
      <c r="C58" s="244"/>
      <c r="D58" s="244"/>
      <c r="E58" s="244"/>
      <c r="F58" s="244"/>
      <c r="G58" s="325"/>
      <c r="H58" s="326" t="s">
        <v>503</v>
      </c>
      <c r="I58" s="327">
        <v>122652</v>
      </c>
      <c r="J58" s="328">
        <v>56862</v>
      </c>
      <c r="K58" s="329">
        <v>-17.399999999999999</v>
      </c>
      <c r="L58" s="330">
        <v>125724</v>
      </c>
      <c r="M58" s="331">
        <v>21.9</v>
      </c>
      <c r="N58" s="332">
        <v>-39.299999999999997</v>
      </c>
    </row>
    <row r="59" spans="1:14" x14ac:dyDescent="0.15">
      <c r="A59" s="248"/>
      <c r="B59" s="244"/>
      <c r="C59" s="244"/>
      <c r="D59" s="244"/>
      <c r="E59" s="244"/>
      <c r="F59" s="244"/>
      <c r="G59" s="310" t="s">
        <v>507</v>
      </c>
      <c r="H59" s="311"/>
      <c r="I59" s="319">
        <v>1200767</v>
      </c>
      <c r="J59" s="320">
        <v>569354</v>
      </c>
      <c r="K59" s="321">
        <v>87</v>
      </c>
      <c r="L59" s="322">
        <v>245039</v>
      </c>
      <c r="M59" s="323">
        <v>-10.199999999999999</v>
      </c>
      <c r="N59" s="324">
        <v>97.2</v>
      </c>
    </row>
    <row r="60" spans="1:14" x14ac:dyDescent="0.15">
      <c r="A60" s="248"/>
      <c r="B60" s="244"/>
      <c r="C60" s="244"/>
      <c r="D60" s="244"/>
      <c r="E60" s="244"/>
      <c r="F60" s="244"/>
      <c r="G60" s="325"/>
      <c r="H60" s="326" t="s">
        <v>503</v>
      </c>
      <c r="I60" s="333">
        <v>167608</v>
      </c>
      <c r="J60" s="328">
        <v>79473</v>
      </c>
      <c r="K60" s="329">
        <v>39.799999999999997</v>
      </c>
      <c r="L60" s="330">
        <v>108922</v>
      </c>
      <c r="M60" s="331">
        <v>-13.4</v>
      </c>
      <c r="N60" s="332">
        <v>53.2</v>
      </c>
    </row>
    <row r="61" spans="1:14" x14ac:dyDescent="0.15">
      <c r="A61" s="248"/>
      <c r="B61" s="244"/>
      <c r="C61" s="244"/>
      <c r="D61" s="244"/>
      <c r="E61" s="244"/>
      <c r="F61" s="244"/>
      <c r="G61" s="310" t="s">
        <v>508</v>
      </c>
      <c r="H61" s="334"/>
      <c r="I61" s="335">
        <v>546573</v>
      </c>
      <c r="J61" s="336">
        <v>251523</v>
      </c>
      <c r="K61" s="337">
        <v>38.6</v>
      </c>
      <c r="L61" s="338">
        <v>240843</v>
      </c>
      <c r="M61" s="339">
        <v>-3.5</v>
      </c>
      <c r="N61" s="324">
        <v>42.1</v>
      </c>
    </row>
    <row r="62" spans="1:14" x14ac:dyDescent="0.15">
      <c r="A62" s="248"/>
      <c r="B62" s="244"/>
      <c r="C62" s="244"/>
      <c r="D62" s="244"/>
      <c r="E62" s="244"/>
      <c r="F62" s="244"/>
      <c r="G62" s="325"/>
      <c r="H62" s="326" t="s">
        <v>503</v>
      </c>
      <c r="I62" s="327">
        <v>133879</v>
      </c>
      <c r="J62" s="328">
        <v>60407</v>
      </c>
      <c r="K62" s="329">
        <v>5.2</v>
      </c>
      <c r="L62" s="330">
        <v>112124</v>
      </c>
      <c r="M62" s="331">
        <v>-3.4</v>
      </c>
      <c r="N62" s="332">
        <v>8.6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510</v>
      </c>
      <c r="G46" s="8" t="s">
        <v>511</v>
      </c>
      <c r="H46" s="8" t="s">
        <v>512</v>
      </c>
      <c r="I46" s="8" t="s">
        <v>513</v>
      </c>
      <c r="J46" s="9" t="s">
        <v>514</v>
      </c>
    </row>
    <row r="47" spans="2:10" ht="57.75" customHeight="1" x14ac:dyDescent="0.15">
      <c r="B47" s="10"/>
      <c r="C47" s="1169" t="s">
        <v>3</v>
      </c>
      <c r="D47" s="1169"/>
      <c r="E47" s="1170"/>
      <c r="F47" s="11">
        <v>5.94</v>
      </c>
      <c r="G47" s="12">
        <v>2.76</v>
      </c>
      <c r="H47" s="12">
        <v>2.14</v>
      </c>
      <c r="I47" s="12">
        <v>5.0599999999999996</v>
      </c>
      <c r="J47" s="13">
        <v>14.11</v>
      </c>
    </row>
    <row r="48" spans="2:10" ht="57.75" customHeight="1" x14ac:dyDescent="0.15">
      <c r="B48" s="14"/>
      <c r="C48" s="1171" t="s">
        <v>4</v>
      </c>
      <c r="D48" s="1171"/>
      <c r="E48" s="1172"/>
      <c r="F48" s="15">
        <v>3.62</v>
      </c>
      <c r="G48" s="16">
        <v>2.81</v>
      </c>
      <c r="H48" s="16">
        <v>4.8899999999999997</v>
      </c>
      <c r="I48" s="16">
        <v>4.09</v>
      </c>
      <c r="J48" s="17">
        <v>6.21</v>
      </c>
    </row>
    <row r="49" spans="2:10" ht="57.75" customHeight="1" thickBot="1" x14ac:dyDescent="0.2">
      <c r="B49" s="18"/>
      <c r="C49" s="1173" t="s">
        <v>5</v>
      </c>
      <c r="D49" s="1173"/>
      <c r="E49" s="1174"/>
      <c r="F49" s="19" t="s">
        <v>515</v>
      </c>
      <c r="G49" s="20" t="s">
        <v>516</v>
      </c>
      <c r="H49" s="20">
        <v>0</v>
      </c>
      <c r="I49" s="20" t="s">
        <v>517</v>
      </c>
      <c r="J49" s="21">
        <v>9.8000000000000007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Sheet4</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2017-02-15T15:18:47Z</dcterms:created>
  <dcterms:modified xsi:type="dcterms:W3CDTF">2017-05-19T07:50:21Z</dcterms:modified>
</cp:coreProperties>
</file>