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D8F6CEB1-0617-4C4D-BBE1-6055BEE47434}" xr6:coauthVersionLast="47" xr6:coauthVersionMax="47" xr10:uidLastSave="{00000000-0000-0000-0000-000000000000}"/>
  <bookViews>
    <workbookView xWindow="23640" yWindow="-2385" windowWidth="17235" windowHeight="11955" tabRatio="87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<sst xmlns="http://schemas.openxmlformats.org/spreadsheetml/2006/main" count="1119" uniqueCount="610">
  <si>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</si>
  <si>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</si>
  <si>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</si>
  <si>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</si>
  <si>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</si>
  <si>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</si>
  <si>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</si>
  <si>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</si>
  <si>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</si>
  <si>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</si>
  <si>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</si>
  <si>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</si>
  <si>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</si>
  <si>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</si>
  <si>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</si>
  <si>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</si>
  <si>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</si>
  <si>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</si>
  <si>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</si>
  <si>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</si>
  <si>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</si>
  <si>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</si>
  <si>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</si>
  <si>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</si>
  <si>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</si>
  <si>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</si>
  <si>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</si>
  <si>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</si>
  <si>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</si>
  <si>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</si>
  <si>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</si>
  <si>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</si>
  <si>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</si>
  <si>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</si>
  <si>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</si>
  <si>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</si>
  <si>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</si>
  <si>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</si>
  <si>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</si>
  <si>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</si>
  <si>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</si>
  <si>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</si>
  <si>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</si>
  <si>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</si>
  <si>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</si>
  <si>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</si>
  <si>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</si>
  <si>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</si>
  <si>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</si>
  <si>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</si>
  <si>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</si>
  <si>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</si>
  <si>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</si>
  <si>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</si>
  <si>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</si>
  <si>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</si>
  <si>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</si>
  <si>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</si>
  <si>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</si>
  <si>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</si>
  <si>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</si>
  <si>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</si>
  <si>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</si>
  <si>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</si>
  <si>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</si>
  <si>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</si>
  <si>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</si>
  <si>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</si>
  <si>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</si>
  <si>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</si>
  <si>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</si>
  <si>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</si>
  <si>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</si>
  <si>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</si>
  <si>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</si>
  <si>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</si>
  <si>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</si>
  <si>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</si>
  <si>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</si>
  <si>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</si>
  <si>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</si>
  <si>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</si>
  <si>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</si>
  <si>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</si>
  <si>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</si>
  <si>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</si>
  <si>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</si>
  <si>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</si>
  <si>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</si>
  <si>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</si>
  <si>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</si>
  <si>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</si>
  <si>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</si>
  <si>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</si>
  <si>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</si>
  <si>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</si>
  <si>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</si>
  <si>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</si>
  <si>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</si>
  <si>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</si>
  <si>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</si>
  <si>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</si>
  <si>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</si>
  <si>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</si>
  <si>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</si>
  <si>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</si>
  <si>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</si>
  <si>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</si>
  <si>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</si>
  <si>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</si>
  <si>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</si>
  <si>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</si>
  <si>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</si>
  <si>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</si>
  <si>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</si>
  <si>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</si>
  <si>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</si>
  <si>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</si>
  <si>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</si>
  <si>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</si>
  <si>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</si>
  <si>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</si>
  <si>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</si>
  <si>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</si>
  <si>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</si>
  <si>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</si>
  <si>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</si>
  <si>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</si>
  <si>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</si>
  <si>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</si>
  <si>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</si>
  <si>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</si>
  <si>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</si>
  <si>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</si>
  <si>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</si>
  <si>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</si>
  <si>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</si>
  <si>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</si>
  <si>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</si>
  <si>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</si>
  <si>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</si>
  <si>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</si>
  <si>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</si>
  <si>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</si>
  <si>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</si>
  <si>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</si>
  <si>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</si>
  <si>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</si>
  <si>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</si>
  <si>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</si>
  <si>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</si>
  <si>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</si>
  <si>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</si>
  <si>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</si>
  <si>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</si>
  <si>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</si>
  <si>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</si>
  <si>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</si>
  <si>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</si>
  <si>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</si>
  <si>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</si>
  <si>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</si>
  <si>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</si>
  <si>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</si>
  <si>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</si>
  <si>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</si>
  <si>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</si>
  <si>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</si>
  <si>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</si>
  <si>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</si>
  <si>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</si>
  <si>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</si>
  <si>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</si>
  <si>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</si>
  <si>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</si>
  <si>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</si>
  <si>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</si>
  <si>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</si>
  <si>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</si>
  <si>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</si>
  <si>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</si>
  <si>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</si>
  <si>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</si>
  <si>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</si>
  <si>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</si>
  <si>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</si>
  <si>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</si>
  <si>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</si>
  <si>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</si>
  <si>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</si>
  <si>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</si>
  <si>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</si>
  <si>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</si>
  <si>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</si>
  <si>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</si>
  <si>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</si>
  <si>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</si>
  <si>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</si>
  <si>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</si>
  <si>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</si>
  <si>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</si>
  <si>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</si>
  <si>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</si>
  <si>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</si>
  <si>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</si>
  <si>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</si>
  <si>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</si>
  <si>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</si>
  <si>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</si>
  <si>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</si>
  <si>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</si>
  <si>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</si>
  <si>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</si>
  <si>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</si>
  <si>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</si>
  <si>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</si>
  <si>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</si>
  <si>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</si>
  <si>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</si>
  <si>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</si>
  <si>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</si>
  <si>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</si>
  <si>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</si>
  <si>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</si>
  <si>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</si>
  <si>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</si>
  <si>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</si>
  <si>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</si>
  <si>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</si>
  <si>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</si>
  <si>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</si>
  <si>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</si>
  <si>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</si>
  <si>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</si>
  <si>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</si>
  <si>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</si>
  <si>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</si>
  <si>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</si>
  <si>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</si>
  <si>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</si>
  <si>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</si>
  <si>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</si>
  <si>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</si>
  <si>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</si>
  <si>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</si>
  <si>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</si>
  <si>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</si>
  <si>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</si>
  <si>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</si>
  <si>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</si>
  <si>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</si>
  <si>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</si>
  <si>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</si>
  <si>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</si>
  <si>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</si>
  <si>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</si>
  <si>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</si>
  <si>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</si>
  <si>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</si>
  <si>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</si>
  <si>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</si>
  <si>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</si>
  <si>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</si>
  <si>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</si>
  <si>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</si>
  <si>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</si>
  <si>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</si>
  <si>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</si>
  <si>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</si>
  <si>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</si>
  <si>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</si>
  <si>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</si>
  <si>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</si>
  <si>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</si>
  <si>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</si>
  <si>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</si>
  <si>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</si>
  <si>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</si>
  <si>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</si>
  <si>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</si>
  <si>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</si>
  <si>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</si>
  <si>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</si>
  <si>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</si>
  <si>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</si>
  <si>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</si>
  <si>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</si>
  <si>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</si>
  <si>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</si>
  <si>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病院</t>
    <phoneticPr fontId="5"/>
  </si>
  <si>
    <t>被保険者数(人)</t>
  </si>
  <si>
    <t>地方債</t>
  </si>
  <si>
    <t>工業用水道</t>
    <phoneticPr fontId="5"/>
  </si>
  <si>
    <t>　うち減収補塡債(特例分)</t>
    <rPh sb="4" eb="5">
      <t>シュウ</t>
    </rPh>
    <rPh sb="9" eb="10">
      <t>トク</t>
    </rPh>
    <rPh sb="10" eb="11">
      <t>レイ</t>
    </rPh>
    <rPh sb="11" eb="12">
      <t>ブン</t>
    </rPh>
    <phoneticPr fontId="16"/>
  </si>
  <si>
    <t>　前年度繰上充用金</t>
    <phoneticPr fontId="5"/>
  </si>
  <si>
    <t>保険給付費</t>
    <phoneticPr fontId="5"/>
  </si>
  <si>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</si>
  <si>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</si>
  <si>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</si>
  <si>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</si>
  <si>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</si>
  <si>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</si>
  <si>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</si>
  <si>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青森県東北町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</si>
  <si>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</si>
  <si>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</si>
  <si>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</si>
  <si>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</si>
  <si>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</si>
  <si>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</si>
  <si>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</si>
  <si>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</si>
  <si>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</si>
  <si>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</si>
  <si>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</si>
  <si>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</si>
  <si>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</si>
  <si>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</si>
  <si>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</si>
  <si>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</si>
  <si>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</si>
  <si>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</si>
  <si>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</si>
  <si>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</si>
  <si>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</si>
  <si>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</si>
  <si>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</si>
  <si>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</si>
  <si>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</si>
  <si>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</si>
  <si>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</si>
  <si>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</si>
  <si>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</si>
  <si>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</si>
  <si>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</si>
  <si>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</si>
  <si>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</si>
  <si>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</si>
  <si>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</si>
  <si>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</si>
  <si>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</si>
  <si>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</si>
  <si>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</si>
  <si>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法適用企業</t>
    <phoneticPr fontId="5"/>
  </si>
  <si>
    <t>東北町公共下水道事業特別会計</t>
    <phoneticPr fontId="5"/>
  </si>
  <si>
    <t>法非適用企業</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</si>
  <si>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</si>
  <si>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</si>
  <si>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</si>
  <si>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</si>
  <si>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</si>
  <si>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</si>
  <si>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</si>
  <si>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</si>
  <si>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</si>
  <si>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</si>
  <si>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</si>
  <si>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</si>
  <si>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</si>
  <si>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</si>
  <si>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</si>
  <si>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</si>
  <si>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</si>
  <si>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</si>
  <si>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</si>
  <si>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</si>
  <si>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</si>
  <si>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</si>
  <si>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</si>
  <si>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</si>
  <si>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</si>
  <si>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</si>
  <si>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</si>
  <si>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</si>
  <si>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</si>
  <si>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</si>
  <si>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</si>
  <si>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</si>
  <si>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</si>
  <si>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</si>
  <si>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</si>
  <si>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</si>
  <si>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</si>
  <si>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</si>
  <si>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</si>
  <si>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</si>
  <si>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</si>
  <si>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</si>
  <si>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</si>
  <si>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</si>
  <si>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</si>
  <si>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</si>
  <si>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</si>
  <si>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</si>
  <si>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</si>
  <si>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</si>
  <si>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</si>
  <si>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</si>
  <si>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</si>
  <si>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</si>
  <si>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</si>
  <si>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</si>
  <si>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</si>
  <si>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</si>
  <si>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</si>
  <si>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</si>
  <si>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東北町上水道事業会計</t>
    <phoneticPr fontId="5"/>
  </si>
  <si>
    <t>(Ｆ)</t>
    <phoneticPr fontId="5"/>
  </si>
  <si>
    <t>東北町介護サービス事業特別会計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</si>
  <si>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</si>
  <si>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</si>
  <si>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</si>
  <si>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</si>
  <si>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</si>
  <si>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</si>
  <si>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</si>
  <si>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</si>
  <si>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</si>
  <si>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</si>
  <si>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</si>
  <si>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</si>
  <si>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</si>
  <si>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</si>
  <si>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</si>
  <si>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</si>
  <si>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</si>
  <si>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</si>
  <si>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</si>
  <si>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</si>
  <si>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</si>
  <si>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</si>
  <si>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</si>
  <si>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</si>
  <si>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</si>
  <si>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</si>
  <si>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</si>
  <si>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</si>
  <si>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</si>
  <si>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</si>
  <si>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</si>
  <si>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</si>
  <si>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</si>
  <si>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</si>
  <si>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</si>
  <si>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</si>
  <si>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</si>
  <si>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</si>
  <si>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</si>
  <si>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</si>
  <si>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</si>
  <si>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</si>
  <si>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</si>
  <si>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</si>
  <si>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</si>
  <si>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</si>
  <si>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</si>
  <si>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</si>
  <si>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</si>
  <si>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</si>
  <si>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</si>
  <si>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</si>
  <si>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</si>
  <si>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</si>
  <si>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</si>
  <si>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</si>
  <si>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</si>
  <si>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</si>
  <si>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</si>
  <si>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</si>
  <si>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</si>
  <si>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</si>
  <si>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</si>
  <si>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</si>
  <si>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</si>
  <si>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</si>
  <si>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</si>
  <si>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</si>
  <si>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</si>
  <si>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</si>
  <si>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</si>
  <si>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</si>
  <si>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</si>
  <si>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</si>
  <si>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</si>
  <si>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</si>
  <si>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</si>
  <si>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</si>
  <si>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</si>
  <si>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</si>
  <si>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</si>
  <si>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</si>
  <si>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</si>
  <si>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3.62</t>
  </si>
  <si>
    <t>▲ 1.26</t>
  </si>
  <si>
    <t>▲ 3.38</t>
  </si>
  <si>
    <t>▲ 1.67</t>
  </si>
  <si>
    <t>一般会計</t>
  </si>
  <si>
    <t>東北町上水道事業会計</t>
  </si>
  <si>
    <t>東北町介護保険特別会計</t>
  </si>
  <si>
    <t>東北町国民健康保険事業特別会計</t>
  </si>
  <si>
    <t>東北町後期高齢者医療特別会計</t>
  </si>
  <si>
    <t>東北町公共下水道事業特別会計</t>
  </si>
  <si>
    <t>東北町介護サービス事業特別会計</t>
  </si>
  <si>
    <t>東北町農業集落排水事業特別会計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</si>
  <si>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</si>
  <si>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</si>
  <si>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</si>
  <si>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</si>
  <si>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</si>
  <si>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</si>
  <si>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</si>
  <si>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</si>
  <si>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</si>
  <si>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合併振興基金</t>
    <phoneticPr fontId="5"/>
  </si>
  <si>
    <t>学校給食費給付金交付事業基金</t>
    <phoneticPr fontId="5"/>
  </si>
  <si>
    <t>がん検診事業基金</t>
    <phoneticPr fontId="5"/>
  </si>
  <si>
    <t>ふるさと再生基金</t>
    <phoneticPr fontId="5"/>
  </si>
  <si>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</si>
  <si>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</si>
  <si>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</si>
  <si>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</si>
  <si>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</si>
  <si>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</si>
  <si>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</si>
  <si>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</si>
  <si>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</si>
  <si>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</si>
  <si>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t>
    <phoneticPr fontId="2"/>
  </si>
  <si>
    <t>-</t>
    <phoneticPr fontId="2"/>
  </si>
  <si>
    <t>令和3年度</t>
    <phoneticPr fontId="25"/>
  </si>
  <si>
    <t>青森県東北町</t>
    <phoneticPr fontId="25"/>
  </si>
  <si>
    <t>歳出の状況（単位 千円・％）</t>
    <phoneticPr fontId="5"/>
  </si>
  <si>
    <t>目的別歳出の状況（単位 千円・％）</t>
    <phoneticPr fontId="5"/>
  </si>
  <si>
    <t>地方譲与税</t>
    <phoneticPr fontId="5"/>
  </si>
  <si>
    <t>　　市町村民税</t>
    <phoneticPr fontId="5"/>
  </si>
  <si>
    <t>　　　個人均等割</t>
    <phoneticPr fontId="5"/>
  </si>
  <si>
    <t>　　　所得割</t>
    <phoneticPr fontId="5"/>
  </si>
  <si>
    <t>分離課税所得割交付金</t>
    <phoneticPr fontId="25"/>
  </si>
  <si>
    <t>-</t>
    <phoneticPr fontId="5"/>
  </si>
  <si>
    <t>　　　法人税割</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</si>
  <si>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</si>
  <si>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</si>
  <si>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</si>
  <si>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</si>
  <si>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</si>
  <si>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</si>
  <si>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</si>
  <si>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</si>
  <si>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</si>
  <si>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</si>
  <si>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</si>
  <si>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</si>
  <si>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</si>
  <si>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</si>
  <si>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</si>
  <si>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</si>
  <si>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</si>
  <si>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</si>
  <si>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</si>
  <si>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</si>
  <si>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</si>
  <si>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</si>
  <si>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</si>
  <si>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</si>
  <si>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</si>
  <si>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</si>
  <si>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</si>
  <si>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</si>
  <si>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</si>
  <si>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</si>
  <si>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</si>
  <si>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</si>
  <si>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</si>
  <si>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</si>
  <si>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</si>
  <si>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</si>
  <si>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</si>
  <si>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</si>
  <si>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</si>
  <si>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</si>
  <si>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</si>
  <si>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</si>
  <si>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</si>
  <si>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</si>
  <si>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</si>
  <si>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</si>
  <si>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うち猶予特例債</t>
    <phoneticPr fontId="16"/>
  </si>
  <si>
    <t>その他</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</si>
  <si>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</si>
  <si>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</si>
  <si>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</si>
  <si>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</si>
  <si>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</si>
  <si>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</si>
  <si>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</si>
  <si>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</si>
  <si>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</si>
  <si>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</si>
  <si>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</si>
  <si>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</si>
  <si>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</si>
  <si>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</si>
  <si>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</si>
  <si>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</si>
  <si>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有形固定資産減価償却率</t>
    <phoneticPr fontId="5"/>
  </si>
  <si>
    <t>類似団体内平均値</t>
    <phoneticPr fontId="5"/>
  </si>
  <si>
    <t>有形固定資産減価償却率については、前年度比2.1％減となっているが、依然として高い水準である。
将来負担比率については、合併特例債事業の償還が進んだことから約20.4％減となり改善傾向ではあるが、類似団体と比較して依然として高い水準となっている。
 有形固定資産減価償却率についても、計画に基づき段階的に集約化及び除却等を行うとともに、引き続き、新規地方債の発行の抑制、公共施設等の維持管理に要する経費の抑制に努め財政健全化を図っていく。</t>
    <phoneticPr fontId="5"/>
  </si>
  <si>
    <t>類似団体内平均値</t>
    <phoneticPr fontId="5"/>
  </si>
  <si>
    <t xml:space="preserve"> </t>
    <phoneticPr fontId="5"/>
  </si>
  <si>
    <t xml:space="preserve"> 平成２１年度から平成２８年度まで実施した繰上償還の影響により実質公債費比率及び将来負担比率は減少傾向にあったものの、耐震化に伴う中学校改築事業時に発行した地方債償還の開始、ほぼ同時期に実施された２校の小学校改築・改修事業に伴う新規地方債の発行等の影響により上昇傾向となっていたが、将来負担比率は幾分改善されている。しかしながら、いづれの数値も類似団体と比較して高い水準にあるため、これまで以上に事務事業の見直しを更に進め、投資的事業の縮減を図り、新規地方債の発行額を抑制し健全な財政運営に努める必要がある。
　今後、橋梁の架け替え事業など大規模な公共工事が予定されていることから、事業の見直しを更に推進しながら投資的事業の縮減を図り、新規地方債の発行額を抑制し健全な財政運営に努める必要がある。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</si>
</sst>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1922-4E3F-B4A2-925AF3D5D5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126961</c:v>
                </c:pt>
                <c:pt idx="1">
                  <c:v>193902</c:v>
                </c:pt>
                <c:pt idx="2">
                  <c:v>118863</c:v>
                </c:pt>
                <c:pt idx="3">
                  <c:v>109875</c:v>
                </c:pt>
                <c:pt idx="4">
                  <c:v>69636</c:v>
                </c:pt>
              </c:numCache>
            </c:numRef>
          </c:val>
          <c:smooth val="0"/>
          <c:extLst>
            <c:ext xmlns:c16="http://schemas.microsoft.com/office/drawing/2014/chart" uri="{C3380CC4-5D6E-409C-BE32-E72D297353CC}">
              <c16:uniqueId val="{00000001-1922-4E3F-B4A2-925AF3D5D59C}"/>
            </c:ext>
          </c:extLst>
        </c:ser>
        <c:dLbls>
          <c:showLegendKey val="0"/>
          <c:showVal val="0"/>
          <c:showCatName val="0"/>
          <c:showSerName val="0"/>
          <c:showPercent val="0"/>
          <c:showBubbleSize val="0"/>
        </c:dLbls>
        <c:marker val="1"/>
        <c:smooth val="0"/>
        <c:axId val="455558312"/>
        <c:axId val="455555568"/>
      </c:lineChart>
      <c:catAx>
        <c:axId val="455558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555568"/>
        <c:crosses val="autoZero"/>
        <c:auto val="1"/>
        <c:lblAlgn val="ctr"/>
        <c:lblOffset val="100"/>
        <c:tickLblSkip val="1"/>
        <c:tickMarkSkip val="1"/>
        <c:noMultiLvlLbl val="0"/>
      </c:catAx>
      <c:valAx>
        <c:axId val="4555555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558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3.39</c:v>
                </c:pt>
                <c:pt idx="1">
                  <c:v>3.84</c:v>
                </c:pt>
                <c:pt idx="2">
                  <c:v>4.47</c:v>
                </c:pt>
                <c:pt idx="3">
                  <c:v>5.55</c:v>
                </c:pt>
                <c:pt idx="4">
                  <c:v>5.64</c:v>
                </c:pt>
              </c:numCache>
            </c:numRef>
          </c:val>
          <c:extLst>
            <c:ext xmlns:c16="http://schemas.microsoft.com/office/drawing/2014/chart" uri="{C3380CC4-5D6E-409C-BE32-E72D297353CC}">
              <c16:uniqueId val="{00000000-8EE5-48F6-8475-9D446E3887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19.920000000000002</c:v>
                </c:pt>
                <c:pt idx="1">
                  <c:v>20.66</c:v>
                </c:pt>
                <c:pt idx="2">
                  <c:v>19.03</c:v>
                </c:pt>
                <c:pt idx="3">
                  <c:v>21.08</c:v>
                </c:pt>
                <c:pt idx="4">
                  <c:v>20.85</c:v>
                </c:pt>
              </c:numCache>
            </c:numRef>
          </c:val>
          <c:extLst>
            <c:ext xmlns:c16="http://schemas.microsoft.com/office/drawing/2014/chart" uri="{C3380CC4-5D6E-409C-BE32-E72D297353CC}">
              <c16:uniqueId val="{00000001-8EE5-48F6-8475-9D446E38878A}"/>
            </c:ext>
          </c:extLst>
        </c:ser>
        <c:dLbls>
          <c:showLegendKey val="0"/>
          <c:showVal val="0"/>
          <c:showCatName val="0"/>
          <c:showSerName val="0"/>
          <c:showPercent val="0"/>
          <c:showBubbleSize val="0"/>
        </c:dLbls>
        <c:gapWidth val="250"/>
        <c:overlap val="100"/>
        <c:axId val="455537536"/>
        <c:axId val="45554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-3.62</c:v>
                </c:pt>
                <c:pt idx="1">
                  <c:v>-1.26</c:v>
                </c:pt>
                <c:pt idx="2">
                  <c:v>-3.38</c:v>
                </c:pt>
                <c:pt idx="3">
                  <c:v>0.78</c:v>
                </c:pt>
                <c:pt idx="4">
                  <c:v>-1.67</c:v>
                </c:pt>
              </c:numCache>
            </c:numRef>
          </c:val>
          <c:smooth val="0"/>
          <c:extLst>
            <c:ext xmlns:c16="http://schemas.microsoft.com/office/drawing/2014/chart" uri="{C3380CC4-5D6E-409C-BE32-E72D297353CC}">
              <c16:uniqueId val="{00000002-8EE5-48F6-8475-9D446E38878A}"/>
            </c:ext>
          </c:extLst>
        </c:ser>
        <c:dLbls>
          <c:showLegendKey val="0"/>
          <c:showVal val="0"/>
          <c:showCatName val="0"/>
          <c:showSerName val="0"/>
          <c:showPercent val="0"/>
          <c:showBubbleSize val="0"/>
        </c:dLbls>
        <c:marker val="1"/>
        <c:smooth val="0"/>
        <c:axId val="455537536"/>
        <c:axId val="455540672"/>
      </c:lineChart>
      <c:catAx>
        <c:axId val="4555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540672"/>
        <c:crosses val="autoZero"/>
        <c:auto val="1"/>
        <c:lblAlgn val="ctr"/>
        <c:lblOffset val="100"/>
        <c:tickLblSkip val="1"/>
        <c:tickMarkSkip val="1"/>
        <c:noMultiLvlLbl val="0"/>
      </c:catAx>
      <c:valAx>
        <c:axId val="4555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0E-43E3-9826-0694BFAA2E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0E-43E3-9826-0694BFAA2EF9}"/>
            </c:ext>
          </c:extLst>
        </c:ser>
        <c:ser>
          <c:idx val="2"/>
          <c:order val="2"/>
          <c:tx>
            <c:strRef>
              <c:f>データシート!$A$29</c:f>
              <c:strCache>
                <c:ptCount val="1"/>
                <c:pt idx="0">
                  <c:v>東北町農業集落排水事業特別会計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0.02</c:v>
                </c:pt>
                <c:pt idx="8">
                  <c:v>#N/A</c:v>
                </c:pt>
                <c:pt idx="9">
                  <c:v>0.01</c:v>
                </c:pt>
              </c:numCache>
            </c:numRef>
          </c:val>
          <c:extLst>
            <c:ext xmlns:c16="http://schemas.microsoft.com/office/drawing/2014/chart" uri="{C3380CC4-5D6E-409C-BE32-E72D297353CC}">
              <c16:uniqueId val="{00000002-A60E-43E3-9826-0694BFAA2EF9}"/>
            </c:ext>
          </c:extLst>
        </c:ser>
        <c:ser>
          <c:idx val="3"/>
          <c:order val="3"/>
          <c:tx>
            <c:strRef>
              <c:f>データシート!$A$30</c:f>
              <c:strCache>
                <c:ptCount val="1"/>
                <c:pt idx="0">
                  <c:v>東北町介護サービス事業特別会計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60E-43E3-9826-0694BFAA2EF9}"/>
            </c:ext>
          </c:extLst>
        </c:ser>
        <c:ser>
          <c:idx val="4"/>
          <c:order val="4"/>
          <c:tx>
            <c:strRef>
              <c:f>データシート!$A$31</c:f>
              <c:strCache>
                <c:ptCount val="1"/>
                <c:pt idx="0">
                  <c:v>東北町公共下水道事業特別会計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7.0000000000000007E-2</c:v>
                </c:pt>
                <c:pt idx="4">
                  <c:v>#N/A</c:v>
                </c:pt>
                <c:pt idx="5">
                  <c:v>0.1</c:v>
                </c:pt>
                <c:pt idx="6">
                  <c:v>#N/A</c:v>
                </c:pt>
                <c:pt idx="7">
                  <c:v>0.09</c:v>
                </c:pt>
                <c:pt idx="8">
                  <c:v>#N/A</c:v>
                </c:pt>
                <c:pt idx="9">
                  <c:v>0.04</c:v>
                </c:pt>
              </c:numCache>
            </c:numRef>
          </c:val>
          <c:extLst>
            <c:ext xmlns:c16="http://schemas.microsoft.com/office/drawing/2014/chart" uri="{C3380CC4-5D6E-409C-BE32-E72D297353CC}">
              <c16:uniqueId val="{00000004-A60E-43E3-9826-0694BFAA2EF9}"/>
            </c:ext>
          </c:extLst>
        </c:ser>
        <c:ser>
          <c:idx val="5"/>
          <c:order val="5"/>
          <c:tx>
            <c:strRef>
              <c:f>データシート!$A$32</c:f>
              <c:strCache>
                <c:ptCount val="1"/>
                <c:pt idx="0">
                  <c:v>東北町後期高齢者医療特別会計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0.03</c:v>
                </c:pt>
                <c:pt idx="8">
                  <c:v>#N/A</c:v>
                </c:pt>
                <c:pt idx="9">
                  <c:v>0.06</c:v>
                </c:pt>
              </c:numCache>
            </c:numRef>
          </c:val>
          <c:extLst>
            <c:ext xmlns:c16="http://schemas.microsoft.com/office/drawing/2014/chart" uri="{C3380CC4-5D6E-409C-BE32-E72D297353CC}">
              <c16:uniqueId val="{00000005-A60E-43E3-9826-0694BFAA2EF9}"/>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1.39</c:v>
                </c:pt>
                <c:pt idx="2">
                  <c:v>#N/A</c:v>
                </c:pt>
                <c:pt idx="3">
                  <c:v>0.63</c:v>
                </c:pt>
                <c:pt idx="4">
                  <c:v>#N/A</c:v>
                </c:pt>
                <c:pt idx="5">
                  <c:v>0.72</c:v>
                </c:pt>
                <c:pt idx="6">
                  <c:v>#N/A</c:v>
                </c:pt>
                <c:pt idx="7">
                  <c:v>0.49</c:v>
                </c:pt>
                <c:pt idx="8">
                  <c:v>#N/A</c:v>
                </c:pt>
                <c:pt idx="9">
                  <c:v>0.52</c:v>
                </c:pt>
              </c:numCache>
            </c:numRef>
          </c:val>
          <c:extLst>
            <c:ext xmlns:c16="http://schemas.microsoft.com/office/drawing/2014/chart" uri="{C3380CC4-5D6E-409C-BE32-E72D297353CC}">
              <c16:uniqueId val="{00000006-A60E-43E3-9826-0694BFAA2EF9}"/>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1.18</c:v>
                </c:pt>
                <c:pt idx="2">
                  <c:v>#N/A</c:v>
                </c:pt>
                <c:pt idx="3">
                  <c:v>1.1499999999999999</c:v>
                </c:pt>
                <c:pt idx="4">
                  <c:v>#N/A</c:v>
                </c:pt>
                <c:pt idx="5">
                  <c:v>1.1599999999999999</c:v>
                </c:pt>
                <c:pt idx="6">
                  <c:v>#N/A</c:v>
                </c:pt>
                <c:pt idx="7">
                  <c:v>1.28</c:v>
                </c:pt>
                <c:pt idx="8">
                  <c:v>#N/A</c:v>
                </c:pt>
                <c:pt idx="9">
                  <c:v>1.28</c:v>
                </c:pt>
              </c:numCache>
            </c:numRef>
          </c:val>
          <c:extLst>
            <c:ext xmlns:c16="http://schemas.microsoft.com/office/drawing/2014/chart" uri="{C3380CC4-5D6E-409C-BE32-E72D297353CC}">
              <c16:uniqueId val="{00000007-A60E-43E3-9826-0694BFAA2EF9}"/>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2.72</c:v>
                </c:pt>
                <c:pt idx="2">
                  <c:v>#N/A</c:v>
                </c:pt>
                <c:pt idx="3">
                  <c:v>3.05</c:v>
                </c:pt>
                <c:pt idx="4">
                  <c:v>#N/A</c:v>
                </c:pt>
                <c:pt idx="5">
                  <c:v>3.16</c:v>
                </c:pt>
                <c:pt idx="6">
                  <c:v>#N/A</c:v>
                </c:pt>
                <c:pt idx="7">
                  <c:v>3.16</c:v>
                </c:pt>
                <c:pt idx="8">
                  <c:v>#N/A</c:v>
                </c:pt>
                <c:pt idx="9">
                  <c:v>3.15</c:v>
                </c:pt>
              </c:numCache>
            </c:numRef>
          </c:val>
          <c:extLst>
            <c:ext xmlns:c16="http://schemas.microsoft.com/office/drawing/2014/chart" uri="{C3380CC4-5D6E-409C-BE32-E72D297353CC}">
              <c16:uniqueId val="{00000008-A60E-43E3-9826-0694BFAA2E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3.38</c:v>
                </c:pt>
                <c:pt idx="2">
                  <c:v>#N/A</c:v>
                </c:pt>
                <c:pt idx="3">
                  <c:v>3.84</c:v>
                </c:pt>
                <c:pt idx="4">
                  <c:v>#N/A</c:v>
                </c:pt>
                <c:pt idx="5">
                  <c:v>4.46</c:v>
                </c:pt>
                <c:pt idx="6">
                  <c:v>#N/A</c:v>
                </c:pt>
                <c:pt idx="7">
                  <c:v>5.54</c:v>
                </c:pt>
                <c:pt idx="8">
                  <c:v>#N/A</c:v>
                </c:pt>
                <c:pt idx="9">
                  <c:v>5.63</c:v>
                </c:pt>
              </c:numCache>
            </c:numRef>
          </c:val>
          <c:extLst>
            <c:ext xmlns:c16="http://schemas.microsoft.com/office/drawing/2014/chart" uri="{C3380CC4-5D6E-409C-BE32-E72D297353CC}">
              <c16:uniqueId val="{00000009-A60E-43E3-9826-0694BFAA2EF9}"/>
            </c:ext>
          </c:extLst>
        </c:ser>
        <c:dLbls>
          <c:showLegendKey val="0"/>
          <c:showVal val="0"/>
          <c:showCatName val="0"/>
          <c:showSerName val="0"/>
          <c:showPercent val="0"/>
          <c:showBubbleSize val="0"/>
        </c:dLbls>
        <c:gapWidth val="150"/>
        <c:overlap val="100"/>
        <c:axId val="455541064"/>
        <c:axId val="455546160"/>
      </c:barChart>
      <c:catAx>
        <c:axId val="45554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46160"/>
        <c:crosses val="autoZero"/>
        <c:auto val="1"/>
        <c:lblAlgn val="ctr"/>
        <c:lblOffset val="100"/>
        <c:tickLblSkip val="1"/>
        <c:tickMarkSkip val="1"/>
        <c:noMultiLvlLbl val="0"/>
      </c:catAx>
      <c:valAx>
        <c:axId val="45554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41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1205</c:v>
                </c:pt>
                <c:pt idx="5">
                  <c:v>1194</c:v>
                </c:pt>
                <c:pt idx="8">
                  <c:v>1171</c:v>
                </c:pt>
                <c:pt idx="11">
                  <c:v>1171</c:v>
                </c:pt>
                <c:pt idx="14">
                  <c:v>1187</c:v>
                </c:pt>
              </c:numCache>
            </c:numRef>
          </c:val>
          <c:extLst>
            <c:ext xmlns:c16="http://schemas.microsoft.com/office/drawing/2014/chart" uri="{C3380CC4-5D6E-409C-BE32-E72D297353CC}">
              <c16:uniqueId val="{00000000-7C3A-4349-9344-569F8A3BAC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A-4349-9344-569F8A3BAC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7C3A-4349-9344-569F8A3BAC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116</c:v>
                </c:pt>
                <c:pt idx="3">
                  <c:v>108</c:v>
                </c:pt>
                <c:pt idx="6">
                  <c:v>87</c:v>
                </c:pt>
                <c:pt idx="9">
                  <c:v>99</c:v>
                </c:pt>
                <c:pt idx="12">
                  <c:v>108</c:v>
                </c:pt>
              </c:numCache>
            </c:numRef>
          </c:val>
          <c:extLst>
            <c:ext xmlns:c16="http://schemas.microsoft.com/office/drawing/2014/chart" uri="{C3380CC4-5D6E-409C-BE32-E72D297353CC}">
              <c16:uniqueId val="{00000003-7C3A-4349-9344-569F8A3BAC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397</c:v>
                </c:pt>
                <c:pt idx="3">
                  <c:v>398</c:v>
                </c:pt>
                <c:pt idx="6">
                  <c:v>400</c:v>
                </c:pt>
                <c:pt idx="9">
                  <c:v>408</c:v>
                </c:pt>
                <c:pt idx="12">
                  <c:v>373</c:v>
                </c:pt>
              </c:numCache>
            </c:numRef>
          </c:val>
          <c:extLst>
            <c:ext xmlns:c16="http://schemas.microsoft.com/office/drawing/2014/chart" uri="{C3380CC4-5D6E-409C-BE32-E72D297353CC}">
              <c16:uniqueId val="{00000004-7C3A-4349-9344-569F8A3BAC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A-4349-9344-569F8A3BAC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A-4349-9344-569F8A3BAC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1345</c:v>
                </c:pt>
                <c:pt idx="3">
                  <c:v>1336</c:v>
                </c:pt>
                <c:pt idx="6">
                  <c:v>1328</c:v>
                </c:pt>
                <c:pt idx="9">
                  <c:v>1335</c:v>
                </c:pt>
                <c:pt idx="12">
                  <c:v>1357</c:v>
                </c:pt>
              </c:numCache>
            </c:numRef>
          </c:val>
          <c:extLst>
            <c:ext xmlns:c16="http://schemas.microsoft.com/office/drawing/2014/chart" uri="{C3380CC4-5D6E-409C-BE32-E72D297353CC}">
              <c16:uniqueId val="{00000007-7C3A-4349-9344-569F8A3BAC42}"/>
            </c:ext>
          </c:extLst>
        </c:ser>
        <c:dLbls>
          <c:showLegendKey val="0"/>
          <c:showVal val="0"/>
          <c:showCatName val="0"/>
          <c:showSerName val="0"/>
          <c:showPercent val="0"/>
          <c:showBubbleSize val="0"/>
        </c:dLbls>
        <c:gapWidth val="100"/>
        <c:overlap val="100"/>
        <c:axId val="455541456"/>
        <c:axId val="455544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654</c:v>
                </c:pt>
                <c:pt idx="2">
                  <c:v>#N/A</c:v>
                </c:pt>
                <c:pt idx="3">
                  <c:v>#N/A</c:v>
                </c:pt>
                <c:pt idx="4">
                  <c:v>649</c:v>
                </c:pt>
                <c:pt idx="5">
                  <c:v>#N/A</c:v>
                </c:pt>
                <c:pt idx="6">
                  <c:v>#N/A</c:v>
                </c:pt>
                <c:pt idx="7">
                  <c:v>645</c:v>
                </c:pt>
                <c:pt idx="8">
                  <c:v>#N/A</c:v>
                </c:pt>
                <c:pt idx="9">
                  <c:v>#N/A</c:v>
                </c:pt>
                <c:pt idx="10">
                  <c:v>671</c:v>
                </c:pt>
                <c:pt idx="11">
                  <c:v>#N/A</c:v>
                </c:pt>
                <c:pt idx="12">
                  <c:v>#N/A</c:v>
                </c:pt>
                <c:pt idx="13">
                  <c:v>651</c:v>
                </c:pt>
                <c:pt idx="14">
                  <c:v>#N/A</c:v>
                </c:pt>
              </c:numCache>
            </c:numRef>
          </c:val>
          <c:smooth val="0"/>
          <c:extLst>
            <c:ext xmlns:c16="http://schemas.microsoft.com/office/drawing/2014/chart" uri="{C3380CC4-5D6E-409C-BE32-E72D297353CC}">
              <c16:uniqueId val="{00000008-7C3A-4349-9344-569F8A3BAC42}"/>
            </c:ext>
          </c:extLst>
        </c:ser>
        <c:dLbls>
          <c:showLegendKey val="0"/>
          <c:showVal val="0"/>
          <c:showCatName val="0"/>
          <c:showSerName val="0"/>
          <c:showPercent val="0"/>
          <c:showBubbleSize val="0"/>
        </c:dLbls>
        <c:marker val="1"/>
        <c:smooth val="0"/>
        <c:axId val="455541456"/>
        <c:axId val="455544984"/>
      </c:lineChart>
      <c:catAx>
        <c:axId val="45554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544984"/>
        <c:crosses val="autoZero"/>
        <c:auto val="1"/>
        <c:lblAlgn val="ctr"/>
        <c:lblOffset val="100"/>
        <c:tickLblSkip val="1"/>
        <c:tickMarkSkip val="1"/>
        <c:noMultiLvlLbl val="0"/>
      </c:catAx>
      <c:valAx>
        <c:axId val="45554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4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13077</c:v>
                </c:pt>
                <c:pt idx="5">
                  <c:v>13039</c:v>
                </c:pt>
                <c:pt idx="8">
                  <c:v>12007</c:v>
                </c:pt>
                <c:pt idx="11">
                  <c:v>11625</c:v>
                </c:pt>
                <c:pt idx="14">
                  <c:v>11102</c:v>
                </c:pt>
              </c:numCache>
            </c:numRef>
          </c:val>
          <c:extLst>
            <c:ext xmlns:c16="http://schemas.microsoft.com/office/drawing/2014/chart" uri="{C3380CC4-5D6E-409C-BE32-E72D297353CC}">
              <c16:uniqueId val="{00000000-0DE8-43B4-89B6-72C69962C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75</c:v>
                </c:pt>
                <c:pt idx="5">
                  <c:v>30</c:v>
                </c:pt>
                <c:pt idx="8">
                  <c:v>7</c:v>
                </c:pt>
                <c:pt idx="11">
                  <c:v>5</c:v>
                </c:pt>
                <c:pt idx="14">
                  <c:v>8</c:v>
                </c:pt>
              </c:numCache>
            </c:numRef>
          </c:val>
          <c:extLst>
            <c:ext xmlns:c16="http://schemas.microsoft.com/office/drawing/2014/chart" uri="{C3380CC4-5D6E-409C-BE32-E72D297353CC}">
              <c16:uniqueId val="{00000001-0DE8-43B4-89B6-72C69962C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2223</c:v>
                </c:pt>
                <c:pt idx="5">
                  <c:v>2242</c:v>
                </c:pt>
                <c:pt idx="8">
                  <c:v>2126</c:v>
                </c:pt>
                <c:pt idx="11">
                  <c:v>2089</c:v>
                </c:pt>
                <c:pt idx="14">
                  <c:v>2769</c:v>
                </c:pt>
              </c:numCache>
            </c:numRef>
          </c:val>
          <c:extLst>
            <c:ext xmlns:c16="http://schemas.microsoft.com/office/drawing/2014/chart" uri="{C3380CC4-5D6E-409C-BE32-E72D297353CC}">
              <c16:uniqueId val="{00000002-0DE8-43B4-89B6-72C69962C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20</c:v>
                </c:pt>
                <c:pt idx="3">
                  <c:v>7</c:v>
                </c:pt>
                <c:pt idx="6">
                  <c:v>6</c:v>
                </c:pt>
                <c:pt idx="9">
                  <c:v>0</c:v>
                </c:pt>
                <c:pt idx="12">
                  <c:v>16</c:v>
                </c:pt>
              </c:numCache>
            </c:numRef>
          </c:val>
          <c:extLst>
            <c:ext xmlns:c16="http://schemas.microsoft.com/office/drawing/2014/chart" uri="{C3380CC4-5D6E-409C-BE32-E72D297353CC}">
              <c16:uniqueId val="{00000003-0DE8-43B4-89B6-72C69962C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E8-43B4-89B6-72C69962C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E8-43B4-89B6-72C69962C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1386</c:v>
                </c:pt>
                <c:pt idx="3">
                  <c:v>1296</c:v>
                </c:pt>
                <c:pt idx="6">
                  <c:v>1246</c:v>
                </c:pt>
                <c:pt idx="9">
                  <c:v>1120</c:v>
                </c:pt>
                <c:pt idx="12">
                  <c:v>1096</c:v>
                </c:pt>
              </c:numCache>
            </c:numRef>
          </c:val>
          <c:extLst>
            <c:ext xmlns:c16="http://schemas.microsoft.com/office/drawing/2014/chart" uri="{C3380CC4-5D6E-409C-BE32-E72D297353CC}">
              <c16:uniqueId val="{00000006-0DE8-43B4-89B6-72C69962C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941</c:v>
                </c:pt>
                <c:pt idx="3">
                  <c:v>1093</c:v>
                </c:pt>
                <c:pt idx="6">
                  <c:v>1127</c:v>
                </c:pt>
                <c:pt idx="9">
                  <c:v>1409</c:v>
                </c:pt>
                <c:pt idx="12">
                  <c:v>1378</c:v>
                </c:pt>
              </c:numCache>
            </c:numRef>
          </c:val>
          <c:extLst>
            <c:ext xmlns:c16="http://schemas.microsoft.com/office/drawing/2014/chart" uri="{C3380CC4-5D6E-409C-BE32-E72D297353CC}">
              <c16:uniqueId val="{00000007-0DE8-43B4-89B6-72C69962C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5672</c:v>
                </c:pt>
                <c:pt idx="3">
                  <c:v>5717</c:v>
                </c:pt>
                <c:pt idx="6">
                  <c:v>5743</c:v>
                </c:pt>
                <c:pt idx="9">
                  <c:v>5319</c:v>
                </c:pt>
                <c:pt idx="12">
                  <c:v>5185</c:v>
                </c:pt>
              </c:numCache>
            </c:numRef>
          </c:val>
          <c:extLst>
            <c:ext xmlns:c16="http://schemas.microsoft.com/office/drawing/2014/chart" uri="{C3380CC4-5D6E-409C-BE32-E72D297353CC}">
              <c16:uniqueId val="{00000008-0DE8-43B4-89B6-72C69962C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DE8-43B4-89B6-72C69962C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12447</c:v>
                </c:pt>
                <c:pt idx="3">
                  <c:v>12935</c:v>
                </c:pt>
                <c:pt idx="6">
                  <c:v>12496</c:v>
                </c:pt>
                <c:pt idx="9">
                  <c:v>12134</c:v>
                </c:pt>
                <c:pt idx="12">
                  <c:v>11618</c:v>
                </c:pt>
              </c:numCache>
            </c:numRef>
          </c:val>
          <c:extLst>
            <c:ext xmlns:c16="http://schemas.microsoft.com/office/drawing/2014/chart" uri="{C3380CC4-5D6E-409C-BE32-E72D297353CC}">
              <c16:uniqueId val="{0000000A-0DE8-43B4-89B6-72C69962C12C}"/>
            </c:ext>
          </c:extLst>
        </c:ser>
        <c:dLbls>
          <c:showLegendKey val="0"/>
          <c:showVal val="0"/>
          <c:showCatName val="0"/>
          <c:showSerName val="0"/>
          <c:showPercent val="0"/>
          <c:showBubbleSize val="0"/>
        </c:dLbls>
        <c:gapWidth val="100"/>
        <c:overlap val="100"/>
        <c:axId val="455551256"/>
        <c:axId val="45554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5090</c:v>
                </c:pt>
                <c:pt idx="2">
                  <c:v>#N/A</c:v>
                </c:pt>
                <c:pt idx="3">
                  <c:v>#N/A</c:v>
                </c:pt>
                <c:pt idx="4">
                  <c:v>5737</c:v>
                </c:pt>
                <c:pt idx="5">
                  <c:v>#N/A</c:v>
                </c:pt>
                <c:pt idx="6">
                  <c:v>#N/A</c:v>
                </c:pt>
                <c:pt idx="7">
                  <c:v>6478</c:v>
                </c:pt>
                <c:pt idx="8">
                  <c:v>#N/A</c:v>
                </c:pt>
                <c:pt idx="9">
                  <c:v>#N/A</c:v>
                </c:pt>
                <c:pt idx="10">
                  <c:v>6264</c:v>
                </c:pt>
                <c:pt idx="11">
                  <c:v>#N/A</c:v>
                </c:pt>
                <c:pt idx="12">
                  <c:v>#N/A</c:v>
                </c:pt>
                <c:pt idx="13">
                  <c:v>5413</c:v>
                </c:pt>
                <c:pt idx="14">
                  <c:v>#N/A</c:v>
                </c:pt>
              </c:numCache>
            </c:numRef>
          </c:val>
          <c:smooth val="0"/>
          <c:extLst>
            <c:ext xmlns:c16="http://schemas.microsoft.com/office/drawing/2014/chart" uri="{C3380CC4-5D6E-409C-BE32-E72D297353CC}">
              <c16:uniqueId val="{0000000B-0DE8-43B4-89B6-72C69962C12C}"/>
            </c:ext>
          </c:extLst>
        </c:ser>
        <c:dLbls>
          <c:showLegendKey val="0"/>
          <c:showVal val="0"/>
          <c:showCatName val="0"/>
          <c:showSerName val="0"/>
          <c:showPercent val="0"/>
          <c:showBubbleSize val="0"/>
        </c:dLbls>
        <c:marker val="1"/>
        <c:smooth val="0"/>
        <c:axId val="455551256"/>
        <c:axId val="455546944"/>
      </c:lineChart>
      <c:catAx>
        <c:axId val="45555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546944"/>
        <c:crosses val="autoZero"/>
        <c:auto val="1"/>
        <c:lblAlgn val="ctr"/>
        <c:lblOffset val="100"/>
        <c:tickLblSkip val="1"/>
        <c:tickMarkSkip val="1"/>
        <c:noMultiLvlLbl val="0"/>
      </c:catAx>
      <c:valAx>
        <c:axId val="4555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55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1265</c:v>
                </c:pt>
                <c:pt idx="1">
                  <c:v>1437</c:v>
                </c:pt>
                <c:pt idx="2">
                  <c:v>1492</c:v>
                </c:pt>
              </c:numCache>
            </c:numRef>
          </c:val>
          <c:extLst>
            <c:ext xmlns:c16="http://schemas.microsoft.com/office/drawing/2014/chart" uri="{C3380CC4-5D6E-409C-BE32-E72D297353CC}">
              <c16:uniqueId val="{00000000-9D8B-4ED4-A6E1-AFB32752A5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208</c:v>
                </c:pt>
                <c:pt idx="2">
                  <c:v>485</c:v>
                </c:pt>
              </c:numCache>
            </c:numRef>
          </c:val>
          <c:extLst>
            <c:ext xmlns:c16="http://schemas.microsoft.com/office/drawing/2014/chart" uri="{C3380CC4-5D6E-409C-BE32-E72D297353CC}">
              <c16:uniqueId val="{00000001-9D8B-4ED4-A6E1-AFB32752A5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1227</c:v>
                </c:pt>
                <c:pt idx="1">
                  <c:v>1018</c:v>
                </c:pt>
                <c:pt idx="2">
                  <c:v>1313</c:v>
                </c:pt>
              </c:numCache>
            </c:numRef>
          </c:val>
          <c:extLst>
            <c:ext xmlns:c16="http://schemas.microsoft.com/office/drawing/2014/chart" uri="{C3380CC4-5D6E-409C-BE32-E72D297353CC}">
              <c16:uniqueId val="{00000002-9D8B-4ED4-A6E1-AFB32752A597}"/>
            </c:ext>
          </c:extLst>
        </c:ser>
        <c:dLbls>
          <c:showLegendKey val="0"/>
          <c:showVal val="0"/>
          <c:showCatName val="0"/>
          <c:showSerName val="0"/>
          <c:showPercent val="0"/>
          <c:showBubbleSize val="0"/>
        </c:dLbls>
        <c:gapWidth val="120"/>
        <c:overlap val="100"/>
        <c:axId val="455543024"/>
        <c:axId val="455550864"/>
      </c:barChart>
      <c:catAx>
        <c:axId val="45554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5550864"/>
        <c:crosses val="autoZero"/>
        <c:auto val="1"/>
        <c:lblAlgn val="ctr"/>
        <c:lblOffset val="100"/>
        <c:tickLblSkip val="1"/>
        <c:tickMarkSkip val="1"/>
        <c:noMultiLvlLbl val="0"/>
      </c:catAx>
      <c:valAx>
        <c:axId val="45555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554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{824E598D-EC91-43ED-8BC3-878B77A06FB6}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AC-43D8-947D-BAF3B5A87E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{1DC8BC7B-F5F6-4D20-9C9C-519F84367D6B}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AC-43D8-947D-BAF3B5A87E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{2D6F7F35-2BF5-4434-9EDB-3A7DACEC3DFD}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AC-43D8-947D-BAF3B5A87E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{347DEAC5-1540-4D90-B595-BEFFFC632F09}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AC-43D8-947D-BAF3B5A87E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{5944EA04-7EAB-47CC-9AF3-4987DFCE9E79}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AC-43D8-947D-BAF3B5A87E5D}"/>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{D0357F0A-35A8-4A40-954A-48C4EBA30A9E}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AC-43D8-947D-BAF3B5A87E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{4D1A43EC-FD0D-45E7-A6A9-4554AE953FFE}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AC-43D8-947D-BAF3B5A87E5D}"/>
                </c:ext>
              </c:extLst>
            </c:dLbl>
            <c:dLbl>
              <c:idx val="24"/>
              <c:layout>
                <c:manualLayout>
                  <c:x val="-3.4296047805279513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{A2A04907-46D3-4AA6-ABC1-9B988EFC120E}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AC-43D8-947D-BAF3B5A87E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{73EAADB3-B72B-4D2F-9D26-0B31CBAEC08F}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AC-43D8-947D-BAF3B5A87E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70.2</c:v>
                </c:pt>
                <c:pt idx="8">
                  <c:v>68.599999999999994</c:v>
                </c:pt>
                <c:pt idx="16">
                  <c:v>66</c:v>
                </c:pt>
                <c:pt idx="24">
                  <c:v>69.400000000000006</c:v>
                </c:pt>
                <c:pt idx="32">
                  <c:v>67.3</c:v>
                </c:pt>
              </c:numCache>
            </c:numRef>
          </c:xVal>
          <c:yVal>
            <c:numRef>
              <c:f>公会計指標分析・財政指標組合せ分析表!$BP$51:$DC$51</c:f>
              <c:numCache>
                <c:formatCode>#,##0.0;"▲ "#,##0.0</c:formatCode>
                <c:ptCount val="40"/>
                <c:pt idx="0">
                  <c:v>90.8</c:v>
                </c:pt>
                <c:pt idx="8">
                  <c:v>103.2</c:v>
                </c:pt>
                <c:pt idx="16">
                  <c:v>118.2</c:v>
                </c:pt>
                <c:pt idx="24">
                  <c:v>110.9</c:v>
                </c:pt>
                <c:pt idx="32">
                  <c:v>90.5</c:v>
                </c:pt>
              </c:numCache>
            </c:numRef>
          </c:yVal>
          <c:smooth val="0"/>
          <c:extLst>
            <c:ext xmlns:c16="http://schemas.microsoft.com/office/drawing/2014/chart" uri="{C3380CC4-5D6E-409C-BE32-E72D297353CC}">
              <c16:uniqueId val="{00000009-00AC-43D8-947D-BAF3B5A87E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{F30BECF3-F9FB-439B-865D-004B61D0B40A}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AC-43D8-947D-BAF3B5A87E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{C71C90BA-0140-4E2D-B5D0-74479D0FAB18}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AC-43D8-947D-BAF3B5A87E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{9A5FE13A-9C5A-44F3-8492-6655AA6E79C9}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AC-43D8-947D-BAF3B5A87E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{AEAB2EB3-D7B3-40FE-90A5-9879CCB6217E}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AC-43D8-947D-BAF3B5A87E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{FCD1C299-8D6E-4623-B090-3548AC49B864}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AC-43D8-947D-BAF3B5A87E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{2EE0B514-7BFF-486A-8513-897E0A33A85A}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AC-43D8-947D-BAF3B5A87E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{38EFBB67-B770-4C51-9B50-E3BA3805CDC6}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AC-43D8-947D-BAF3B5A87E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{7CD326DD-1D11-4DCE-92E8-90A8B24EA36B}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AC-43D8-947D-BAF3B5A87E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{A8910A2A-7D04-43FF-A804-A5B5B881F78C}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AC-43D8-947D-BAF3B5A87E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00AC-43D8-947D-BAF3B5A87E5D}"/>
            </c:ext>
          </c:extLst>
        </c:ser>
        <c:dLbls>
          <c:showLegendKey val="0"/>
          <c:showVal val="1"/>
          <c:showCatName val="0"/>
          <c:showSerName val="0"/>
          <c:showPercent val="0"/>
          <c:showBubbleSize val="0"/>
        </c:dLbls>
        <c:axId val="608973632"/>
        <c:axId val="608963440"/>
      </c:scatterChart>
      <c:valAx>
        <c:axId val="608973632"/>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63440"/>
        <c:crosses val="autoZero"/>
        <c:crossBetween val="midCat"/>
      </c:valAx>
      <c:valAx>
        <c:axId val="6089634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973632"/>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{DE5BE63E-F2D8-4831-9D82-345C34AF8FB4}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820-47CB-B10E-1551E6A1FC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{1632F715-B8E5-4B82-BABC-71FB24462CBA}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0-47CB-B10E-1551E6A1FC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{5730FC46-5375-49F7-86C0-673ED6A3E2E7}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0-47CB-B10E-1551E6A1FC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{38A4C125-2C50-4DCB-8B52-E24CBCD75227}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0-47CB-B10E-1551E6A1FC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{0BC679FD-FEB0-4498-A3EC-620C7CE09FB4}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0-47CB-B10E-1551E6A1FC4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{A078E471-6FD8-4959-89A9-FC8C0E1A1059}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820-47CB-B10E-1551E6A1FC4E}"/>
                </c:ext>
              </c:extLst>
            </c:dLbl>
            <c:dLbl>
              <c:idx val="16"/>
              <c:layout>
                <c:manualLayout>
                  <c:x val="-4.4905057365901176E-2"/>
                  <c:y val="-6.0224384155977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{32BF322C-8EB8-4B50-BE5C-EA086113F1D5}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820-47CB-B10E-1551E6A1FC4E}"/>
                </c:ext>
              </c:extLst>
            </c:dLbl>
            <c:dLbl>
              <c:idx val="24"/>
              <c:layout>
                <c:manualLayout>
                  <c:x val="-1.8235628084250027E-2"/>
                  <c:y val="-6.460891001961083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{0E222A8F-7A3B-41E0-8550-6B473223BB80}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820-47CB-B10E-1551E6A1FC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{096DF8F6-2C08-418B-A018-D4F8FA12EB95}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820-47CB-B10E-1551E6A1FC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10.9</c:v>
                </c:pt>
                <c:pt idx="16">
                  <c:v>11.7</c:v>
                </c:pt>
                <c:pt idx="24">
                  <c:v>11.7</c:v>
                </c:pt>
                <c:pt idx="32">
                  <c:v>11.5</c:v>
                </c:pt>
              </c:numCache>
            </c:numRef>
          </c:xVal>
          <c:yVal>
            <c:numRef>
              <c:f>公会計指標分析・財政指標組合せ分析表!$BP$73:$DC$73</c:f>
              <c:numCache>
                <c:formatCode>#,##0.0;"▲ "#,##0.0</c:formatCode>
                <c:ptCount val="40"/>
                <c:pt idx="0">
                  <c:v>90.8</c:v>
                </c:pt>
                <c:pt idx="8">
                  <c:v>103.2</c:v>
                </c:pt>
                <c:pt idx="16">
                  <c:v>118.2</c:v>
                </c:pt>
                <c:pt idx="24">
                  <c:v>110.9</c:v>
                </c:pt>
                <c:pt idx="32">
                  <c:v>90.5</c:v>
                </c:pt>
              </c:numCache>
            </c:numRef>
          </c:yVal>
          <c:smooth val="0"/>
          <c:extLst>
            <c:ext xmlns:c16="http://schemas.microsoft.com/office/drawing/2014/chart" uri="{C3380CC4-5D6E-409C-BE32-E72D297353CC}">
              <c16:uniqueId val="{00000009-8820-47CB-B10E-1551E6A1FC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6067311136942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{D5D4085D-4067-4AC0-80FD-4429A4B32625}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820-47CB-B10E-1551E6A1FC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{867789A2-7373-40E1-91FA-B1C768F67CDB}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0-47CB-B10E-1551E6A1FC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{3199CC4C-D0D3-428B-B00A-E28FFE78B587}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0-47CB-B10E-1551E6A1FC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{6003293A-826C-45C6-91D4-3E8AB203D74F}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0-47CB-B10E-1551E6A1FC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{12020BBF-36AA-40EC-976D-46B911EE6056}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0-47CB-B10E-1551E6A1FC4E}"/>
                </c:ext>
              </c:extLst>
            </c:dLbl>
            <c:dLbl>
              <c:idx val="8"/>
              <c:layout>
                <c:manualLayout>
                  <c:x val="-2.6710997734770717E-2"/>
                  <c:y val="-6.32841681011187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{3A4F5570-DB03-470B-A850-05C638EB7154}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820-47CB-B10E-1551E6A1FC4E}"/>
                </c:ext>
              </c:extLst>
            </c:dLbl>
            <c:dLbl>
              <c:idx val="16"/>
              <c:layout>
                <c:manualLayout>
                  <c:x val="-3.1570342725075584E-2"/>
                  <c:y val="-2.63592132923535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{0D610397-3608-4318-8317-D1FDBE16728D}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820-47CB-B10E-1551E6A1FC4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{EEAC7AE7-4A46-423D-BB5B-4322D09E24C9}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820-47CB-B10E-1551E6A1FC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{4C917A4D-E841-4A34-BAA3-3D7CFB2810EE}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820-47CB-B10E-1551E6A1FC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8820-47CB-B10E-1551E6A1FC4E}"/>
            </c:ext>
          </c:extLst>
        </c:ser>
        <c:dLbls>
          <c:showLegendKey val="0"/>
          <c:showVal val="1"/>
          <c:showCatName val="0"/>
          <c:showSerName val="0"/>
          <c:showPercent val="0"/>
          <c:showBubbleSize val="0"/>
        </c:dLbls>
        <c:axId val="608962656"/>
        <c:axId val="608974808"/>
      </c:scatterChart>
      <c:valAx>
        <c:axId val="60896265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8974808"/>
        <c:crosses val="autoZero"/>
        <c:crossBetween val="midCat"/>
      </c:valAx>
      <c:valAx>
        <c:axId val="608974808"/>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896265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額は、平成２１年度から実施している繰上償還により償還のピークは過ぎたものの今後も高い水準で推移していく。投資的事業の縮減を図り、新規地方債の発行を抑制し将来的に安定した財政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傾向であったものの前年度比３５百万円減少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している。下水道事業においては、料金の改定や加入率の向上に努め、今後の建設事業についても区域の精査など抜本的な見直しを行い、独立した健全な運営に努めていく。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基準財政需要額への算入分の増加などにより増加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実質公債費比率の分子については、前年度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比２０百万円減少しており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上水道事業会計における公営企業の元利償還金に対する繰入金の減などにより減少したものと考えている。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建設事業の優先度や計画的な事業実施を精査し、交付税算入のある地方債の活用も考慮しながら、可能な限り、新規の地方債発行の抑制に努めていく。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満期一括償還地方債の償還財源としての積立は特に行っていない。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８５１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これは、一般会計等に係る地方債現在高の減少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や普通交付税の増加により標準財政規模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公営企業債等繰入見込額は減少したものの、公共下水道事業会計について、料金の改定や加入率の向上に努めるとともに建設事業区域の精査など抜本的な見直しにより健全化を図って行く必要がある。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組合等負担等見込額については、一部事務組合における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地方債現在高の減少等により減少している。令和３年度においては、清掃センター</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（３ヵ年事業）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に伴う地方債発行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一般会計において、小学校改築・改修事業がほぼ完了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、今後は同規模の普通建設事業は予定していないことから地方債発行額は全体的に減少していくものと考えている。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引き続き、交付税措置される有利な地方債の活用及び充当可能基金も考慮しながら、これまで以上に公債費の適正化に取組み将来負担の減少に努める。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年度末の基金残高は年々減少しており、対前年度比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これは、その他目的基金である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の積立金が増加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ついては、各年度の情勢により変動は生じるものの突発的な事象に対して弾力的に対応する必要があるため、ある程度の基金残高を確保する必要があり、両基金のバランスを考慮しながら歳計剰余金等を優先的に編入して基金残高の確保を行っ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特定目的基金についても、対象事業の精査を行い有効的な基金の活用に努める。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新型コロナウイルス感染症対策への交付金及び補助金の有効活用や普通交付税の増加や過疎地域指定に伴う過疎地域持続的発展特別事業基金の新設等の影響により、前年より増加したものの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、引き続き、財政の健全化を図るため歳入の確保及び歳出の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　　　　　 ・・・住民の連帯強化及び地域振興に要する事業経費に充当</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学校給食費給付金交付事業基金・・・小学校及び中学生の給食費給付金に充当</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　・・・魅力あるふるさとづくりに資する事業等に充当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その他特定目的基金は、年度末残高が前年度比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している。主な増減については、次のとおりである。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公共施設等整備基金については、今後の見通しを考慮し積立したことにより前年度比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合併振興基金については、</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デジタル共同受信施設等更新事業や上水道の建設事業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などに充当したことなどにより前年度比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学校給食費給付金交付事業基金については、小学校・中学校の給食費給付金事業へ充当したことにより前年度比６百万円の減少となっている。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がん検診事業基金については、事業実施経費の減に伴い前年度比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ふるさと再生基金については、寄付金の増に伴い前年度比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公共施設等整備基金については、老朽化による施設の取壊しや庁舎建設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の充当も視野に入れ、財政状況や財政調整基金及び減債基金とのバランスも考慮しながら積立していく方向である。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幼児医療費・小学生医療費助成事業基金やがん検診基金の原資である交付金が限定的であり、医療費助成事業も含めソフト事業を継続するため今後の在り方を検討しておく必要がある。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令和３年４月より過疎地域指定（一部指定）となったから、過疎地域持続的発展特別事業（ソフト事業）に対して基金への積立を行い事業を実施することが可能となったことから、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過疎地域持続的発展特別事業基金を有効的に活用しながら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、既に実施しているソフト事業も含め継続可能な事業実施に対応することが必要である。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財政調整基金は、年度末の基金残高が前年度比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百万円増加している。これは、歳計剰余金も含めた積立額が取崩額を上回ったことにより年度末基金残高が増加している。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減少や突発的な事象へ対応するため財政調整基金の確保は必要不可欠である。公共施設等の維持管理費（取壊し含む）の増加や一部事務組合に対する負担金の増加が懸念されるため、基金残高は減少していく見通し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基金残高の減少を鈍化させるため、引き続き、歳出削減を図りながら持続可能な健全財政の運営に努める。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している。これは、取崩額が前年度比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、歳計剰余金への振分が前年度より７８百万円増加し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歳計剰余金の処分等も含め財政状況を考慮し財政調整基金とバランスをとりながら減債基金への積立を行ったが、年度末基金残高が減少することとなった。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減債基金は、財政調整基金の状況や財政運営にもよるが確実な償還に対する財源を確保するため、可能な限り、年間償還額の２分の１程度を目標として積立していきたいと考えている。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当町では、個別施設計画を令和</a:t>
          </a:r>
          <a:r>
            <a:rPr kumimoji="1" lang="en-US" altLang="ja-JP" sz="1050" baseline="0">
              <a:solidFill>
                <a:schemeClr val="dk1"/>
              </a:solidFill>
              <a:effectLst/>
              <a:latin typeface="+mn-lt"/>
              <a:ea typeface="+mn-ea"/>
              <a:cs typeface="+mn-cs"/>
            </a:rPr>
            <a:t>2</a:t>
          </a:r>
          <a:r>
            <a:rPr kumimoji="1" lang="ja-JP" altLang="ja-JP" sz="1050" baseline="0">
              <a:solidFill>
                <a:schemeClr val="dk1"/>
              </a:solidFill>
              <a:effectLst/>
              <a:latin typeface="+mn-lt"/>
              <a:ea typeface="+mn-ea"/>
              <a:cs typeface="+mn-cs"/>
            </a:rPr>
            <a:t>年度に策定しており、平成</a:t>
          </a:r>
          <a:r>
            <a:rPr kumimoji="1" lang="en-US" altLang="ja-JP" sz="1050" baseline="0">
              <a:solidFill>
                <a:schemeClr val="dk1"/>
              </a:solidFill>
              <a:effectLst/>
              <a:latin typeface="+mn-lt"/>
              <a:ea typeface="+mn-ea"/>
              <a:cs typeface="+mn-cs"/>
            </a:rPr>
            <a:t>28</a:t>
          </a:r>
          <a:r>
            <a:rPr kumimoji="1" lang="ja-JP" altLang="ja-JP" sz="1050" baseline="0">
              <a:solidFill>
                <a:schemeClr val="dk1"/>
              </a:solidFill>
              <a:effectLst/>
              <a:latin typeface="+mn-lt"/>
              <a:ea typeface="+mn-ea"/>
              <a:cs typeface="+mn-cs"/>
            </a:rPr>
            <a:t>年度に策定した公共施設等総合管理計画と併せ、老朽化した施設への対策を講じていくこととしている。施設の集約化や除却が進んでいない状況であるため、有形固定資産減価償却率は類似団体と比較して高い水準にある。</a:t>
          </a:r>
          <a:endParaRPr lang="ja-JP" altLang="ja-JP" sz="1050">
            <a:effectLst/>
          </a:endParaRPr>
        </a:p>
        <a:p>
          <a:r>
            <a:rPr kumimoji="1" lang="ja-JP" altLang="ja-JP" sz="1050" baseline="0">
              <a:solidFill>
                <a:schemeClr val="dk1"/>
              </a:solidFill>
              <a:effectLst/>
              <a:latin typeface="+mn-lt"/>
              <a:ea typeface="+mn-ea"/>
              <a:cs typeface="+mn-cs"/>
            </a:rPr>
            <a:t>　 今後の予定としては、老朽化した未利用の小学校教員住宅等や旧分庁舎を解体する方向で進めており、当該計画に基づき集約化や除却等の対応を段階的に取り組んでいく。</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2434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0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84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03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116730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37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34</xdr:row>
      <xdr:rowOff>27559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447028"/>
          <a:ext cx="711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34</xdr:row>
      <xdr:rowOff>27559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334760"/>
          <a:ext cx="762000" cy="2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79121</xdr:rowOff>
    </xdr:from>
    <xdr:to>
      <xdr:col>11</xdr:col>
      <xdr:colOff>187325</xdr:colOff>
      <xdr:row>34</xdr:row>
      <xdr:rowOff>9271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33</xdr:row>
      <xdr:rowOff>129921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334760"/>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45847</xdr:rowOff>
    </xdr:from>
    <xdr:to>
      <xdr:col>7</xdr:col>
      <xdr:colOff>187325</xdr:colOff>
      <xdr:row>34</xdr:row>
      <xdr:rowOff>147447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129921</xdr:rowOff>
    </xdr:from>
    <xdr:to>
      <xdr:col>11</xdr:col>
      <xdr:colOff>136525</xdr:colOff>
      <xdr:row>34</xdr:row>
      <xdr:rowOff>96647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6559296"/>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67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398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138574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673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債務償還比率は、前年度ど比較して約</a:t>
          </a:r>
          <a:r>
            <a:rPr kumimoji="1" lang="en-US" altLang="ja-JP" sz="1100">
              <a:solidFill>
                <a:schemeClr val="dk1"/>
              </a:solidFill>
              <a:effectLst/>
              <a:latin typeface="+mn-lt"/>
              <a:ea typeface="+mn-ea"/>
              <a:cs typeface="+mn-cs"/>
            </a:rPr>
            <a:t>139.6</a:t>
          </a:r>
          <a:r>
            <a:rPr kumimoji="1" lang="ja-JP" altLang="ja-JP" sz="1100">
              <a:solidFill>
                <a:schemeClr val="dk1"/>
              </a:solidFill>
              <a:effectLst/>
              <a:latin typeface="+mn-lt"/>
              <a:ea typeface="+mn-ea"/>
              <a:cs typeface="+mn-cs"/>
            </a:rPr>
            <a:t>％減と大幅に改善されたが、依然として類似団体と比較して場合では高い水準を保っている。</a:t>
          </a:r>
          <a:endParaRPr lang="ja-JP" altLang="ja-JP">
            <a:effectLst/>
          </a:endParaRPr>
        </a:p>
        <a:p>
          <a:r>
            <a:rPr kumimoji="1" lang="ja-JP" altLang="ja-JP" sz="1100">
              <a:solidFill>
                <a:schemeClr val="dk1"/>
              </a:solidFill>
              <a:effectLst/>
              <a:latin typeface="+mn-lt"/>
              <a:ea typeface="+mn-ea"/>
              <a:cs typeface="+mn-cs"/>
            </a:rPr>
            <a:t>　今後は橋梁架け替え事業など大規模な公共工事が予定されているが、可能な限り新規地方債の発行の抑制を行ない、地方債現在高減少に努め、将来負担額及び債務償還比率が改善できるよう取り組んで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116544</xdr:rowOff>
    </xdr:from>
    <xdr:to>
      <xdr:col>76</xdr:col>
      <xdr:colOff>21589</xdr:colOff>
      <xdr:row>32</xdr:row>
      <xdr:rowOff>107421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517219"/>
          <a:ext cx="1269" cy="84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111248</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3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107421</xdr:rowOff>
    </xdr:from>
    <xdr:to>
      <xdr:col>76</xdr:col>
      <xdr:colOff>111125</xdr:colOff>
      <xdr:row>32</xdr:row>
      <xdr:rowOff>107421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36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63221</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2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116544</xdr:rowOff>
    </xdr:from>
    <xdr:to>
      <xdr:col>76</xdr:col>
      <xdr:colOff>111125</xdr:colOff>
      <xdr:row>27</xdr:row>
      <xdr:rowOff>116544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51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27121</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770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4244</xdr:rowOff>
    </xdr:from>
    <xdr:to>
      <xdr:col>76</xdr:col>
      <xdr:colOff>73025</xdr:colOff>
      <xdr:row>30</xdr:row>
      <xdr:rowOff>105844</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91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104648</xdr:rowOff>
    </xdr:from>
    <xdr:to>
      <xdr:col>72</xdr:col>
      <xdr:colOff>123825</xdr:colOff>
      <xdr:row>32</xdr:row>
      <xdr:rowOff>34798</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619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37190</xdr:rowOff>
    </xdr:from>
    <xdr:to>
      <xdr:col>76</xdr:col>
      <xdr:colOff>73025</xdr:colOff>
      <xdr:row>32</xdr:row>
      <xdr:rowOff>138790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2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123567</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2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116904</xdr:rowOff>
    </xdr:from>
    <xdr:to>
      <xdr:col>72</xdr:col>
      <xdr:colOff>123825</xdr:colOff>
      <xdr:row>34</xdr:row>
      <xdr:rowOff>47054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87990</xdr:rowOff>
    </xdr:from>
    <xdr:to>
      <xdr:col>76</xdr:col>
      <xdr:colOff>22225</xdr:colOff>
      <xdr:row>33</xdr:row>
      <xdr:rowOff>167704</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345915"/>
          <a:ext cx="711200" cy="25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145690</xdr:rowOff>
    </xdr:from>
    <xdr:to>
      <xdr:col>68</xdr:col>
      <xdr:colOff>123825</xdr:colOff>
      <xdr:row>34</xdr:row>
      <xdr:rowOff>75840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5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167704</xdr:rowOff>
    </xdr:from>
    <xdr:to>
      <xdr:col>72</xdr:col>
      <xdr:colOff>73025</xdr:colOff>
      <xdr:row>34</xdr:row>
      <xdr:rowOff>25040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6597079"/>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40629</xdr:rowOff>
    </xdr:from>
    <xdr:to>
      <xdr:col>64</xdr:col>
      <xdr:colOff>123825</xdr:colOff>
      <xdr:row>34</xdr:row>
      <xdr:rowOff>142229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6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25040</xdr:rowOff>
    </xdr:from>
    <xdr:to>
      <xdr:col>68</xdr:col>
      <xdr:colOff>73025</xdr:colOff>
      <xdr:row>34</xdr:row>
      <xdr:rowOff>91429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625865"/>
          <a:ext cx="762000" cy="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155766</xdr:rowOff>
    </xdr:from>
    <xdr:to>
      <xdr:col>60</xdr:col>
      <xdr:colOff>123825</xdr:colOff>
      <xdr:row>34</xdr:row>
      <xdr:rowOff>85916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35116</xdr:rowOff>
    </xdr:from>
    <xdr:to>
      <xdr:col>64</xdr:col>
      <xdr:colOff>73025</xdr:colOff>
      <xdr:row>34</xdr:row>
      <xdr:rowOff>91429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6635941"/>
          <a:ext cx="762000" cy="5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51325</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59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92166</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6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77053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9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38181</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6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66967</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6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133356</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7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77043</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119126</xdr:rowOff>
    </xdr:from>
    <xdr:to>
      <xdr:col>20</xdr:col>
      <xdr:colOff>38100</xdr:colOff>
      <xdr:row>41</xdr:row>
      <xdr:rowOff>49276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40</xdr:row>
      <xdr:rowOff>169926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9913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135128</xdr:rowOff>
    </xdr:from>
    <xdr:to>
      <xdr:col>15</xdr:col>
      <xdr:colOff>101600</xdr:colOff>
      <xdr:row>41</xdr:row>
      <xdr:rowOff>65278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169926</xdr:rowOff>
    </xdr:from>
    <xdr:to>
      <xdr:col>19</xdr:col>
      <xdr:colOff>177800</xdr:colOff>
      <xdr:row>41</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70279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141986</xdr:rowOff>
    </xdr:from>
    <xdr:to>
      <xdr:col>10</xdr:col>
      <xdr:colOff>165100</xdr:colOff>
      <xdr:row>41</xdr:row>
      <xdr:rowOff>72136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14478</xdr:rowOff>
    </xdr:from>
    <xdr:to>
      <xdr:col>15</xdr:col>
      <xdr:colOff>50800</xdr:colOff>
      <xdr:row>41</xdr:row>
      <xdr:rowOff>21336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7043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160274</xdr:rowOff>
    </xdr:from>
    <xdr:to>
      <xdr:col>6</xdr:col>
      <xdr:colOff>38100</xdr:colOff>
      <xdr:row>41</xdr:row>
      <xdr:rowOff>90424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21336</xdr:rowOff>
    </xdr:from>
    <xdr:to>
      <xdr:col>10</xdr:col>
      <xdr:colOff>114300</xdr:colOff>
      <xdr:row>41</xdr:row>
      <xdr:rowOff>39624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130300" y="705078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40403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706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56405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63263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81551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52214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56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66967</xdr:rowOff>
    </xdr:from>
    <xdr:to>
      <xdr:col>55</xdr:col>
      <xdr:colOff>50800</xdr:colOff>
      <xdr:row>38</xdr:row>
      <xdr:rowOff>168567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5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89844</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86589</xdr:rowOff>
    </xdr:from>
    <xdr:to>
      <xdr:col>50</xdr:col>
      <xdr:colOff>165100</xdr:colOff>
      <xdr:row>39</xdr:row>
      <xdr:rowOff>16739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117767</xdr:rowOff>
    </xdr:from>
    <xdr:to>
      <xdr:col>55</xdr:col>
      <xdr:colOff>0</xdr:colOff>
      <xdr:row>38</xdr:row>
      <xdr:rowOff>137389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63286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114935</xdr:rowOff>
    </xdr:from>
    <xdr:to>
      <xdr:col>46</xdr:col>
      <xdr:colOff>38100</xdr:colOff>
      <xdr:row>39</xdr:row>
      <xdr:rowOff>45085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137389</xdr:rowOff>
    </xdr:from>
    <xdr:to>
      <xdr:col>50</xdr:col>
      <xdr:colOff>114300</xdr:colOff>
      <xdr:row>38</xdr:row>
      <xdr:rowOff>165735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65248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135166</xdr:rowOff>
    </xdr:from>
    <xdr:to>
      <xdr:col>41</xdr:col>
      <xdr:colOff>101600</xdr:colOff>
      <xdr:row>39</xdr:row>
      <xdr:rowOff>65316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6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165735</xdr:rowOff>
    </xdr:from>
    <xdr:to>
      <xdr:col>45</xdr:col>
      <xdr:colOff>177800</xdr:colOff>
      <xdr:row>39</xdr:row>
      <xdr:rowOff>14516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68083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151435</xdr:rowOff>
    </xdr:from>
    <xdr:to>
      <xdr:col>36</xdr:col>
      <xdr:colOff>165100</xdr:colOff>
      <xdr:row>39</xdr:row>
      <xdr:rowOff>81585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14516</xdr:rowOff>
    </xdr:from>
    <xdr:to>
      <xdr:col>41</xdr:col>
      <xdr:colOff>50800</xdr:colOff>
      <xdr:row>39</xdr:row>
      <xdr:rowOff>30785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701066"/>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7866</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66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36212</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67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56443</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67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72712</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67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123444</xdr:rowOff>
    </xdr:from>
    <xdr:to>
      <xdr:col>24</xdr:col>
      <xdr:colOff>62865</xdr:colOff>
      <xdr:row>64</xdr:row>
      <xdr:rowOff>96012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1006754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99839</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96012</xdr:rowOff>
    </xdr:from>
    <xdr:to>
      <xdr:col>24</xdr:col>
      <xdr:colOff>152400</xdr:colOff>
      <xdr:row>64</xdr:row>
      <xdr:rowOff>96012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70121</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123444</xdr:rowOff>
    </xdr:from>
    <xdr:to>
      <xdr:col>24</xdr:col>
      <xdr:colOff>152400</xdr:colOff>
      <xdr:row>58</xdr:row>
      <xdr:rowOff>123444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06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12209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047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20066</xdr:rowOff>
    </xdr:from>
    <xdr:to>
      <xdr:col>15</xdr:col>
      <xdr:colOff>101600</xdr:colOff>
      <xdr:row>61</xdr:row>
      <xdr:rowOff>121666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141224</xdr:rowOff>
    </xdr:from>
    <xdr:to>
      <xdr:col>10</xdr:col>
      <xdr:colOff>165100</xdr:colOff>
      <xdr:row>61</xdr:row>
      <xdr:rowOff>71374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132080</xdr:rowOff>
    </xdr:from>
    <xdr:to>
      <xdr:col>6</xdr:col>
      <xdr:colOff>38100</xdr:colOff>
      <xdr:row>61</xdr:row>
      <xdr:rowOff>62230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07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72644</xdr:rowOff>
    </xdr:from>
    <xdr:to>
      <xdr:col>24</xdr:col>
      <xdr:colOff>114300</xdr:colOff>
      <xdr:row>59</xdr:row>
      <xdr:rowOff>2794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584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25671</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673600" y="996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123444</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797300" y="100355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91440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908300" y="1001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116078</xdr:rowOff>
    </xdr:from>
    <xdr:to>
      <xdr:col>10</xdr:col>
      <xdr:colOff>165100</xdr:colOff>
      <xdr:row>58</xdr:row>
      <xdr:rowOff>46228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968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166878</xdr:rowOff>
    </xdr:from>
    <xdr:to>
      <xdr:col>15</xdr:col>
      <xdr:colOff>50800</xdr:colOff>
      <xdr:row>58</xdr:row>
      <xdr:rowOff>68580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019300" y="99395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47498</xdr:rowOff>
    </xdr:from>
    <xdr:to>
      <xdr:col>6</xdr:col>
      <xdr:colOff>38100</xdr:colOff>
      <xdr:row>57</xdr:row>
      <xdr:rowOff>149098</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079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98298</xdr:rowOff>
    </xdr:from>
    <xdr:to>
      <xdr:col>10</xdr:col>
      <xdr:colOff>114300</xdr:colOff>
      <xdr:row>57</xdr:row>
      <xdr:rowOff>166878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130300" y="9870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62501</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62755</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165625</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74780</xdr:rowOff>
    </xdr:from>
    <xdr:to>
      <xdr:col>55</xdr:col>
      <xdr:colOff>50800</xdr:colOff>
      <xdr:row>62</xdr:row>
      <xdr:rowOff>4930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5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97657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38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89569</xdr:rowOff>
    </xdr:from>
    <xdr:to>
      <xdr:col>50</xdr:col>
      <xdr:colOff>165100</xdr:colOff>
      <xdr:row>62</xdr:row>
      <xdr:rowOff>19719</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5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125580</xdr:rowOff>
    </xdr:from>
    <xdr:to>
      <xdr:col>55</xdr:col>
      <xdr:colOff>0</xdr:colOff>
      <xdr:row>61</xdr:row>
      <xdr:rowOff>140369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584030"/>
          <a:ext cx="838200" cy="1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107779</xdr:rowOff>
    </xdr:from>
    <xdr:to>
      <xdr:col>46</xdr:col>
      <xdr:colOff>38100</xdr:colOff>
      <xdr:row>62</xdr:row>
      <xdr:rowOff>37929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5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140369</xdr:rowOff>
    </xdr:from>
    <xdr:to>
      <xdr:col>50</xdr:col>
      <xdr:colOff>114300</xdr:colOff>
      <xdr:row>61</xdr:row>
      <xdr:rowOff>158579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598819"/>
          <a:ext cx="889000" cy="1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115848</xdr:rowOff>
    </xdr:from>
    <xdr:to>
      <xdr:col>41</xdr:col>
      <xdr:colOff>101600</xdr:colOff>
      <xdr:row>62</xdr:row>
      <xdr:rowOff>45998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5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158579</xdr:rowOff>
    </xdr:from>
    <xdr:to>
      <xdr:col>45</xdr:col>
      <xdr:colOff>177800</xdr:colOff>
      <xdr:row>61</xdr:row>
      <xdr:rowOff>166648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617029"/>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121979</xdr:rowOff>
    </xdr:from>
    <xdr:to>
      <xdr:col>36</xdr:col>
      <xdr:colOff>165100</xdr:colOff>
      <xdr:row>62</xdr:row>
      <xdr:rowOff>52129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166648</xdr:rowOff>
    </xdr:from>
    <xdr:to>
      <xdr:col>41</xdr:col>
      <xdr:colOff>50800</xdr:colOff>
      <xdr:row>62</xdr:row>
      <xdr:rowOff>1329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625098"/>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62535</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6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137804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131288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36246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32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54456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3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62525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3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68656</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82</xdr:row>
      <xdr:rowOff>65532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3797300" y="1398727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69596</xdr:rowOff>
    </xdr:from>
    <xdr:to>
      <xdr:col>15</xdr:col>
      <xdr:colOff>101600</xdr:colOff>
      <xdr:row>80</xdr:row>
      <xdr:rowOff>171196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120396</xdr:rowOff>
    </xdr:from>
    <xdr:to>
      <xdr:col>19</xdr:col>
      <xdr:colOff>177800</xdr:colOff>
      <xdr:row>82</xdr:row>
      <xdr:rowOff>65532</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908300" y="1383639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120396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3744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35306</xdr:rowOff>
    </xdr:from>
    <xdr:to>
      <xdr:col>6</xdr:col>
      <xdr:colOff>38100</xdr:colOff>
      <xdr:row>79</xdr:row>
      <xdr:rowOff>136906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86106</xdr:rowOff>
    </xdr:from>
    <xdr:to>
      <xdr:col>10</xdr:col>
      <xdr:colOff>114300</xdr:colOff>
      <xdr:row>80</xdr:row>
      <xdr:rowOff>28956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36306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16273</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153433</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51782</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3939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105257</xdr:rowOff>
    </xdr:from>
    <xdr:to>
      <xdr:col>55</xdr:col>
      <xdr:colOff>50800</xdr:colOff>
      <xdr:row>84</xdr:row>
      <xdr:rowOff>35407</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83684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3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156057</xdr:rowOff>
    </xdr:from>
    <xdr:to>
      <xdr:col>55</xdr:col>
      <xdr:colOff>0</xdr:colOff>
      <xdr:row>83</xdr:row>
      <xdr:rowOff>161544</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9639300" y="1438640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167487</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8750300" y="1439189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122631</xdr:rowOff>
    </xdr:from>
    <xdr:to>
      <xdr:col>41</xdr:col>
      <xdr:colOff>101600</xdr:colOff>
      <xdr:row>84</xdr:row>
      <xdr:rowOff>52781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3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167487</xdr:rowOff>
    </xdr:from>
    <xdr:to>
      <xdr:col>45</xdr:col>
      <xdr:colOff>177800</xdr:colOff>
      <xdr:row>84</xdr:row>
      <xdr:rowOff>1981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861300" y="143978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127203</xdr:rowOff>
    </xdr:from>
    <xdr:to>
      <xdr:col>36</xdr:col>
      <xdr:colOff>165100</xdr:colOff>
      <xdr:row>84</xdr:row>
      <xdr:rowOff>57353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3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1981</xdr:rowOff>
    </xdr:from>
    <xdr:to>
      <xdr:col>41</xdr:col>
      <xdr:colOff>50800</xdr:colOff>
      <xdr:row>84</xdr:row>
      <xdr:rowOff>6553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6972300" y="144037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85768</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380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132402</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38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159835</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38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138346</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38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32021</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43908</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4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48480</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4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00000000-0008-0000-0E00-0000A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00000000-0008-0000-0E00-0000AC01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00000000-0008-0000-0E00-0000AE010000}"/>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78503</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00000000-0008-0000-0E00-0000B0010000}"/>
            </a:ext>
          </a:extLst>
        </xdr:cNvPr>
        <xdr:cNvSpPr txBox="1"/>
      </xdr:nvSpPr>
      <xdr:spPr>
        <a:xfrm>
          <a:off x="16357600" y="10365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434" name="フローチャート: 判断 433">
          <a:extLst>
            <a:ext uri="{FF2B5EF4-FFF2-40B4-BE49-F238E27FC236}">
              <a16:creationId xmlns:a16="http://schemas.microsoft.com/office/drawing/2014/main" id="{00000000-0008-0000-0E00-0000B201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435" name="フローチャート: 判断 434">
          <a:extLst>
            <a:ext uri="{FF2B5EF4-FFF2-40B4-BE49-F238E27FC236}">
              <a16:creationId xmlns:a16="http://schemas.microsoft.com/office/drawing/2014/main" id="{00000000-0008-0000-0E00-0000B3010000}"/>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111506</xdr:rowOff>
    </xdr:from>
    <xdr:to>
      <xdr:col>85</xdr:col>
      <xdr:colOff>177800</xdr:colOff>
      <xdr:row>56</xdr:row>
      <xdr:rowOff>41656</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62687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64533</xdr:rowOff>
    </xdr:from>
    <xdr:ext cx="405111" cy="259045"/>
    <xdr:sp macro="" textlink="">
      <xdr:nvSpPr>
        <xdr:cNvPr id="444" name="【学校施設】&#10;有形固定資産減価償却率該当値テキスト">
          <a:extLst>
            <a:ext uri="{FF2B5EF4-FFF2-40B4-BE49-F238E27FC236}">
              <a16:creationId xmlns:a16="http://schemas.microsoft.com/office/drawing/2014/main" id="{00000000-0008-0000-0E00-0000BC010000}"/>
            </a:ext>
          </a:extLst>
        </xdr:cNvPr>
        <xdr:cNvSpPr txBox="1"/>
      </xdr:nvSpPr>
      <xdr:spPr>
        <a:xfrm>
          <a:off x="16357600" y="9494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xdr:rowOff>
    </xdr:from>
    <xdr:to>
      <xdr:col>81</xdr:col>
      <xdr:colOff>101600</xdr:colOff>
      <xdr:row>56</xdr:row>
      <xdr:rowOff>114808</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5430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162306</xdr:rowOff>
    </xdr:from>
    <xdr:to>
      <xdr:col>85</xdr:col>
      <xdr:colOff>127000</xdr:colOff>
      <xdr:row>56</xdr:row>
      <xdr:rowOff>64008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5481300" y="95920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157226</xdr:rowOff>
    </xdr:from>
    <xdr:to>
      <xdr:col>76</xdr:col>
      <xdr:colOff>165100</xdr:colOff>
      <xdr:row>56</xdr:row>
      <xdr:rowOff>87376</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4541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36576</xdr:rowOff>
    </xdr:from>
    <xdr:to>
      <xdr:col>81</xdr:col>
      <xdr:colOff>50800</xdr:colOff>
      <xdr:row>56</xdr:row>
      <xdr:rowOff>64008</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4592300" y="9637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77216</xdr:rowOff>
    </xdr:from>
    <xdr:to>
      <xdr:col>72</xdr:col>
      <xdr:colOff>38100</xdr:colOff>
      <xdr:row>57</xdr:row>
      <xdr:rowOff>7366</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36525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36576</xdr:rowOff>
    </xdr:from>
    <xdr:to>
      <xdr:col>76</xdr:col>
      <xdr:colOff>114300</xdr:colOff>
      <xdr:row>56</xdr:row>
      <xdr:rowOff>128016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13703300" y="96377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93218</xdr:rowOff>
    </xdr:from>
    <xdr:to>
      <xdr:col>67</xdr:col>
      <xdr:colOff>101600</xdr:colOff>
      <xdr:row>60</xdr:row>
      <xdr:rowOff>23368</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2763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128016</xdr:rowOff>
    </xdr:from>
    <xdr:to>
      <xdr:col>71</xdr:col>
      <xdr:colOff>177800</xdr:colOff>
      <xdr:row>59</xdr:row>
      <xdr:rowOff>144018</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2814300" y="9729216"/>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E00-0000C5010000}"/>
            </a:ext>
          </a:extLst>
        </xdr:cNvPr>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E00-0000C6010000}"/>
            </a:ext>
          </a:extLst>
        </xdr:cNvPr>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455" name="n_3aveValue【学校施設】&#10;有形固定資産減価償却率">
          <a:extLst>
            <a:ext uri="{FF2B5EF4-FFF2-40B4-BE49-F238E27FC236}">
              <a16:creationId xmlns:a16="http://schemas.microsoft.com/office/drawing/2014/main" id="{00000000-0008-0000-0E00-0000C7010000}"/>
            </a:ext>
          </a:extLst>
        </xdr:cNvPr>
        <xdr:cNvSpPr txBox="1"/>
      </xdr:nvSpPr>
      <xdr:spPr>
        <a:xfrm>
          <a:off x="13500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14495</xdr:rowOff>
    </xdr:from>
    <xdr:ext cx="405111" cy="259045"/>
    <xdr:sp macro="" textlink="">
      <xdr:nvSpPr>
        <xdr:cNvPr id="456" name="n_4aveValue【学校施設】&#10;有形固定資産減価償却率">
          <a:extLst>
            <a:ext uri="{FF2B5EF4-FFF2-40B4-BE49-F238E27FC236}">
              <a16:creationId xmlns:a16="http://schemas.microsoft.com/office/drawing/2014/main" id="{00000000-0008-0000-0E00-0000C8010000}"/>
            </a:ext>
          </a:extLst>
        </xdr:cNvPr>
        <xdr:cNvSpPr txBox="1"/>
      </xdr:nvSpPr>
      <xdr:spPr>
        <a:xfrm>
          <a:off x="12611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131335</xdr:rowOff>
    </xdr:from>
    <xdr:ext cx="405111" cy="259045"/>
    <xdr:sp macro="" textlink="">
      <xdr:nvSpPr>
        <xdr:cNvPr id="457" name="n_1mainValue【学校施設】&#10;有形固定資産減価償却率">
          <a:extLst>
            <a:ext uri="{FF2B5EF4-FFF2-40B4-BE49-F238E27FC236}">
              <a16:creationId xmlns:a16="http://schemas.microsoft.com/office/drawing/2014/main" id="{00000000-0008-0000-0E00-0000C9010000}"/>
            </a:ext>
          </a:extLst>
        </xdr:cNvPr>
        <xdr:cNvSpPr txBox="1"/>
      </xdr:nvSpPr>
      <xdr:spPr>
        <a:xfrm>
          <a:off x="152660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103903</xdr:rowOff>
    </xdr:from>
    <xdr:ext cx="405111" cy="259045"/>
    <xdr:sp macro="" textlink="">
      <xdr:nvSpPr>
        <xdr:cNvPr id="458" name="n_2mainValue【学校施設】&#10;有形固定資産減価償却率">
          <a:extLst>
            <a:ext uri="{FF2B5EF4-FFF2-40B4-BE49-F238E27FC236}">
              <a16:creationId xmlns:a16="http://schemas.microsoft.com/office/drawing/2014/main" id="{00000000-0008-0000-0E00-0000CA010000}"/>
            </a:ext>
          </a:extLst>
        </xdr:cNvPr>
        <xdr:cNvSpPr txBox="1"/>
      </xdr:nvSpPr>
      <xdr:spPr>
        <a:xfrm>
          <a:off x="143897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23893</xdr:rowOff>
    </xdr:from>
    <xdr:ext cx="405111" cy="259045"/>
    <xdr:sp macro="" textlink="">
      <xdr:nvSpPr>
        <xdr:cNvPr id="459" name="n_3mainValue【学校施設】&#10;有形固定資産減価償却率">
          <a:extLst>
            <a:ext uri="{FF2B5EF4-FFF2-40B4-BE49-F238E27FC236}">
              <a16:creationId xmlns:a16="http://schemas.microsoft.com/office/drawing/2014/main" id="{00000000-0008-0000-0E00-0000CB010000}"/>
            </a:ext>
          </a:extLst>
        </xdr:cNvPr>
        <xdr:cNvSpPr txBox="1"/>
      </xdr:nvSpPr>
      <xdr:spPr>
        <a:xfrm>
          <a:off x="13500744" y="945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39895</xdr:rowOff>
    </xdr:from>
    <xdr:ext cx="405111" cy="259045"/>
    <xdr:sp macro="" textlink="">
      <xdr:nvSpPr>
        <xdr:cNvPr id="460" name="n_4mainValue【学校施設】&#10;有形固定資産減価償却率">
          <a:extLst>
            <a:ext uri="{FF2B5EF4-FFF2-40B4-BE49-F238E27FC236}">
              <a16:creationId xmlns:a16="http://schemas.microsoft.com/office/drawing/2014/main" id="{00000000-0008-0000-0E00-0000CC010000}"/>
            </a:ext>
          </a:extLst>
        </xdr:cNvPr>
        <xdr:cNvSpPr txBox="1"/>
      </xdr:nvSpPr>
      <xdr:spPr>
        <a:xfrm>
          <a:off x="12611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a:extLst>
            <a:ext uri="{FF2B5EF4-FFF2-40B4-BE49-F238E27FC236}">
              <a16:creationId xmlns:a16="http://schemas.microsoft.com/office/drawing/2014/main" id="{00000000-0008-0000-0E00-0000E2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484" name="【学校施設】&#10;一人当たり面積最小値テキスト">
          <a:extLst>
            <a:ext uri="{FF2B5EF4-FFF2-40B4-BE49-F238E27FC236}">
              <a16:creationId xmlns:a16="http://schemas.microsoft.com/office/drawing/2014/main" id="{00000000-0008-0000-0E00-0000E4010000}"/>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486" name="【学校施設】&#10;一人当たり面積最大値テキスト">
          <a:extLst>
            <a:ext uri="{FF2B5EF4-FFF2-40B4-BE49-F238E27FC236}">
              <a16:creationId xmlns:a16="http://schemas.microsoft.com/office/drawing/2014/main" id="{00000000-0008-0000-0E00-0000E6010000}"/>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92321</xdr:rowOff>
    </xdr:from>
    <xdr:ext cx="469744" cy="259045"/>
    <xdr:sp macro="" textlink="">
      <xdr:nvSpPr>
        <xdr:cNvPr id="488" name="【学校施設】&#10;一人当たり面積平均値テキスト">
          <a:extLst>
            <a:ext uri="{FF2B5EF4-FFF2-40B4-BE49-F238E27FC236}">
              <a16:creationId xmlns:a16="http://schemas.microsoft.com/office/drawing/2014/main" id="{00000000-0008-0000-0E00-0000E8010000}"/>
            </a:ext>
          </a:extLst>
        </xdr:cNvPr>
        <xdr:cNvSpPr txBox="1"/>
      </xdr:nvSpPr>
      <xdr:spPr>
        <a:xfrm>
          <a:off x="22199600" y="10379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42011</xdr:rowOff>
    </xdr:from>
    <xdr:to>
      <xdr:col>107</xdr:col>
      <xdr:colOff>101600</xdr:colOff>
      <xdr:row>62</xdr:row>
      <xdr:rowOff>143611</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20383500" y="1067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103277</xdr:rowOff>
    </xdr:from>
    <xdr:to>
      <xdr:col>102</xdr:col>
      <xdr:colOff>165100</xdr:colOff>
      <xdr:row>63</xdr:row>
      <xdr:rowOff>33427</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9494500" y="10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140767</xdr:rowOff>
    </xdr:from>
    <xdr:to>
      <xdr:col>98</xdr:col>
      <xdr:colOff>38100</xdr:colOff>
      <xdr:row>63</xdr:row>
      <xdr:rowOff>70917</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8605500" y="1077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94590</xdr:rowOff>
    </xdr:from>
    <xdr:to>
      <xdr:col>116</xdr:col>
      <xdr:colOff>114300</xdr:colOff>
      <xdr:row>62</xdr:row>
      <xdr:rowOff>24740</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221107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73017</xdr:rowOff>
    </xdr:from>
    <xdr:ext cx="469744" cy="259045"/>
    <xdr:sp macro="" textlink="">
      <xdr:nvSpPr>
        <xdr:cNvPr id="500" name="【学校施設】&#10;一人当たり面積該当値テキスト">
          <a:extLst>
            <a:ext uri="{FF2B5EF4-FFF2-40B4-BE49-F238E27FC236}">
              <a16:creationId xmlns:a16="http://schemas.microsoft.com/office/drawing/2014/main" id="{00000000-0008-0000-0E00-0000F4010000}"/>
            </a:ext>
          </a:extLst>
        </xdr:cNvPr>
        <xdr:cNvSpPr txBox="1"/>
      </xdr:nvSpPr>
      <xdr:spPr>
        <a:xfrm>
          <a:off x="22199600" y="105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170079</xdr:rowOff>
    </xdr:from>
    <xdr:to>
      <xdr:col>116</xdr:col>
      <xdr:colOff>63500</xdr:colOff>
      <xdr:row>61</xdr:row>
      <xdr:rowOff>145390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1323300" y="10457079"/>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150825</xdr:rowOff>
    </xdr:from>
    <xdr:to>
      <xdr:col>107</xdr:col>
      <xdr:colOff>101600</xdr:colOff>
      <xdr:row>64</xdr:row>
      <xdr:rowOff>80975</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20383500" y="109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170079</xdr:rowOff>
    </xdr:from>
    <xdr:to>
      <xdr:col>111</xdr:col>
      <xdr:colOff>177800</xdr:colOff>
      <xdr:row>64</xdr:row>
      <xdr:rowOff>30175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0434300" y="10457079"/>
          <a:ext cx="889000" cy="5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164541</xdr:rowOff>
    </xdr:from>
    <xdr:to>
      <xdr:col>102</xdr:col>
      <xdr:colOff>165100</xdr:colOff>
      <xdr:row>64</xdr:row>
      <xdr:rowOff>94691</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9494500" y="109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30175</xdr:rowOff>
    </xdr:from>
    <xdr:to>
      <xdr:col>107</xdr:col>
      <xdr:colOff>50800</xdr:colOff>
      <xdr:row>64</xdr:row>
      <xdr:rowOff>43891</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9545300" y="1100297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165913</xdr:rowOff>
    </xdr:from>
    <xdr:to>
      <xdr:col>98</xdr:col>
      <xdr:colOff>38100</xdr:colOff>
      <xdr:row>64</xdr:row>
      <xdr:rowOff>96063</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8605500" y="109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43891</xdr:rowOff>
    </xdr:from>
    <xdr:to>
      <xdr:col>102</xdr:col>
      <xdr:colOff>114300</xdr:colOff>
      <xdr:row>64</xdr:row>
      <xdr:rowOff>45263</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8656300" y="110166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509" name="n_1aveValue【学校施設】&#10;一人当たり面積">
          <a:extLst>
            <a:ext uri="{FF2B5EF4-FFF2-40B4-BE49-F238E27FC236}">
              <a16:creationId xmlns:a16="http://schemas.microsoft.com/office/drawing/2014/main" id="{00000000-0008-0000-0E00-0000FD010000}"/>
            </a:ext>
          </a:extLst>
        </xdr:cNvPr>
        <xdr:cNvSpPr txBox="1"/>
      </xdr:nvSpPr>
      <xdr:spPr>
        <a:xfrm>
          <a:off x="210757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160138</xdr:rowOff>
    </xdr:from>
    <xdr:ext cx="469744" cy="259045"/>
    <xdr:sp macro="" textlink="">
      <xdr:nvSpPr>
        <xdr:cNvPr id="510" name="n_2aveValue【学校施設】&#10;一人当たり面積">
          <a:extLst>
            <a:ext uri="{FF2B5EF4-FFF2-40B4-BE49-F238E27FC236}">
              <a16:creationId xmlns:a16="http://schemas.microsoft.com/office/drawing/2014/main" id="{00000000-0008-0000-0E00-0000FE010000}"/>
            </a:ext>
          </a:extLst>
        </xdr:cNvPr>
        <xdr:cNvSpPr txBox="1"/>
      </xdr:nvSpPr>
      <xdr:spPr>
        <a:xfrm>
          <a:off x="20199427" y="1044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49954</xdr:rowOff>
    </xdr:from>
    <xdr:ext cx="469744" cy="259045"/>
    <xdr:sp macro="" textlink="">
      <xdr:nvSpPr>
        <xdr:cNvPr id="511" name="n_3aveValue【学校施設】&#10;一人当たり面積">
          <a:extLst>
            <a:ext uri="{FF2B5EF4-FFF2-40B4-BE49-F238E27FC236}">
              <a16:creationId xmlns:a16="http://schemas.microsoft.com/office/drawing/2014/main" id="{00000000-0008-0000-0E00-0000FF010000}"/>
            </a:ext>
          </a:extLst>
        </xdr:cNvPr>
        <xdr:cNvSpPr txBox="1"/>
      </xdr:nvSpPr>
      <xdr:spPr>
        <a:xfrm>
          <a:off x="19310427" y="10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87444</xdr:rowOff>
    </xdr:from>
    <xdr:ext cx="469744" cy="259045"/>
    <xdr:sp macro="" textlink="">
      <xdr:nvSpPr>
        <xdr:cNvPr id="512" name="n_4aveValue【学校施設】&#10;一人当たり面積">
          <a:extLst>
            <a:ext uri="{FF2B5EF4-FFF2-40B4-BE49-F238E27FC236}">
              <a16:creationId xmlns:a16="http://schemas.microsoft.com/office/drawing/2014/main" id="{00000000-0008-0000-0E00-000000020000}"/>
            </a:ext>
          </a:extLst>
        </xdr:cNvPr>
        <xdr:cNvSpPr txBox="1"/>
      </xdr:nvSpPr>
      <xdr:spPr>
        <a:xfrm>
          <a:off x="18421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65956</xdr:rowOff>
    </xdr:from>
    <xdr:ext cx="469744" cy="259045"/>
    <xdr:sp macro="" textlink="">
      <xdr:nvSpPr>
        <xdr:cNvPr id="513" name="n_1mainValue【学校施設】&#10;一人当たり面積">
          <a:extLst>
            <a:ext uri="{FF2B5EF4-FFF2-40B4-BE49-F238E27FC236}">
              <a16:creationId xmlns:a16="http://schemas.microsoft.com/office/drawing/2014/main" id="{00000000-0008-0000-0E00-000001020000}"/>
            </a:ext>
          </a:extLst>
        </xdr:cNvPr>
        <xdr:cNvSpPr txBox="1"/>
      </xdr:nvSpPr>
      <xdr:spPr>
        <a:xfrm>
          <a:off x="21075727"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72102</xdr:rowOff>
    </xdr:from>
    <xdr:ext cx="469744" cy="259045"/>
    <xdr:sp macro="" textlink="">
      <xdr:nvSpPr>
        <xdr:cNvPr id="514" name="n_2mainValue【学校施設】&#10;一人当たり面積">
          <a:extLst>
            <a:ext uri="{FF2B5EF4-FFF2-40B4-BE49-F238E27FC236}">
              <a16:creationId xmlns:a16="http://schemas.microsoft.com/office/drawing/2014/main" id="{00000000-0008-0000-0E00-000002020000}"/>
            </a:ext>
          </a:extLst>
        </xdr:cNvPr>
        <xdr:cNvSpPr txBox="1"/>
      </xdr:nvSpPr>
      <xdr:spPr>
        <a:xfrm>
          <a:off x="20199427" y="1104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85818</xdr:rowOff>
    </xdr:from>
    <xdr:ext cx="469744" cy="259045"/>
    <xdr:sp macro="" textlink="">
      <xdr:nvSpPr>
        <xdr:cNvPr id="515" name="n_3mainValue【学校施設】&#10;一人当たり面積">
          <a:extLst>
            <a:ext uri="{FF2B5EF4-FFF2-40B4-BE49-F238E27FC236}">
              <a16:creationId xmlns:a16="http://schemas.microsoft.com/office/drawing/2014/main" id="{00000000-0008-0000-0E00-000003020000}"/>
            </a:ext>
          </a:extLst>
        </xdr:cNvPr>
        <xdr:cNvSpPr txBox="1"/>
      </xdr:nvSpPr>
      <xdr:spPr>
        <a:xfrm>
          <a:off x="19310427" y="1105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87190</xdr:rowOff>
    </xdr:from>
    <xdr:ext cx="469744" cy="259045"/>
    <xdr:sp macro="" textlink="">
      <xdr:nvSpPr>
        <xdr:cNvPr id="516" name="n_4mainValue【学校施設】&#10;一人当たり面積">
          <a:extLst>
            <a:ext uri="{FF2B5EF4-FFF2-40B4-BE49-F238E27FC236}">
              <a16:creationId xmlns:a16="http://schemas.microsoft.com/office/drawing/2014/main" id="{00000000-0008-0000-0E00-000004020000}"/>
            </a:ext>
          </a:extLst>
        </xdr:cNvPr>
        <xdr:cNvSpPr txBox="1"/>
      </xdr:nvSpPr>
      <xdr:spPr>
        <a:xfrm>
          <a:off x="18421427" y="1105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a:extLst>
            <a:ext uri="{FF2B5EF4-FFF2-40B4-BE49-F238E27FC236}">
              <a16:creationId xmlns:a16="http://schemas.microsoft.com/office/drawing/2014/main" id="{00000000-0008-0000-0E00-00002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8" name="【公民館】&#10;有形固定資産減価償却率最小値テキスト">
          <a:extLst>
            <a:ext uri="{FF2B5EF4-FFF2-40B4-BE49-F238E27FC236}">
              <a16:creationId xmlns:a16="http://schemas.microsoft.com/office/drawing/2014/main" id="{00000000-0008-0000-0E00-00002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560" name="【公民館】&#10;有形固定資産減価償却率最大値テキスト">
          <a:extLst>
            <a:ext uri="{FF2B5EF4-FFF2-40B4-BE49-F238E27FC236}">
              <a16:creationId xmlns:a16="http://schemas.microsoft.com/office/drawing/2014/main" id="{00000000-0008-0000-0E00-000030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19702</xdr:rowOff>
    </xdr:from>
    <xdr:ext cx="405111" cy="259045"/>
    <xdr:sp macro="" textlink="">
      <xdr:nvSpPr>
        <xdr:cNvPr id="562" name="【公民館】&#10;有形固定資産減価償却率平均値テキスト">
          <a:extLst>
            <a:ext uri="{FF2B5EF4-FFF2-40B4-BE49-F238E27FC236}">
              <a16:creationId xmlns:a16="http://schemas.microsoft.com/office/drawing/2014/main" id="{00000000-0008-0000-0E00-000032020000}"/>
            </a:ext>
          </a:extLst>
        </xdr:cNvPr>
        <xdr:cNvSpPr txBox="1"/>
      </xdr:nvSpPr>
      <xdr:spPr>
        <a:xfrm>
          <a:off x="16357600" y="1785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574" name="【公民館】&#10;有形固定資産減価償却率該当値テキスト">
          <a:extLst>
            <a:ext uri="{FF2B5EF4-FFF2-40B4-BE49-F238E27FC236}">
              <a16:creationId xmlns:a16="http://schemas.microsoft.com/office/drawing/2014/main" id="{00000000-0008-0000-0E00-00003E020000}"/>
            </a:ext>
          </a:extLst>
        </xdr:cNvPr>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74930</xdr:rowOff>
    </xdr:from>
    <xdr:to>
      <xdr:col>81</xdr:col>
      <xdr:colOff>101600</xdr:colOff>
      <xdr:row>108</xdr:row>
      <xdr:rowOff>5080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5430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125730</xdr:rowOff>
    </xdr:from>
    <xdr:to>
      <xdr:col>85</xdr:col>
      <xdr:colOff>127000</xdr:colOff>
      <xdr:row>107</xdr:row>
      <xdr:rowOff>167639</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5481300" y="18470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36830</xdr:rowOff>
    </xdr:from>
    <xdr:to>
      <xdr:col>76</xdr:col>
      <xdr:colOff>165100</xdr:colOff>
      <xdr:row>107</xdr:row>
      <xdr:rowOff>138430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87630</xdr:rowOff>
    </xdr:from>
    <xdr:to>
      <xdr:col>81</xdr:col>
      <xdr:colOff>50800</xdr:colOff>
      <xdr:row>107</xdr:row>
      <xdr:rowOff>125730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4592300" y="18432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636</xdr:rowOff>
    </xdr:from>
    <xdr:to>
      <xdr:col>72</xdr:col>
      <xdr:colOff>38100</xdr:colOff>
      <xdr:row>107</xdr:row>
      <xdr:rowOff>102236</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3652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51436</xdr:rowOff>
    </xdr:from>
    <xdr:to>
      <xdr:col>76</xdr:col>
      <xdr:colOff>114300</xdr:colOff>
      <xdr:row>107</xdr:row>
      <xdr:rowOff>87630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3703300" y="18396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51436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814300" y="183642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583" name="n_1aveValue【公民館】&#10;有形固定資産減価償却率">
          <a:extLst>
            <a:ext uri="{FF2B5EF4-FFF2-40B4-BE49-F238E27FC236}">
              <a16:creationId xmlns:a16="http://schemas.microsoft.com/office/drawing/2014/main" id="{00000000-0008-0000-0E00-000047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584" name="n_2aveValue【公民館】&#10;有形固定資産減価償却率">
          <a:extLst>
            <a:ext uri="{FF2B5EF4-FFF2-40B4-BE49-F238E27FC236}">
              <a16:creationId xmlns:a16="http://schemas.microsoft.com/office/drawing/2014/main" id="{00000000-0008-0000-0E00-000048020000}"/>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585" name="n_3aveValue【公民館】&#10;有形固定資産減価償却率">
          <a:extLst>
            <a:ext uri="{FF2B5EF4-FFF2-40B4-BE49-F238E27FC236}">
              <a16:creationId xmlns:a16="http://schemas.microsoft.com/office/drawing/2014/main" id="{00000000-0008-0000-0E00-000049020000}"/>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586" name="n_4aveValue【公民館】&#10;有形固定資産減価償却率">
          <a:extLst>
            <a:ext uri="{FF2B5EF4-FFF2-40B4-BE49-F238E27FC236}">
              <a16:creationId xmlns:a16="http://schemas.microsoft.com/office/drawing/2014/main" id="{00000000-0008-0000-0E00-00004A020000}"/>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167657</xdr:rowOff>
    </xdr:from>
    <xdr:ext cx="405111" cy="259045"/>
    <xdr:sp macro="" textlink="">
      <xdr:nvSpPr>
        <xdr:cNvPr id="587" name="n_1mainValue【公民館】&#10;有形固定資産減価償却率">
          <a:extLst>
            <a:ext uri="{FF2B5EF4-FFF2-40B4-BE49-F238E27FC236}">
              <a16:creationId xmlns:a16="http://schemas.microsoft.com/office/drawing/2014/main" id="{00000000-0008-0000-0E00-00004B020000}"/>
            </a:ext>
          </a:extLst>
        </xdr:cNvPr>
        <xdr:cNvSpPr txBox="1"/>
      </xdr:nvSpPr>
      <xdr:spPr>
        <a:xfrm>
          <a:off x="152660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588" name="n_2mainValue【公民館】&#10;有形固定資産減価償却率">
          <a:extLst>
            <a:ext uri="{FF2B5EF4-FFF2-40B4-BE49-F238E27FC236}">
              <a16:creationId xmlns:a16="http://schemas.microsoft.com/office/drawing/2014/main" id="{00000000-0008-0000-0E00-00004C020000}"/>
            </a:ext>
          </a:extLst>
        </xdr:cNvPr>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93363</xdr:rowOff>
    </xdr:from>
    <xdr:ext cx="405111" cy="259045"/>
    <xdr:sp macro="" textlink="">
      <xdr:nvSpPr>
        <xdr:cNvPr id="589" name="n_3mainValue【公民館】&#10;有形固定資産減価償却率">
          <a:extLst>
            <a:ext uri="{FF2B5EF4-FFF2-40B4-BE49-F238E27FC236}">
              <a16:creationId xmlns:a16="http://schemas.microsoft.com/office/drawing/2014/main" id="{00000000-0008-0000-0E00-00004D020000}"/>
            </a:ext>
          </a:extLst>
        </xdr:cNvPr>
        <xdr:cNvSpPr txBox="1"/>
      </xdr:nvSpPr>
      <xdr:spPr>
        <a:xfrm>
          <a:off x="13500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590" name="n_4mainValue【公民館】&#10;有形固定資産減価償却率">
          <a:extLst>
            <a:ext uri="{FF2B5EF4-FFF2-40B4-BE49-F238E27FC236}">
              <a16:creationId xmlns:a16="http://schemas.microsoft.com/office/drawing/2014/main" id="{00000000-0008-0000-0E00-00004E020000}"/>
            </a:ext>
          </a:extLst>
        </xdr:cNvPr>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156863</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781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2110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45102</xdr:rowOff>
    </xdr:from>
    <xdr:ext cx="469744" cy="259045"/>
    <xdr:sp macro="" textlink="">
      <xdr:nvSpPr>
        <xdr:cNvPr id="631" name="【公民館】&#10;一人当たり面積該当値テキスト">
          <a:extLst>
            <a:ext uri="{FF2B5EF4-FFF2-40B4-BE49-F238E27FC236}">
              <a16:creationId xmlns:a16="http://schemas.microsoft.com/office/drawing/2014/main" id="{00000000-0008-0000-0E00-000077020000}"/>
            </a:ext>
          </a:extLst>
        </xdr:cNvPr>
        <xdr:cNvSpPr txBox="1"/>
      </xdr:nvSpPr>
      <xdr:spPr>
        <a:xfrm>
          <a:off x="22199600" y="182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130175</xdr:rowOff>
    </xdr:from>
    <xdr:to>
      <xdr:col>112</xdr:col>
      <xdr:colOff>38100</xdr:colOff>
      <xdr:row>107</xdr:row>
      <xdr:rowOff>60325</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2127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xdr:rowOff>
    </xdr:from>
    <xdr:to>
      <xdr:col>116</xdr:col>
      <xdr:colOff>63500</xdr:colOff>
      <xdr:row>107</xdr:row>
      <xdr:rowOff>9525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1323300" y="1835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xdr:rowOff>
    </xdr:from>
    <xdr:to>
      <xdr:col>111</xdr:col>
      <xdr:colOff>177800</xdr:colOff>
      <xdr:row>107</xdr:row>
      <xdr:rowOff>13336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0434300" y="183546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13336</xdr:rowOff>
    </xdr:from>
    <xdr:to>
      <xdr:col>107</xdr:col>
      <xdr:colOff>50800</xdr:colOff>
      <xdr:row>107</xdr:row>
      <xdr:rowOff>19050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9545300" y="1835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147320</xdr:rowOff>
    </xdr:from>
    <xdr:to>
      <xdr:col>98</xdr:col>
      <xdr:colOff>38100</xdr:colOff>
      <xdr:row>107</xdr:row>
      <xdr:rowOff>77470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8605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26670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flipV="1">
          <a:off x="18656300" y="1836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640" name="n_1aveValue【公民館】&#10;一人当たり面積">
          <a:extLst>
            <a:ext uri="{FF2B5EF4-FFF2-40B4-BE49-F238E27FC236}">
              <a16:creationId xmlns:a16="http://schemas.microsoft.com/office/drawing/2014/main" id="{00000000-0008-0000-0E00-000080020000}"/>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641" name="n_2aveValue【公民館】&#10;一人当たり面積">
          <a:extLst>
            <a:ext uri="{FF2B5EF4-FFF2-40B4-BE49-F238E27FC236}">
              <a16:creationId xmlns:a16="http://schemas.microsoft.com/office/drawing/2014/main" id="{00000000-0008-0000-0E00-000081020000}"/>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642" name="n_3aveValue【公民館】&#10;一人当たり面積">
          <a:extLst>
            <a:ext uri="{FF2B5EF4-FFF2-40B4-BE49-F238E27FC236}">
              <a16:creationId xmlns:a16="http://schemas.microsoft.com/office/drawing/2014/main" id="{00000000-0008-0000-0E00-000082020000}"/>
            </a:ext>
          </a:extLst>
        </xdr:cNvPr>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43" name="n_4aveValue【公民館】&#10;一人当たり面積">
          <a:extLst>
            <a:ext uri="{FF2B5EF4-FFF2-40B4-BE49-F238E27FC236}">
              <a16:creationId xmlns:a16="http://schemas.microsoft.com/office/drawing/2014/main" id="{00000000-0008-0000-0E00-00008302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51452</xdr:rowOff>
    </xdr:from>
    <xdr:ext cx="469744" cy="259045"/>
    <xdr:sp macro="" textlink="">
      <xdr:nvSpPr>
        <xdr:cNvPr id="644" name="n_1mainValue【公民館】&#10;一人当たり面積">
          <a:extLst>
            <a:ext uri="{FF2B5EF4-FFF2-40B4-BE49-F238E27FC236}">
              <a16:creationId xmlns:a16="http://schemas.microsoft.com/office/drawing/2014/main" id="{00000000-0008-0000-0E00-000084020000}"/>
            </a:ext>
          </a:extLst>
        </xdr:cNvPr>
        <xdr:cNvSpPr txBox="1"/>
      </xdr:nvSpPr>
      <xdr:spPr>
        <a:xfrm>
          <a:off x="210757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645" name="n_2mainValue【公民館】&#10;一人当たり面積">
          <a:extLst>
            <a:ext uri="{FF2B5EF4-FFF2-40B4-BE49-F238E27FC236}">
              <a16:creationId xmlns:a16="http://schemas.microsoft.com/office/drawing/2014/main" id="{00000000-0008-0000-0E00-000085020000}"/>
            </a:ext>
          </a:extLst>
        </xdr:cNvPr>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646" name="n_3mainValue【公民館】&#10;一人当たり面積">
          <a:extLst>
            <a:ext uri="{FF2B5EF4-FFF2-40B4-BE49-F238E27FC236}">
              <a16:creationId xmlns:a16="http://schemas.microsoft.com/office/drawing/2014/main" id="{00000000-0008-0000-0E00-000086020000}"/>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68597</xdr:rowOff>
    </xdr:from>
    <xdr:ext cx="469744" cy="259045"/>
    <xdr:sp macro="" textlink="">
      <xdr:nvSpPr>
        <xdr:cNvPr id="647" name="n_4mainValue【公民館】&#10;一人当たり面積">
          <a:extLst>
            <a:ext uri="{FF2B5EF4-FFF2-40B4-BE49-F238E27FC236}">
              <a16:creationId xmlns:a16="http://schemas.microsoft.com/office/drawing/2014/main" id="{00000000-0008-0000-0E00-000087020000}"/>
            </a:ext>
          </a:extLst>
        </xdr:cNvPr>
        <xdr:cNvSpPr txBox="1"/>
      </xdr:nvSpPr>
      <xdr:spPr>
        <a:xfrm>
          <a:off x="18421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類似団体と比較して特に有形固定資産減価償却率が高くなっている施設は、道路及び公民館である。その他の施設については、類似団体とほぼ近い水準となっている。</a:t>
          </a:r>
          <a:endParaRPr lang="ja-JP" altLang="ja-JP" sz="1400">
            <a:effectLst/>
          </a:endParaRPr>
        </a:p>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道路については、緊急性や危険性、老朽化などを考慮しながら舗装改良や部分的な補修等を行い対応しているものの、数値的に高い水準となっている。財政状況等を考慮しながら計画的に対応していく。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公民館については、老朽化対策や集約化等の対応も含め公共施設等総合管理計画及び個別施設計画に基づき対応していく。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児童の減少に伴う小学校の統合により施設の集約化を図ったことにより減少しており、老朽化及び耐震化対策として２校の小学校改築・改修事業を同時期に実施したことにより改善さ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公営住宅については、類似団体と比較して同程度の水準となっており、引き続き、維持管理費用の増加に留意しながら公営住宅等長寿命化計画に基づき適切に対応していく。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66565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5895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66548</xdr:rowOff>
    </xdr:from>
    <xdr:to>
      <xdr:col>24</xdr:col>
      <xdr:colOff>114300</xdr:colOff>
      <xdr:row>40</xdr:row>
      <xdr:rowOff>168148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44975</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130556</xdr:rowOff>
    </xdr:from>
    <xdr:to>
      <xdr:col>20</xdr:col>
      <xdr:colOff>38100</xdr:colOff>
      <xdr:row>40</xdr:row>
      <xdr:rowOff>60706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9906</xdr:rowOff>
    </xdr:from>
    <xdr:to>
      <xdr:col>24</xdr:col>
      <xdr:colOff>63500</xdr:colOff>
      <xdr:row>40</xdr:row>
      <xdr:rowOff>117348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867906"/>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9906</xdr:rowOff>
    </xdr:from>
    <xdr:to>
      <xdr:col>19</xdr:col>
      <xdr:colOff>177800</xdr:colOff>
      <xdr:row>40</xdr:row>
      <xdr:rowOff>21336</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8679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98552</xdr:rowOff>
    </xdr:from>
    <xdr:to>
      <xdr:col>10</xdr:col>
      <xdr:colOff>165100</xdr:colOff>
      <xdr:row>40</xdr:row>
      <xdr:rowOff>28702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149352</xdr:rowOff>
    </xdr:from>
    <xdr:to>
      <xdr:col>15</xdr:col>
      <xdr:colOff>50800</xdr:colOff>
      <xdr:row>40</xdr:row>
      <xdr:rowOff>21336</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835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52832</xdr:rowOff>
    </xdr:from>
    <xdr:to>
      <xdr:col>6</xdr:col>
      <xdr:colOff>38100</xdr:colOff>
      <xdr:row>39</xdr:row>
      <xdr:rowOff>154432</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103632</xdr:rowOff>
    </xdr:from>
    <xdr:to>
      <xdr:col>10</xdr:col>
      <xdr:colOff>114300</xdr:colOff>
      <xdr:row>39</xdr:row>
      <xdr:rowOff>149352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79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51833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19829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145559</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101617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113047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67310</xdr:rowOff>
    </xdr:from>
    <xdr:to>
      <xdr:col>24</xdr:col>
      <xdr:colOff>114300</xdr:colOff>
      <xdr:row>64</xdr:row>
      <xdr:rowOff>168910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153687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95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49530</xdr:rowOff>
    </xdr:from>
    <xdr:to>
      <xdr:col>24</xdr:col>
      <xdr:colOff>63500</xdr:colOff>
      <xdr:row>64</xdr:row>
      <xdr:rowOff>118110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10223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152400</xdr:rowOff>
    </xdr:from>
    <xdr:to>
      <xdr:col>19</xdr:col>
      <xdr:colOff>177800</xdr:colOff>
      <xdr:row>64</xdr:row>
      <xdr:rowOff>49530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953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36830</xdr:rowOff>
    </xdr:from>
    <xdr:to>
      <xdr:col>10</xdr:col>
      <xdr:colOff>165100</xdr:colOff>
      <xdr:row>63</xdr:row>
      <xdr:rowOff>138430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87630</xdr:rowOff>
    </xdr:from>
    <xdr:to>
      <xdr:col>15</xdr:col>
      <xdr:colOff>50800</xdr:colOff>
      <xdr:row>63</xdr:row>
      <xdr:rowOff>152400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888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63</xdr:row>
      <xdr:rowOff>87630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632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129557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3810</xdr:rowOff>
    </xdr:from>
    <xdr:to>
      <xdr:col>55</xdr:col>
      <xdr:colOff>50800</xdr:colOff>
      <xdr:row>62</xdr:row>
      <xdr:rowOff>105410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153687</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54610</xdr:rowOff>
    </xdr:from>
    <xdr:to>
      <xdr:col>55</xdr:col>
      <xdr:colOff>0</xdr:colOff>
      <xdr:row>62</xdr:row>
      <xdr:rowOff>144780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68451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144780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8750300" y="10694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19050</xdr:rowOff>
    </xdr:from>
    <xdr:to>
      <xdr:col>41</xdr:col>
      <xdr:colOff>101600</xdr:colOff>
      <xdr:row>62</xdr:row>
      <xdr:rowOff>120650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69850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6946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144780</xdr:rowOff>
    </xdr:from>
    <xdr:to>
      <xdr:col>36</xdr:col>
      <xdr:colOff>165100</xdr:colOff>
      <xdr:row>62</xdr:row>
      <xdr:rowOff>74930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24130</xdr:rowOff>
    </xdr:from>
    <xdr:to>
      <xdr:col>41</xdr:col>
      <xdr:colOff>50800</xdr:colOff>
      <xdr:row>62</xdr:row>
      <xdr:rowOff>69850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6972300" y="10654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111777</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66057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9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133604</xdr:rowOff>
    </xdr:from>
    <xdr:to>
      <xdr:col>20</xdr:col>
      <xdr:colOff>38100</xdr:colOff>
      <xdr:row>83</xdr:row>
      <xdr:rowOff>63754</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83</xdr:row>
      <xdr:rowOff>12954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3797300" y="1402842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12954</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183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76454</xdr:rowOff>
    </xdr:from>
    <xdr:to>
      <xdr:col>10</xdr:col>
      <xdr:colOff>165100</xdr:colOff>
      <xdr:row>84</xdr:row>
      <xdr:rowOff>6604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83</xdr:row>
      <xdr:rowOff>127254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019300" y="14183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54881</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169181</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F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F00-000054010000}"/>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F00-000056010000}"/>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F00-000058010000}"/>
            </a:ext>
          </a:extLst>
        </xdr:cNvPr>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77107</xdr:rowOff>
    </xdr:from>
    <xdr:to>
      <xdr:col>55</xdr:col>
      <xdr:colOff>50800</xdr:colOff>
      <xdr:row>86</xdr:row>
      <xdr:rowOff>7257</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10426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163484</xdr:rowOff>
    </xdr:from>
    <xdr:ext cx="469744" cy="259045"/>
    <xdr:sp macro="" textlink="">
      <xdr:nvSpPr>
        <xdr:cNvPr id="356" name="【福祉施設】&#10;一人当たり面積該当値テキスト">
          <a:extLst>
            <a:ext uri="{FF2B5EF4-FFF2-40B4-BE49-F238E27FC236}">
              <a16:creationId xmlns:a16="http://schemas.microsoft.com/office/drawing/2014/main" id="{00000000-0008-0000-0F00-000064010000}"/>
            </a:ext>
          </a:extLst>
        </xdr:cNvPr>
        <xdr:cNvSpPr txBox="1"/>
      </xdr:nvSpPr>
      <xdr:spPr>
        <a:xfrm>
          <a:off x="10515600" y="1456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80373</xdr:rowOff>
    </xdr:from>
    <xdr:to>
      <xdr:col>50</xdr:col>
      <xdr:colOff>165100</xdr:colOff>
      <xdr:row>86</xdr:row>
      <xdr:rowOff>10523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58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131173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9639300" y="14701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83638</xdr:rowOff>
    </xdr:from>
    <xdr:to>
      <xdr:col>46</xdr:col>
      <xdr:colOff>38100</xdr:colOff>
      <xdr:row>86</xdr:row>
      <xdr:rowOff>13788</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9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131173</xdr:rowOff>
    </xdr:from>
    <xdr:to>
      <xdr:col>50</xdr:col>
      <xdr:colOff>114300</xdr:colOff>
      <xdr:row>85</xdr:row>
      <xdr:rowOff>134438</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750300" y="147044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86905</xdr:rowOff>
    </xdr:from>
    <xdr:to>
      <xdr:col>41</xdr:col>
      <xdr:colOff>101600</xdr:colOff>
      <xdr:row>86</xdr:row>
      <xdr:rowOff>17055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1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134438</xdr:rowOff>
    </xdr:from>
    <xdr:to>
      <xdr:col>45</xdr:col>
      <xdr:colOff>177800</xdr:colOff>
      <xdr:row>85</xdr:row>
      <xdr:rowOff>137705</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7861300" y="1470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1650</xdr:rowOff>
    </xdr:from>
    <xdr:ext cx="469744" cy="259045"/>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7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4915</xdr:rowOff>
    </xdr:from>
    <xdr:ext cx="469744" cy="259045"/>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4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8182</xdr:rowOff>
    </xdr:from>
    <xdr:ext cx="469744" cy="259045"/>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F00-000089010000}"/>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395" name="【市民会館】&#10;有形固定資産減価償却率最大値テキスト">
          <a:extLst>
            <a:ext uri="{FF2B5EF4-FFF2-40B4-BE49-F238E27FC236}">
              <a16:creationId xmlns:a16="http://schemas.microsoft.com/office/drawing/2014/main" id="{00000000-0008-0000-0F00-00008B010000}"/>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F00-00008D010000}"/>
            </a:ext>
          </a:extLst>
        </xdr:cNvPr>
        <xdr:cNvSpPr txBox="1"/>
      </xdr:nvSpPr>
      <xdr:spPr>
        <a:xfrm>
          <a:off x="4673600" y="1781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45974</xdr:rowOff>
    </xdr:from>
    <xdr:to>
      <xdr:col>24</xdr:col>
      <xdr:colOff>114300</xdr:colOff>
      <xdr:row>108</xdr:row>
      <xdr:rowOff>147574</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4584700" y="18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132351</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F00-000099010000}"/>
            </a:ext>
          </a:extLst>
        </xdr:cNvPr>
        <xdr:cNvSpPr txBox="1"/>
      </xdr:nvSpPr>
      <xdr:spPr>
        <a:xfrm>
          <a:off x="4673600" y="1847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2539</xdr:rowOff>
    </xdr:from>
    <xdr:to>
      <xdr:col>20</xdr:col>
      <xdr:colOff>38100</xdr:colOff>
      <xdr:row>108</xdr:row>
      <xdr:rowOff>104139</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3746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53339</xdr:rowOff>
    </xdr:from>
    <xdr:to>
      <xdr:col>24</xdr:col>
      <xdr:colOff>63500</xdr:colOff>
      <xdr:row>108</xdr:row>
      <xdr:rowOff>96774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3797300" y="185699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121413</xdr:rowOff>
    </xdr:from>
    <xdr:to>
      <xdr:col>15</xdr:col>
      <xdr:colOff>101600</xdr:colOff>
      <xdr:row>108</xdr:row>
      <xdr:rowOff>51563</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2857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763</xdr:rowOff>
    </xdr:from>
    <xdr:to>
      <xdr:col>19</xdr:col>
      <xdr:colOff>177800</xdr:colOff>
      <xdr:row>108</xdr:row>
      <xdr:rowOff>53339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908300" y="18517363"/>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121920</xdr:rowOff>
    </xdr:from>
    <xdr:to>
      <xdr:col>15</xdr:col>
      <xdr:colOff>50800</xdr:colOff>
      <xdr:row>108</xdr:row>
      <xdr:rowOff>763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2019300" y="184670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23113</xdr:rowOff>
    </xdr:from>
    <xdr:to>
      <xdr:col>6</xdr:col>
      <xdr:colOff>38100</xdr:colOff>
      <xdr:row>107</xdr:row>
      <xdr:rowOff>124713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07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73913</xdr:rowOff>
    </xdr:from>
    <xdr:to>
      <xdr:col>10</xdr:col>
      <xdr:colOff>114300</xdr:colOff>
      <xdr:row>107</xdr:row>
      <xdr:rowOff>121920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130300" y="184190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418" name="n_1aveValue【市民会館】&#10;有形固定資産減価償却率">
          <a:extLst>
            <a:ext uri="{FF2B5EF4-FFF2-40B4-BE49-F238E27FC236}">
              <a16:creationId xmlns:a16="http://schemas.microsoft.com/office/drawing/2014/main" id="{00000000-0008-0000-0F00-0000A2010000}"/>
            </a:ext>
          </a:extLst>
        </xdr:cNvPr>
        <xdr:cNvSpPr txBox="1"/>
      </xdr:nvSpPr>
      <xdr:spPr>
        <a:xfrm>
          <a:off x="35820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166388</xdr:rowOff>
    </xdr:from>
    <xdr:ext cx="405111" cy="259045"/>
    <xdr:sp macro="" textlink="">
      <xdr:nvSpPr>
        <xdr:cNvPr id="419" name="n_2aveValue【市民会館】&#10;有形固定資産減価償却率">
          <a:extLst>
            <a:ext uri="{FF2B5EF4-FFF2-40B4-BE49-F238E27FC236}">
              <a16:creationId xmlns:a16="http://schemas.microsoft.com/office/drawing/2014/main" id="{00000000-0008-0000-0F00-0000A3010000}"/>
            </a:ext>
          </a:extLst>
        </xdr:cNvPr>
        <xdr:cNvSpPr txBox="1"/>
      </xdr:nvSpPr>
      <xdr:spPr>
        <a:xfrm>
          <a:off x="2705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88664</xdr:rowOff>
    </xdr:from>
    <xdr:ext cx="405111" cy="259045"/>
    <xdr:sp macro="" textlink="">
      <xdr:nvSpPr>
        <xdr:cNvPr id="420" name="n_3aveValue【市民会館】&#10;有形固定資産減価償却率">
          <a:extLst>
            <a:ext uri="{FF2B5EF4-FFF2-40B4-BE49-F238E27FC236}">
              <a16:creationId xmlns:a16="http://schemas.microsoft.com/office/drawing/2014/main" id="{00000000-0008-0000-0F00-0000A4010000}"/>
            </a:ext>
          </a:extLst>
        </xdr:cNvPr>
        <xdr:cNvSpPr txBox="1"/>
      </xdr:nvSpPr>
      <xdr:spPr>
        <a:xfrm>
          <a:off x="18167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10940</xdr:rowOff>
    </xdr:from>
    <xdr:ext cx="405111" cy="259045"/>
    <xdr:sp macro="" textlink="">
      <xdr:nvSpPr>
        <xdr:cNvPr id="421" name="n_4aveValue【市民会館】&#10;有形固定資産減価償却率">
          <a:extLst>
            <a:ext uri="{FF2B5EF4-FFF2-40B4-BE49-F238E27FC236}">
              <a16:creationId xmlns:a16="http://schemas.microsoft.com/office/drawing/2014/main" id="{00000000-0008-0000-0F00-0000A5010000}"/>
            </a:ext>
          </a:extLst>
        </xdr:cNvPr>
        <xdr:cNvSpPr txBox="1"/>
      </xdr:nvSpPr>
      <xdr:spPr>
        <a:xfrm>
          <a:off x="927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95266</xdr:rowOff>
    </xdr:from>
    <xdr:ext cx="405111" cy="259045"/>
    <xdr:sp macro="" textlink="">
      <xdr:nvSpPr>
        <xdr:cNvPr id="422" name="n_1main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42690</xdr:rowOff>
    </xdr:from>
    <xdr:ext cx="405111" cy="259045"/>
    <xdr:sp macro="" textlink="">
      <xdr:nvSpPr>
        <xdr:cNvPr id="423" name="n_2main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855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424" name="n_3main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115840</xdr:rowOff>
    </xdr:from>
    <xdr:ext cx="405111" cy="259045"/>
    <xdr:sp macro="" textlink="">
      <xdr:nvSpPr>
        <xdr:cNvPr id="425" name="n_4main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846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00000000-0008-0000-0F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1" name="【市民会館】&#10;一人当たり面積最小値テキスト">
          <a:extLst>
            <a:ext uri="{FF2B5EF4-FFF2-40B4-BE49-F238E27FC236}">
              <a16:creationId xmlns:a16="http://schemas.microsoft.com/office/drawing/2014/main" id="{00000000-0008-0000-0F00-0000C3010000}"/>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3" name="【市民会館】&#10;一人当たり面積最大値テキスト">
          <a:extLst>
            <a:ext uri="{FF2B5EF4-FFF2-40B4-BE49-F238E27FC236}">
              <a16:creationId xmlns:a16="http://schemas.microsoft.com/office/drawing/2014/main" id="{00000000-0008-0000-0F00-0000C5010000}"/>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455" name="【市民会館】&#10;一人当たり面積平均値テキスト">
          <a:extLst>
            <a:ext uri="{FF2B5EF4-FFF2-40B4-BE49-F238E27FC236}">
              <a16:creationId xmlns:a16="http://schemas.microsoft.com/office/drawing/2014/main" id="{00000000-0008-0000-0F00-0000C7010000}"/>
            </a:ext>
          </a:extLst>
        </xdr:cNvPr>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82550</xdr:rowOff>
    </xdr:from>
    <xdr:to>
      <xdr:col>55</xdr:col>
      <xdr:colOff>50800</xdr:colOff>
      <xdr:row>105</xdr:row>
      <xdr:rowOff>12700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105427</xdr:rowOff>
    </xdr:from>
    <xdr:ext cx="469744" cy="259045"/>
    <xdr:sp macro="" textlink="">
      <xdr:nvSpPr>
        <xdr:cNvPr id="467" name="【市民会館】&#10;一人当たり面積該当値テキスト">
          <a:extLst>
            <a:ext uri="{FF2B5EF4-FFF2-40B4-BE49-F238E27FC236}">
              <a16:creationId xmlns:a16="http://schemas.microsoft.com/office/drawing/2014/main" id="{00000000-0008-0000-0F00-0000D3010000}"/>
            </a:ext>
          </a:extLst>
        </xdr:cNvPr>
        <xdr:cNvSpPr txBox="1"/>
      </xdr:nvSpPr>
      <xdr:spPr>
        <a:xfrm>
          <a:off x="10515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133350</xdr:rowOff>
    </xdr:from>
    <xdr:to>
      <xdr:col>55</xdr:col>
      <xdr:colOff>0</xdr:colOff>
      <xdr:row>104</xdr:row>
      <xdr:rowOff>144780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9639300" y="17964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113030</xdr:rowOff>
    </xdr:from>
    <xdr:to>
      <xdr:col>46</xdr:col>
      <xdr:colOff>38100</xdr:colOff>
      <xdr:row>105</xdr:row>
      <xdr:rowOff>43180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8699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163830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8750300" y="17975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124461</xdr:rowOff>
    </xdr:from>
    <xdr:to>
      <xdr:col>41</xdr:col>
      <xdr:colOff>101600</xdr:colOff>
      <xdr:row>105</xdr:row>
      <xdr:rowOff>54611</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781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163830</xdr:rowOff>
    </xdr:from>
    <xdr:to>
      <xdr:col>45</xdr:col>
      <xdr:colOff>177800</xdr:colOff>
      <xdr:row>105</xdr:row>
      <xdr:rowOff>3811</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7861300" y="17994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135889</xdr:rowOff>
    </xdr:from>
    <xdr:to>
      <xdr:col>36</xdr:col>
      <xdr:colOff>165100</xdr:colOff>
      <xdr:row>105</xdr:row>
      <xdr:rowOff>66039</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692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3811</xdr:rowOff>
    </xdr:from>
    <xdr:to>
      <xdr:col>41</xdr:col>
      <xdr:colOff>50800</xdr:colOff>
      <xdr:row>105</xdr:row>
      <xdr:rowOff>15239</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6972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76" name="n_1aveValue【市民会館】&#10;一人当たり面積">
          <a:extLst>
            <a:ext uri="{FF2B5EF4-FFF2-40B4-BE49-F238E27FC236}">
              <a16:creationId xmlns:a16="http://schemas.microsoft.com/office/drawing/2014/main" id="{00000000-0008-0000-0F00-0000DC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77" name="n_2aveValue【市民会館】&#10;一人当たり面積">
          <a:extLst>
            <a:ext uri="{FF2B5EF4-FFF2-40B4-BE49-F238E27FC236}">
              <a16:creationId xmlns:a16="http://schemas.microsoft.com/office/drawing/2014/main" id="{00000000-0008-0000-0F00-0000DD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78" name="n_3aveValue【市民会館】&#10;一人当たり面積">
          <a:extLst>
            <a:ext uri="{FF2B5EF4-FFF2-40B4-BE49-F238E27FC236}">
              <a16:creationId xmlns:a16="http://schemas.microsoft.com/office/drawing/2014/main" id="{00000000-0008-0000-0F00-0000DE010000}"/>
            </a:ext>
          </a:extLst>
        </xdr:cNvPr>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79" name="n_4aveValue【市民会館】&#10;一人当たり面積">
          <a:extLst>
            <a:ext uri="{FF2B5EF4-FFF2-40B4-BE49-F238E27FC236}">
              <a16:creationId xmlns:a16="http://schemas.microsoft.com/office/drawing/2014/main" id="{00000000-0008-0000-0F00-0000DF01000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80" name="n_1mainValue【市民会館】&#10;一人当たり面積">
          <a:extLst>
            <a:ext uri="{FF2B5EF4-FFF2-40B4-BE49-F238E27FC236}">
              <a16:creationId xmlns:a16="http://schemas.microsoft.com/office/drawing/2014/main" id="{00000000-0008-0000-0F00-0000E0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59707</xdr:rowOff>
    </xdr:from>
    <xdr:ext cx="469744" cy="259045"/>
    <xdr:sp macro="" textlink="">
      <xdr:nvSpPr>
        <xdr:cNvPr id="481" name="n_2mainValue【市民会館】&#10;一人当たり面積">
          <a:extLst>
            <a:ext uri="{FF2B5EF4-FFF2-40B4-BE49-F238E27FC236}">
              <a16:creationId xmlns:a16="http://schemas.microsoft.com/office/drawing/2014/main" id="{00000000-0008-0000-0F00-0000E1010000}"/>
            </a:ext>
          </a:extLst>
        </xdr:cNvPr>
        <xdr:cNvSpPr txBox="1"/>
      </xdr:nvSpPr>
      <xdr:spPr>
        <a:xfrm>
          <a:off x="8515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482" name="n_3mainValue【市民会館】&#10;一人当たり面積">
          <a:extLst>
            <a:ext uri="{FF2B5EF4-FFF2-40B4-BE49-F238E27FC236}">
              <a16:creationId xmlns:a16="http://schemas.microsoft.com/office/drawing/2014/main" id="{00000000-0008-0000-0F00-0000E2010000}"/>
            </a:ext>
          </a:extLst>
        </xdr:cNvPr>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82566</xdr:rowOff>
    </xdr:from>
    <xdr:ext cx="469744" cy="259045"/>
    <xdr:sp macro="" textlink="">
      <xdr:nvSpPr>
        <xdr:cNvPr id="483" name="n_4mainValue【市民会館】&#10;一人当たり面積">
          <a:extLst>
            <a:ext uri="{FF2B5EF4-FFF2-40B4-BE49-F238E27FC236}">
              <a16:creationId xmlns:a16="http://schemas.microsoft.com/office/drawing/2014/main" id="{00000000-0008-0000-0F00-0000E3010000}"/>
            </a:ext>
          </a:extLst>
        </xdr:cNvPr>
        <xdr:cNvSpPr txBox="1"/>
      </xdr:nvSpPr>
      <xdr:spPr>
        <a:xfrm>
          <a:off x="6737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40</xdr:row>
      <xdr:rowOff>87630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584263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91457</xdr:rowOff>
    </xdr:from>
    <xdr:ext cx="405111" cy="259045"/>
    <xdr:sp macro="" textlink="">
      <xdr:nvSpPr>
        <xdr:cNvPr id="509" name="【一般廃棄物処理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87630</xdr:rowOff>
    </xdr:from>
    <xdr:to>
      <xdr:col>86</xdr:col>
      <xdr:colOff>25400</xdr:colOff>
      <xdr:row>40</xdr:row>
      <xdr:rowOff>87630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694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511" name="【一般廃棄物処理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31115</xdr:rowOff>
    </xdr:from>
    <xdr:to>
      <xdr:col>81</xdr:col>
      <xdr:colOff>101600</xdr:colOff>
      <xdr:row>37</xdr:row>
      <xdr:rowOff>132715</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139700</xdr:rowOff>
    </xdr:from>
    <xdr:to>
      <xdr:col>67</xdr:col>
      <xdr:colOff>101600</xdr:colOff>
      <xdr:row>38</xdr:row>
      <xdr:rowOff>69850</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123207</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41</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5481300" y="694563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78740</xdr:rowOff>
    </xdr:from>
    <xdr:to>
      <xdr:col>76</xdr:col>
      <xdr:colOff>165100</xdr:colOff>
      <xdr:row>42</xdr:row>
      <xdr:rowOff>8890</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41</xdr:row>
      <xdr:rowOff>133350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74930</xdr:rowOff>
    </xdr:from>
    <xdr:to>
      <xdr:col>72</xdr:col>
      <xdr:colOff>38100</xdr:colOff>
      <xdr:row>42</xdr:row>
      <xdr:rowOff>5080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125730</xdr:rowOff>
    </xdr:from>
    <xdr:to>
      <xdr:col>76</xdr:col>
      <xdr:colOff>114300</xdr:colOff>
      <xdr:row>41</xdr:row>
      <xdr:rowOff>129540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69215</xdr:rowOff>
    </xdr:from>
    <xdr:to>
      <xdr:col>67</xdr:col>
      <xdr:colOff>101600</xdr:colOff>
      <xdr:row>41</xdr:row>
      <xdr:rowOff>170815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2763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120015</xdr:rowOff>
    </xdr:from>
    <xdr:to>
      <xdr:col>71</xdr:col>
      <xdr:colOff>177800</xdr:colOff>
      <xdr:row>41</xdr:row>
      <xdr:rowOff>125730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814300" y="7149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149242</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116857</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4389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86377</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2611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167657</xdr:rowOff>
    </xdr:from>
    <xdr:ext cx="405111" cy="259045"/>
    <xdr:sp macro="" textlink="">
      <xdr:nvSpPr>
        <xdr:cNvPr id="540" name="n_3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161942</xdr:rowOff>
    </xdr:from>
    <xdr:ext cx="405111" cy="259045"/>
    <xdr:sp macro="" textlink="">
      <xdr:nvSpPr>
        <xdr:cNvPr id="541" name="n_4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00000000-0008-0000-0F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66" name="【一般廃棄物処理施設】&#10;一人当たり有形固定資産（償却資産）額最小値テキスト">
          <a:extLst>
            <a:ext uri="{FF2B5EF4-FFF2-40B4-BE49-F238E27FC236}">
              <a16:creationId xmlns:a16="http://schemas.microsoft.com/office/drawing/2014/main" id="{00000000-0008-0000-0F00-000036020000}"/>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68" name="【一般廃棄物処理施設】&#10;一人当たり有形固定資産（償却資産）額最大値テキスト">
          <a:extLst>
            <a:ext uri="{FF2B5EF4-FFF2-40B4-BE49-F238E27FC236}">
              <a16:creationId xmlns:a16="http://schemas.microsoft.com/office/drawing/2014/main" id="{00000000-0008-0000-0F00-000038020000}"/>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102574</xdr:rowOff>
    </xdr:from>
    <xdr:ext cx="534377" cy="259045"/>
    <xdr:sp macro="" textlink="">
      <xdr:nvSpPr>
        <xdr:cNvPr id="570" name="【一般廃棄物処理施設】&#10;一人当たり有形固定資産（償却資産）額平均値テキスト">
          <a:extLst>
            <a:ext uri="{FF2B5EF4-FFF2-40B4-BE49-F238E27FC236}">
              <a16:creationId xmlns:a16="http://schemas.microsoft.com/office/drawing/2014/main" id="{00000000-0008-0000-0F00-00003A020000}"/>
            </a:ext>
          </a:extLst>
        </xdr:cNvPr>
        <xdr:cNvSpPr txBox="1"/>
      </xdr:nvSpPr>
      <xdr:spPr>
        <a:xfrm>
          <a:off x="22199600" y="678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140378</xdr:rowOff>
    </xdr:from>
    <xdr:to>
      <xdr:col>116</xdr:col>
      <xdr:colOff>114300</xdr:colOff>
      <xdr:row>38</xdr:row>
      <xdr:rowOff>70528</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2110700" y="64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163255</xdr:rowOff>
    </xdr:from>
    <xdr:ext cx="599010" cy="259045"/>
    <xdr:sp macro="" textlink="">
      <xdr:nvSpPr>
        <xdr:cNvPr id="582" name="【一般廃棄物処理施設】&#10;一人当たり有形固定資産（償却資産）額該当値テキスト">
          <a:extLst>
            <a:ext uri="{FF2B5EF4-FFF2-40B4-BE49-F238E27FC236}">
              <a16:creationId xmlns:a16="http://schemas.microsoft.com/office/drawing/2014/main" id="{00000000-0008-0000-0F00-000046020000}"/>
            </a:ext>
          </a:extLst>
        </xdr:cNvPr>
        <xdr:cNvSpPr txBox="1"/>
      </xdr:nvSpPr>
      <xdr:spPr>
        <a:xfrm>
          <a:off x="22199600" y="63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64106</xdr:rowOff>
    </xdr:from>
    <xdr:to>
      <xdr:col>112</xdr:col>
      <xdr:colOff>38100</xdr:colOff>
      <xdr:row>38</xdr:row>
      <xdr:rowOff>165706</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1272500" y="6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19728</xdr:rowOff>
    </xdr:from>
    <xdr:to>
      <xdr:col>116</xdr:col>
      <xdr:colOff>63500</xdr:colOff>
      <xdr:row>38</xdr:row>
      <xdr:rowOff>114906</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1323300" y="6534828"/>
          <a:ext cx="838200" cy="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68750</xdr:rowOff>
    </xdr:from>
    <xdr:to>
      <xdr:col>107</xdr:col>
      <xdr:colOff>101600</xdr:colOff>
      <xdr:row>38</xdr:row>
      <xdr:rowOff>170350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65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114906</xdr:rowOff>
    </xdr:from>
    <xdr:to>
      <xdr:col>111</xdr:col>
      <xdr:colOff>177800</xdr:colOff>
      <xdr:row>38</xdr:row>
      <xdr:rowOff>119550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20434300" y="6630006"/>
          <a:ext cx="889000" cy="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72671</xdr:rowOff>
    </xdr:from>
    <xdr:to>
      <xdr:col>102</xdr:col>
      <xdr:colOff>165100</xdr:colOff>
      <xdr:row>39</xdr:row>
      <xdr:rowOff>2821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494500" y="65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119550</xdr:rowOff>
    </xdr:from>
    <xdr:to>
      <xdr:col>107</xdr:col>
      <xdr:colOff>50800</xdr:colOff>
      <xdr:row>38</xdr:row>
      <xdr:rowOff>123471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9545300" y="6634650"/>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78832</xdr:rowOff>
    </xdr:from>
    <xdr:to>
      <xdr:col>98</xdr:col>
      <xdr:colOff>38100</xdr:colOff>
      <xdr:row>39</xdr:row>
      <xdr:rowOff>8982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8605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123471</xdr:rowOff>
    </xdr:from>
    <xdr:to>
      <xdr:col>102</xdr:col>
      <xdr:colOff>114300</xdr:colOff>
      <xdr:row>38</xdr:row>
      <xdr:rowOff>129632</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8656300" y="6638571"/>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22899</xdr:rowOff>
    </xdr:from>
    <xdr:ext cx="599010" cy="259045"/>
    <xdr:sp macro="" textlink="">
      <xdr:nvSpPr>
        <xdr:cNvPr id="591" name="n_1ave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1011095" y="68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14358</xdr:rowOff>
    </xdr:from>
    <xdr:ext cx="599010" cy="259045"/>
    <xdr:sp macro="" textlink="">
      <xdr:nvSpPr>
        <xdr:cNvPr id="592" name="n_2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0134795" y="68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539</xdr:rowOff>
    </xdr:from>
    <xdr:ext cx="599010" cy="259045"/>
    <xdr:sp macro="" textlink="">
      <xdr:nvSpPr>
        <xdr:cNvPr id="593" name="n_3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19245795" y="685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143201</xdr:rowOff>
    </xdr:from>
    <xdr:ext cx="599010" cy="259045"/>
    <xdr:sp macro="" textlink="">
      <xdr:nvSpPr>
        <xdr:cNvPr id="594" name="n_4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567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10783</xdr:rowOff>
    </xdr:from>
    <xdr:ext cx="599010" cy="259045"/>
    <xdr:sp macro="" textlink="">
      <xdr:nvSpPr>
        <xdr:cNvPr id="595" name="n_1main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63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15427</xdr:rowOff>
    </xdr:from>
    <xdr:ext cx="599010" cy="259045"/>
    <xdr:sp macro="" textlink="">
      <xdr:nvSpPr>
        <xdr:cNvPr id="596" name="n_2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63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19348</xdr:rowOff>
    </xdr:from>
    <xdr:ext cx="599010" cy="259045"/>
    <xdr:sp macro="" textlink="">
      <xdr:nvSpPr>
        <xdr:cNvPr id="597" name="n_3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636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25509</xdr:rowOff>
    </xdr:from>
    <xdr:ext cx="599010" cy="259045"/>
    <xdr:sp macro="" textlink="">
      <xdr:nvSpPr>
        <xdr:cNvPr id="598" name="n_4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567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83820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3742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103887</xdr:rowOff>
    </xdr:from>
    <xdr:to>
      <xdr:col>76</xdr:col>
      <xdr:colOff>165100</xdr:colOff>
      <xdr:row>80</xdr:row>
      <xdr:rowOff>34037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154687</xdr:rowOff>
    </xdr:from>
    <xdr:to>
      <xdr:col>81</xdr:col>
      <xdr:colOff>50800</xdr:colOff>
      <xdr:row>80</xdr:row>
      <xdr:rowOff>26670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36992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122174</xdr:rowOff>
    </xdr:from>
    <xdr:to>
      <xdr:col>72</xdr:col>
      <xdr:colOff>38100</xdr:colOff>
      <xdr:row>80</xdr:row>
      <xdr:rowOff>52324</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154687</xdr:rowOff>
    </xdr:from>
    <xdr:to>
      <xdr:col>76</xdr:col>
      <xdr:colOff>114300</xdr:colOff>
      <xdr:row>80</xdr:row>
      <xdr:rowOff>1524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3703300" y="1369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76454</xdr:rowOff>
    </xdr:from>
    <xdr:to>
      <xdr:col>67</xdr:col>
      <xdr:colOff>101600</xdr:colOff>
      <xdr:row>80</xdr:row>
      <xdr:rowOff>6604</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127254</xdr:rowOff>
    </xdr:from>
    <xdr:to>
      <xdr:col>71</xdr:col>
      <xdr:colOff>177800</xdr:colOff>
      <xdr:row>80</xdr:row>
      <xdr:rowOff>1524</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3671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18305</xdr:rowOff>
    </xdr:from>
    <xdr:ext cx="405111" cy="259045"/>
    <xdr:sp macro="" textlink="">
      <xdr:nvSpPr>
        <xdr:cNvPr id="663" name="n_1aveValue【消防施設】&#10;有形固定資産減価償却率">
          <a:extLst>
            <a:ext uri="{FF2B5EF4-FFF2-40B4-BE49-F238E27FC236}">
              <a16:creationId xmlns:a16="http://schemas.microsoft.com/office/drawing/2014/main" id="{00000000-0008-0000-0F00-000097020000}"/>
            </a:ext>
          </a:extLst>
        </xdr:cNvPr>
        <xdr:cNvSpPr txBox="1"/>
      </xdr:nvSpPr>
      <xdr:spPr>
        <a:xfrm>
          <a:off x="152660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93742</xdr:rowOff>
    </xdr:from>
    <xdr:ext cx="405111" cy="259045"/>
    <xdr:sp macro="" textlink="">
      <xdr:nvSpPr>
        <xdr:cNvPr id="664" name="n_2aveValue【消防施設】&#10;有形固定資産減価償却率">
          <a:extLst>
            <a:ext uri="{FF2B5EF4-FFF2-40B4-BE49-F238E27FC236}">
              <a16:creationId xmlns:a16="http://schemas.microsoft.com/office/drawing/2014/main" id="{00000000-0008-0000-0F00-000098020000}"/>
            </a:ext>
          </a:extLst>
        </xdr:cNvPr>
        <xdr:cNvSpPr txBox="1"/>
      </xdr:nvSpPr>
      <xdr:spPr>
        <a:xfrm>
          <a:off x="14389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665" name="n_3aveValue【消防施設】&#10;有形固定資産減価償却率">
          <a:extLst>
            <a:ext uri="{FF2B5EF4-FFF2-40B4-BE49-F238E27FC236}">
              <a16:creationId xmlns:a16="http://schemas.microsoft.com/office/drawing/2014/main" id="{00000000-0008-0000-0F00-000099020000}"/>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666" name="n_4aveValue【消防施設】&#10;有形固定資産減価償却率">
          <a:extLst>
            <a:ext uri="{FF2B5EF4-FFF2-40B4-BE49-F238E27FC236}">
              <a16:creationId xmlns:a16="http://schemas.microsoft.com/office/drawing/2014/main" id="{00000000-0008-0000-0F00-00009A02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667" name="n_1main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50564</xdr:rowOff>
    </xdr:from>
    <xdr:ext cx="405111" cy="259045"/>
    <xdr:sp macro="" textlink="">
      <xdr:nvSpPr>
        <xdr:cNvPr id="668" name="n_2main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43451</xdr:rowOff>
    </xdr:from>
    <xdr:ext cx="405111" cy="259045"/>
    <xdr:sp macro="" textlink="">
      <xdr:nvSpPr>
        <xdr:cNvPr id="669" name="n_3main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169181</xdr:rowOff>
    </xdr:from>
    <xdr:ext cx="405111" cy="259045"/>
    <xdr:sp macro="" textlink="">
      <xdr:nvSpPr>
        <xdr:cNvPr id="670" name="n_4main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3" name="【消防施設】&#10;一人当たり面積最小値テキスト">
          <a:extLst>
            <a:ext uri="{FF2B5EF4-FFF2-40B4-BE49-F238E27FC236}">
              <a16:creationId xmlns:a16="http://schemas.microsoft.com/office/drawing/2014/main" id="{00000000-0008-0000-0F00-0000B5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695" name="【消防施設】&#10;一人当たり面積最大値テキスト">
          <a:extLst>
            <a:ext uri="{FF2B5EF4-FFF2-40B4-BE49-F238E27FC236}">
              <a16:creationId xmlns:a16="http://schemas.microsoft.com/office/drawing/2014/main" id="{00000000-0008-0000-0F00-0000B7020000}"/>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697" name="【消防施設】&#10;一人当たり面積平均値テキスト">
          <a:extLst>
            <a:ext uri="{FF2B5EF4-FFF2-40B4-BE49-F238E27FC236}">
              <a16:creationId xmlns:a16="http://schemas.microsoft.com/office/drawing/2014/main" id="{00000000-0008-0000-0F00-0000B9020000}"/>
            </a:ext>
          </a:extLst>
        </xdr:cNvPr>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27449</xdr:rowOff>
    </xdr:from>
    <xdr:ext cx="469744" cy="259045"/>
    <xdr:sp macro="" textlink="">
      <xdr:nvSpPr>
        <xdr:cNvPr id="709" name="【消防施設】&#10;一人当たり面積該当値テキスト">
          <a:extLst>
            <a:ext uri="{FF2B5EF4-FFF2-40B4-BE49-F238E27FC236}">
              <a16:creationId xmlns:a16="http://schemas.microsoft.com/office/drawing/2014/main" id="{00000000-0008-0000-0F00-0000C5020000}"/>
            </a:ext>
          </a:extLst>
        </xdr:cNvPr>
        <xdr:cNvSpPr txBox="1"/>
      </xdr:nvSpPr>
      <xdr:spPr>
        <a:xfrm>
          <a:off x="22199600" y="142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62737</xdr:rowOff>
    </xdr:from>
    <xdr:to>
      <xdr:col>112</xdr:col>
      <xdr:colOff>38100</xdr:colOff>
      <xdr:row>84</xdr:row>
      <xdr:rowOff>164337</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84</xdr:row>
      <xdr:rowOff>113537</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4330172"/>
          <a:ext cx="8382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113537</xdr:rowOff>
    </xdr:from>
    <xdr:to>
      <xdr:col>111</xdr:col>
      <xdr:colOff>177800</xdr:colOff>
      <xdr:row>84</xdr:row>
      <xdr:rowOff>115824</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451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138685</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4517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84</xdr:row>
      <xdr:rowOff>140970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45404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718" name="n_1aveValue【消防施設】&#10;一人当たり面積">
          <a:extLst>
            <a:ext uri="{FF2B5EF4-FFF2-40B4-BE49-F238E27FC236}">
              <a16:creationId xmlns:a16="http://schemas.microsoft.com/office/drawing/2014/main" id="{00000000-0008-0000-0F00-0000CE02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19" name="n_2aveValue【消防施設】&#10;一人当たり面積">
          <a:extLst>
            <a:ext uri="{FF2B5EF4-FFF2-40B4-BE49-F238E27FC236}">
              <a16:creationId xmlns:a16="http://schemas.microsoft.com/office/drawing/2014/main" id="{00000000-0008-0000-0F00-0000CF02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720" name="n_3aveValue【消防施設】&#10;一人当たり面積">
          <a:extLst>
            <a:ext uri="{FF2B5EF4-FFF2-40B4-BE49-F238E27FC236}">
              <a16:creationId xmlns:a16="http://schemas.microsoft.com/office/drawing/2014/main" id="{00000000-0008-0000-0F00-0000D0020000}"/>
            </a:ext>
          </a:extLst>
        </xdr:cNvPr>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721" name="n_4aveValue【消防施設】&#10;一人当たり面積">
          <a:extLst>
            <a:ext uri="{FF2B5EF4-FFF2-40B4-BE49-F238E27FC236}">
              <a16:creationId xmlns:a16="http://schemas.microsoft.com/office/drawing/2014/main" id="{00000000-0008-0000-0F00-0000D102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155464</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24" name="n_3mainValue【消防施設】&#10;一人当たり面積">
          <a:extLst>
            <a:ext uri="{FF2B5EF4-FFF2-40B4-BE49-F238E27FC236}">
              <a16:creationId xmlns:a16="http://schemas.microsoft.com/office/drawing/2014/main" id="{00000000-0008-0000-0F00-0000D4020000}"/>
            </a:ext>
          </a:extLst>
        </xdr:cNvPr>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11447</xdr:rowOff>
    </xdr:from>
    <xdr:ext cx="469744" cy="259045"/>
    <xdr:sp macro="" textlink="">
      <xdr:nvSpPr>
        <xdr:cNvPr id="725" name="n_4mainValue【消防施設】&#10;一人当たり面積">
          <a:extLst>
            <a:ext uri="{FF2B5EF4-FFF2-40B4-BE49-F238E27FC236}">
              <a16:creationId xmlns:a16="http://schemas.microsoft.com/office/drawing/2014/main" id="{00000000-0008-0000-0F00-0000D5020000}"/>
            </a:ext>
          </a:extLst>
        </xdr:cNvPr>
        <xdr:cNvSpPr txBox="1"/>
      </xdr:nvSpPr>
      <xdr:spPr>
        <a:xfrm>
          <a:off x="18421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0000000-0008-0000-0F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2" name="【庁舎】&#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4" name="【庁舎】&#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756" name="【庁舎】&#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768" name="【庁舎】&#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35198</xdr:rowOff>
    </xdr:from>
    <xdr:to>
      <xdr:col>81</xdr:col>
      <xdr:colOff>101600</xdr:colOff>
      <xdr:row>107</xdr:row>
      <xdr:rowOff>136798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85998</xdr:rowOff>
    </xdr:from>
    <xdr:to>
      <xdr:col>85</xdr:col>
      <xdr:colOff>127000</xdr:colOff>
      <xdr:row>107</xdr:row>
      <xdr:rowOff>117021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84311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27032</xdr:rowOff>
    </xdr:from>
    <xdr:to>
      <xdr:col>76</xdr:col>
      <xdr:colOff>165100</xdr:colOff>
      <xdr:row>108</xdr:row>
      <xdr:rowOff>128632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108</xdr:row>
      <xdr:rowOff>77832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4592300" y="1843114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77832</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85683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147864</xdr:rowOff>
    </xdr:from>
    <xdr:to>
      <xdr:col>67</xdr:col>
      <xdr:colOff>101600</xdr:colOff>
      <xdr:row>108</xdr:row>
      <xdr:rowOff>78014</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51707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85438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777" name="n_1aveValue【庁舎】&#10;有形固定資産減価償却率">
          <a:extLst>
            <a:ext uri="{FF2B5EF4-FFF2-40B4-BE49-F238E27FC236}">
              <a16:creationId xmlns:a16="http://schemas.microsoft.com/office/drawing/2014/main" id="{00000000-0008-0000-0F00-000009030000}"/>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78" name="n_2aveValue【庁舎】&#10;有形固定資産減価償却率">
          <a:extLst>
            <a:ext uri="{FF2B5EF4-FFF2-40B4-BE49-F238E27FC236}">
              <a16:creationId xmlns:a16="http://schemas.microsoft.com/office/drawing/2014/main" id="{00000000-0008-0000-0F00-00000A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779" name="n_3aveValue【庁舎】&#10;有形固定資産減価償却率">
          <a:extLst>
            <a:ext uri="{FF2B5EF4-FFF2-40B4-BE49-F238E27FC236}">
              <a16:creationId xmlns:a16="http://schemas.microsoft.com/office/drawing/2014/main" id="{00000000-0008-0000-0F00-00000B030000}"/>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780" name="n_4aveValue【庁舎】&#10;有形固定資産減価償却率">
          <a:extLst>
            <a:ext uri="{FF2B5EF4-FFF2-40B4-BE49-F238E27FC236}">
              <a16:creationId xmlns:a16="http://schemas.microsoft.com/office/drawing/2014/main" id="{00000000-0008-0000-0F00-00000C03000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127925</xdr:rowOff>
    </xdr:from>
    <xdr:ext cx="405111" cy="259045"/>
    <xdr:sp macro="" textlink="">
      <xdr:nvSpPr>
        <xdr:cNvPr id="781" name="n_1mainValue【庁舎】&#10;有形固定資産減価償却率">
          <a:extLst>
            <a:ext uri="{FF2B5EF4-FFF2-40B4-BE49-F238E27FC236}">
              <a16:creationId xmlns:a16="http://schemas.microsoft.com/office/drawing/2014/main" id="{00000000-0008-0000-0F00-00000D030000}"/>
            </a:ext>
          </a:extLst>
        </xdr:cNvPr>
        <xdr:cNvSpPr txBox="1"/>
      </xdr:nvSpPr>
      <xdr:spPr>
        <a:xfrm>
          <a:off x="152660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119759</xdr:rowOff>
    </xdr:from>
    <xdr:ext cx="405111" cy="259045"/>
    <xdr:sp macro="" textlink="">
      <xdr:nvSpPr>
        <xdr:cNvPr id="782" name="n_2mainValue【庁舎】&#10;有形固定資産減価償却率">
          <a:extLst>
            <a:ext uri="{FF2B5EF4-FFF2-40B4-BE49-F238E27FC236}">
              <a16:creationId xmlns:a16="http://schemas.microsoft.com/office/drawing/2014/main" id="{00000000-0008-0000-0F00-00000E030000}"/>
            </a:ext>
          </a:extLst>
        </xdr:cNvPr>
        <xdr:cNvSpPr txBox="1"/>
      </xdr:nvSpPr>
      <xdr:spPr>
        <a:xfrm>
          <a:off x="14389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783" name="n_3mainValue【庁舎】&#10;有形固定資産減価償却率">
          <a:extLst>
            <a:ext uri="{FF2B5EF4-FFF2-40B4-BE49-F238E27FC236}">
              <a16:creationId xmlns:a16="http://schemas.microsoft.com/office/drawing/2014/main" id="{00000000-0008-0000-0F00-00000F030000}"/>
            </a:ext>
          </a:extLst>
        </xdr:cNvPr>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69141</xdr:rowOff>
    </xdr:from>
    <xdr:ext cx="405111" cy="259045"/>
    <xdr:sp macro="" textlink="">
      <xdr:nvSpPr>
        <xdr:cNvPr id="784" name="n_4mainValue【庁舎】&#10;有形固定資産減価償却率">
          <a:extLst>
            <a:ext uri="{FF2B5EF4-FFF2-40B4-BE49-F238E27FC236}">
              <a16:creationId xmlns:a16="http://schemas.microsoft.com/office/drawing/2014/main" id="{00000000-0008-0000-0F00-000010030000}"/>
            </a:ext>
          </a:extLst>
        </xdr:cNvPr>
        <xdr:cNvSpPr txBox="1"/>
      </xdr:nvSpPr>
      <xdr:spPr>
        <a:xfrm>
          <a:off x="12611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2" name="【庁舎】&#10;一人当たり面積最小値テキスト">
          <a:extLst>
            <a:ext uri="{FF2B5EF4-FFF2-40B4-BE49-F238E27FC236}">
              <a16:creationId xmlns:a16="http://schemas.microsoft.com/office/drawing/2014/main" id="{00000000-0008-0000-0F00-00002C030000}"/>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4" name="【庁舎】&#10;一人当たり面積最大値テキスト">
          <a:extLst>
            <a:ext uri="{FF2B5EF4-FFF2-40B4-BE49-F238E27FC236}">
              <a16:creationId xmlns:a16="http://schemas.microsoft.com/office/drawing/2014/main" id="{00000000-0008-0000-0F00-00002E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152779</xdr:rowOff>
    </xdr:from>
    <xdr:ext cx="469744" cy="259045"/>
    <xdr:sp macro="" textlink="">
      <xdr:nvSpPr>
        <xdr:cNvPr id="816" name="【庁舎】&#10;一人当たり面積平均値テキスト">
          <a:extLst>
            <a:ext uri="{FF2B5EF4-FFF2-40B4-BE49-F238E27FC236}">
              <a16:creationId xmlns:a16="http://schemas.microsoft.com/office/drawing/2014/main" id="{00000000-0008-0000-0F00-000030030000}"/>
            </a:ext>
          </a:extLst>
        </xdr:cNvPr>
        <xdr:cNvSpPr txBox="1"/>
      </xdr:nvSpPr>
      <xdr:spPr>
        <a:xfrm>
          <a:off x="22199600" y="17812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828" name="【庁舎】&#10;一人当たり面積該当値テキスト">
          <a:extLst>
            <a:ext uri="{FF2B5EF4-FFF2-40B4-BE49-F238E27FC236}">
              <a16:creationId xmlns:a16="http://schemas.microsoft.com/office/drawing/2014/main" id="{00000000-0008-0000-0F00-00003C030000}"/>
            </a:ext>
          </a:extLst>
        </xdr:cNvPr>
        <xdr:cNvSpPr txBox="1"/>
      </xdr:nvSpPr>
      <xdr:spPr>
        <a:xfrm>
          <a:off x="22199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107</xdr:row>
      <xdr:rowOff>107224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21323300" y="184327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123552</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0434300" y="184523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136616</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84687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108</xdr:row>
      <xdr:rowOff>1088</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84817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96175</xdr:rowOff>
    </xdr:from>
    <xdr:ext cx="469744" cy="259045"/>
    <xdr:sp macro="" textlink="">
      <xdr:nvSpPr>
        <xdr:cNvPr id="837" name="n_1aveValue【庁舎】&#10;一人当たり面積">
          <a:extLst>
            <a:ext uri="{FF2B5EF4-FFF2-40B4-BE49-F238E27FC236}">
              <a16:creationId xmlns:a16="http://schemas.microsoft.com/office/drawing/2014/main" id="{00000000-0008-0000-0F00-000045030000}"/>
            </a:ext>
          </a:extLst>
        </xdr:cNvPr>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38" name="n_2aveValue【庁舎】&#10;一人当たり面積">
          <a:extLst>
            <a:ext uri="{FF2B5EF4-FFF2-40B4-BE49-F238E27FC236}">
              <a16:creationId xmlns:a16="http://schemas.microsoft.com/office/drawing/2014/main" id="{00000000-0008-0000-0F00-000046030000}"/>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39" name="n_3aveValue【庁舎】&#10;一人当たり面積">
          <a:extLst>
            <a:ext uri="{FF2B5EF4-FFF2-40B4-BE49-F238E27FC236}">
              <a16:creationId xmlns:a16="http://schemas.microsoft.com/office/drawing/2014/main" id="{00000000-0008-0000-0F00-000047030000}"/>
            </a:ext>
          </a:extLst>
        </xdr:cNvPr>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840" name="n_4aveValue【庁舎】&#10;一人当たり面積">
          <a:extLst>
            <a:ext uri="{FF2B5EF4-FFF2-40B4-BE49-F238E27FC236}">
              <a16:creationId xmlns:a16="http://schemas.microsoft.com/office/drawing/2014/main" id="{00000000-0008-0000-0F00-000048030000}"/>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149151</xdr:rowOff>
    </xdr:from>
    <xdr:ext cx="469744" cy="259045"/>
    <xdr:sp macro="" textlink="">
      <xdr:nvSpPr>
        <xdr:cNvPr id="841" name="n_1mainValue【庁舎】&#10;一人当たり面積">
          <a:extLst>
            <a:ext uri="{FF2B5EF4-FFF2-40B4-BE49-F238E27FC236}">
              <a16:creationId xmlns:a16="http://schemas.microsoft.com/office/drawing/2014/main" id="{00000000-0008-0000-0F00-000049030000}"/>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842" name="n_2mainValue【庁舎】&#10;一人当たり面積">
          <a:extLst>
            <a:ext uri="{FF2B5EF4-FFF2-40B4-BE49-F238E27FC236}">
              <a16:creationId xmlns:a16="http://schemas.microsoft.com/office/drawing/2014/main" id="{00000000-0008-0000-0F00-00004A030000}"/>
            </a:ext>
          </a:extLst>
        </xdr:cNvPr>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43" name="n_3mainValue【庁舎】&#10;一人当たり面積">
          <a:extLst>
            <a:ext uri="{FF2B5EF4-FFF2-40B4-BE49-F238E27FC236}">
              <a16:creationId xmlns:a16="http://schemas.microsoft.com/office/drawing/2014/main" id="{00000000-0008-0000-0F00-00004B030000}"/>
            </a:ext>
          </a:extLst>
        </xdr:cNvPr>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844" name="n_4mainValue【庁舎】&#10;一人当たり面積">
          <a:extLst>
            <a:ext uri="{FF2B5EF4-FFF2-40B4-BE49-F238E27FC236}">
              <a16:creationId xmlns:a16="http://schemas.microsoft.com/office/drawing/2014/main" id="{00000000-0008-0000-0F00-00004C03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類似団体と比較して特に有形固定資産減価償却率が高くなっている施設は、図書館、体育館、福祉施設、市民会館、一般廃棄物処理施設、庁舎である。　庁舎については本庁舎は築４０年以上経過しており、老朽化に伴う大規模改修や建替えが必要である。分庁舎についてもは耐震基準の問題から使用されていない状況である。このような状況から行政事務の効率化、災害時の拠点機能、他施設との複合施設化等も含め総合的な視点で庁舎等の在り方を検討しながら必要な老朽化対策を講じて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一部事務組合の施設整備更新が進行中であり、今後は構成町の財政負担が大きくなることが確実に予想できることから、可能な限り、持続可能な財政運営に努めていく必要がある。</a:t>
          </a:r>
          <a:endParaRPr lang="ja-JP" altLang="ja-JP" sz="1400">
            <a:effectLst/>
          </a:endParaRPr>
        </a:p>
        <a:p>
          <a:r>
            <a:rPr kumimoji="1" lang="ja-JP" altLang="ja-JP" sz="1100">
              <a:solidFill>
                <a:schemeClr val="dk1"/>
              </a:solidFill>
              <a:effectLst/>
              <a:latin typeface="+mn-lt"/>
              <a:ea typeface="+mn-ea"/>
              <a:cs typeface="+mn-cs"/>
            </a:rPr>
            <a:t>　 他の施設についても、老朽化対策や事務事業の見直し等による集約化の対応も含め公共施設等総合管理計画及び個別施設計画に基づき対応していく。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財政力指数は、０．０１ポイントほど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ポイント下回っている。町内には大規模な事業所や産業が乏しいため、法人税や償却資産も含めた固定資産税の課税状況は若干弱いものであると考えている。 また、農業・漁業の所得が回復傾向ではあるものの今後の見通しも厳しい状況である。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依然として地方交付税への依存度が高いため、引き続き、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務的経費も含め歳出全体の見直し及び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町税等の収納強化に努め、起債発行を抑制し財政基盤の強化を図る。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経常収支比率は、各項目で増減はあったものの前年より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、県平均よりも低く類似団体平均を０．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特別会計への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したものの、地方交付税及び地方消費税交付金の増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より経常収支比率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は下がり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財政の硬直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化は幾分改善されたもの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として財政基盤は強固なものではなく、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今後、少子高齢化に伴う社会福祉関係経費の増加が見込まれることから、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職員数の適正化や新規地方債の発行抑制及び全ての事務事業の優先度を見極めながら計画的に廃止・縮小を進め、経常経費の削減を図るとともに、町税徴収率の向上などにより経常経費一般財源の増収に取り組み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673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6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104581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44873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44873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105850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人件費や物件費等の決算額の増加に伴い一人当たりの決算額が前年度より増加しているが、類似団体平均を下回っている。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また、除雪経費を含む維持補修費が増加したこと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今後も施設の老朽化等により維持管理費は増加することが想定されるため、今後は公共施設等総合管理計画による施設の統廃合を含めた検討が必要である。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今後も、事務事業の見直しを行い、経費削減に向けた取り組みを実施していく。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2098</xdr:rowOff>
    </xdr:from>
    <xdr:to>
      <xdr:col>23</xdr:col>
      <xdr:colOff>133350</xdr:colOff>
      <xdr:row>82</xdr:row>
      <xdr:rowOff>42001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0998"/>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149013</xdr:rowOff>
    </xdr:from>
    <xdr:to>
      <xdr:col>19</xdr:col>
      <xdr:colOff>133350</xdr:colOff>
      <xdr:row>82</xdr:row>
      <xdr:rowOff>2098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013"/>
          <a:ext cx="889000" cy="19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149013</xdr:rowOff>
    </xdr:from>
    <xdr:to>
      <xdr:col>15</xdr:col>
      <xdr:colOff>82550</xdr:colOff>
      <xdr:row>81</xdr:row>
      <xdr:rowOff>84910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65013"/>
          <a:ext cx="889000" cy="10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4276</xdr:rowOff>
    </xdr:from>
    <xdr:to>
      <xdr:col>11</xdr:col>
      <xdr:colOff>31750</xdr:colOff>
      <xdr:row>81</xdr:row>
      <xdr:rowOff>84910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91726"/>
          <a:ext cx="889000" cy="8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162651</xdr:rowOff>
    </xdr:from>
    <xdr:to>
      <xdr:col>23</xdr:col>
      <xdr:colOff>184150</xdr:colOff>
      <xdr:row>82</xdr:row>
      <xdr:rowOff>92801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122748</xdr:rowOff>
    </xdr:from>
    <xdr:to>
      <xdr:col>19</xdr:col>
      <xdr:colOff>184150</xdr:colOff>
      <xdr:row>82</xdr:row>
      <xdr:rowOff>52898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63075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9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98213</xdr:rowOff>
    </xdr:from>
    <xdr:to>
      <xdr:col>15</xdr:col>
      <xdr:colOff>133350</xdr:colOff>
      <xdr:row>81</xdr:row>
      <xdr:rowOff>28363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38540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34110</xdr:rowOff>
    </xdr:from>
    <xdr:to>
      <xdr:col>11</xdr:col>
      <xdr:colOff>82550</xdr:colOff>
      <xdr:row>81</xdr:row>
      <xdr:rowOff>135710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145887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124926</xdr:rowOff>
    </xdr:from>
    <xdr:to>
      <xdr:col>7</xdr:col>
      <xdr:colOff>31750</xdr:colOff>
      <xdr:row>81</xdr:row>
      <xdr:rowOff>55076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65253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職員構成の変動等に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よるが前年度と同じ指数となっており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定員管理の適正化と合わせて給与体系や諸手当の支給等の見直しを行うなど、引き続き、給与制度の適正な運用に努める。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289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89959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685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9525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130175</xdr:rowOff>
    </xdr:from>
    <xdr:to>
      <xdr:col>68</xdr:col>
      <xdr:colOff>203200</xdr:colOff>
      <xdr:row>89</xdr:row>
      <xdr:rowOff>60325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45102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１，０００人当たりの職員数は、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これは、平成１７年４月から平成２３年３月までの期間に職員の新規採用を見送りして全体的な職員数の減少を図ったことが要因として挙げ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あらゆる分野で様々な事業が行われ事務事業が細分化されているが、引き続き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、各種事務事業の見直しや民間委託の推進等により職員数の適正化を図るとともに、財政状況も考慮しながら必要最小限の職員補充に努め定員管理適正化に努める。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97699</xdr:rowOff>
    </xdr:from>
    <xdr:to>
      <xdr:col>81</xdr:col>
      <xdr:colOff>44450</xdr:colOff>
      <xdr:row>58</xdr:row>
      <xdr:rowOff>116659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04179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63228</xdr:rowOff>
    </xdr:from>
    <xdr:to>
      <xdr:col>77</xdr:col>
      <xdr:colOff>44450</xdr:colOff>
      <xdr:row>58</xdr:row>
      <xdr:rowOff>97699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0732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63228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056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80463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00560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65859</xdr:rowOff>
    </xdr:from>
    <xdr:to>
      <xdr:col>81</xdr:col>
      <xdr:colOff>95250</xdr:colOff>
      <xdr:row>58</xdr:row>
      <xdr:rowOff>167459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158586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46899</xdr:rowOff>
    </xdr:from>
    <xdr:to>
      <xdr:col>77</xdr:col>
      <xdr:colOff>95250</xdr:colOff>
      <xdr:row>58</xdr:row>
      <xdr:rowOff>148499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158676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75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12428</xdr:rowOff>
    </xdr:from>
    <xdr:to>
      <xdr:col>73</xdr:col>
      <xdr:colOff>44450</xdr:colOff>
      <xdr:row>58</xdr:row>
      <xdr:rowOff>114028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124205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10704</xdr:rowOff>
    </xdr:from>
    <xdr:to>
      <xdr:col>68</xdr:col>
      <xdr:colOff>203200</xdr:colOff>
      <xdr:row>58</xdr:row>
      <xdr:rowOff>112304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122481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０．２％減となり、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％上回っており高い水準にある。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旧合併特例債事業の償還に加え、耐震に伴う中学校改築事業時に発行した地方債の償還が大きな要因と考えている。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同時期に２校の小学校改築・改修事業に伴う地方債の償還が開始される予定であるため、これまで以上に事務事業の見直しを行い、投資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7055</xdr:rowOff>
    </xdr:from>
    <xdr:to>
      <xdr:col>81</xdr:col>
      <xdr:colOff>44450</xdr:colOff>
      <xdr:row>45</xdr:row>
      <xdr:rowOff>33867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7223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33867</xdr:rowOff>
    </xdr:from>
    <xdr:to>
      <xdr:col>77</xdr:col>
      <xdr:colOff>44450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98072</xdr:rowOff>
    </xdr:from>
    <xdr:to>
      <xdr:col>72</xdr:col>
      <xdr:colOff>203200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418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17639</xdr:rowOff>
    </xdr:from>
    <xdr:to>
      <xdr:col>68</xdr:col>
      <xdr:colOff>152400</xdr:colOff>
      <xdr:row>44</xdr:row>
      <xdr:rowOff>98072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614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127705</xdr:rowOff>
    </xdr:from>
    <xdr:to>
      <xdr:col>81</xdr:col>
      <xdr:colOff>95250</xdr:colOff>
      <xdr:row>45</xdr:row>
      <xdr:rowOff>57855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23582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154517</xdr:rowOff>
    </xdr:from>
    <xdr:to>
      <xdr:col>77</xdr:col>
      <xdr:colOff>95250</xdr:colOff>
      <xdr:row>45</xdr:row>
      <xdr:rowOff>84667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69444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47272</xdr:rowOff>
    </xdr:from>
    <xdr:to>
      <xdr:col>68</xdr:col>
      <xdr:colOff>203200</xdr:colOff>
      <xdr:row>44</xdr:row>
      <xdr:rowOff>148872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133649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前年度より大きく改善されたものの、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比較して９０．５％上回っており依然として高い水準にある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地方債現在高の減少などが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普通交付税の増による標準財政規模の増などが将来負担比率の改善に起因していると考えられる。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の優先度を考慮し計画的な事業の実施を図るとともに、可能な限り新規地方債発行の抑制に努めながら、必要に応じて交付税措置のある有利な地方債の活用も含め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154870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213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126947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154870</xdr:rowOff>
    </xdr:from>
    <xdr:to>
      <xdr:col>81</xdr:col>
      <xdr:colOff>133350</xdr:colOff>
      <xdr:row>20</xdr:row>
      <xdr:rowOff>154870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154870</xdr:rowOff>
    </xdr:from>
    <xdr:to>
      <xdr:col>81</xdr:col>
      <xdr:colOff>44450</xdr:colOff>
      <xdr:row>22</xdr:row>
      <xdr:rowOff>85443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58387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85443</xdr:rowOff>
    </xdr:from>
    <xdr:to>
      <xdr:col>77</xdr:col>
      <xdr:colOff>44450</xdr:colOff>
      <xdr:row>23</xdr:row>
      <xdr:rowOff>11853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857343"/>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56303</xdr:rowOff>
    </xdr:from>
    <xdr:to>
      <xdr:col>77</xdr:col>
      <xdr:colOff>95250</xdr:colOff>
      <xdr:row>14</xdr:row>
      <xdr:rowOff>157903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168080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2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153670</xdr:rowOff>
    </xdr:from>
    <xdr:to>
      <xdr:col>72</xdr:col>
      <xdr:colOff>203200</xdr:colOff>
      <xdr:row>23</xdr:row>
      <xdr:rowOff>11853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75412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158891</xdr:rowOff>
    </xdr:from>
    <xdr:to>
      <xdr:col>68</xdr:col>
      <xdr:colOff>152400</xdr:colOff>
      <xdr:row>21</xdr:row>
      <xdr:rowOff>153670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587891"/>
          <a:ext cx="8890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104070</xdr:rowOff>
    </xdr:from>
    <xdr:to>
      <xdr:col>81</xdr:col>
      <xdr:colOff>95250</xdr:colOff>
      <xdr:row>21</xdr:row>
      <xdr:rowOff>34220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171397</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4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34643</xdr:rowOff>
    </xdr:from>
    <xdr:to>
      <xdr:col>77</xdr:col>
      <xdr:colOff>95250</xdr:colOff>
      <xdr:row>22</xdr:row>
      <xdr:rowOff>136243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8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121020</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89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132503</xdr:rowOff>
    </xdr:from>
    <xdr:to>
      <xdr:col>73</xdr:col>
      <xdr:colOff>44450</xdr:colOff>
      <xdr:row>23</xdr:row>
      <xdr:rowOff>62653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9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47430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99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102870</xdr:rowOff>
    </xdr:from>
    <xdr:to>
      <xdr:col>68</xdr:col>
      <xdr:colOff>203200</xdr:colOff>
      <xdr:row>22</xdr:row>
      <xdr:rowOff>33020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17797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108091</xdr:rowOff>
    </xdr:from>
    <xdr:to>
      <xdr:col>64</xdr:col>
      <xdr:colOff>152400</xdr:colOff>
      <xdr:row>21</xdr:row>
      <xdr:rowOff>38241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23018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2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56032</xdr:rowOff>
    </xdr:from>
    <xdr:ext cx="9099176" cy="437027"/>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773206" y="4426326"/>
          <a:ext cx="9099176" cy="437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常勤職員及び会計年度任用職員に係る給料及び諸手当等の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したものの、普通交付税の増等に伴い経常収支比率が前年度より改善されたことが減少の主な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類似団体に比べ低い割合で推移している理由としては、平成２２年度まで続いた退職職員に対する補充が抑制されたことが要因として挙げられる。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今後も組織機構の見直しも含め、職員の定員管理及び給与の適正化に努める。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83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02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経常収支比率の改善及び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運転業務委託料や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スクールバス運行業務委託料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に係る業務委託料等の減が主な要因である。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今後の業務委託料等について、人件費相当分や諸経費の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増加が見込まれることから、引き続き、施設の統廃合も含め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681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19</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9814"/>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53522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19</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10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49184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19248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84364</xdr:rowOff>
    </xdr:from>
    <xdr:to>
      <xdr:col>65</xdr:col>
      <xdr:colOff>53975</xdr:colOff>
      <xdr:row>20</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扶助費に係る経常収支比率は、前年度比０．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％減少し、類似団体平均を１．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給付額の大きい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子どものための教育・保育給付費負担金及び自立支援給付費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は増加しているものの、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普通交付税の増等に伴い経常</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収支比率が前年度より改善されたことが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今後、児童福祉や障害福祉など社会保障関連の扶助費は増加する可能性があり、施策の実施と財政状況のバランスを見極めながら、可能な限り、財政を圧迫しないような方向性を検討する必要がある。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76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61</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960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121920</xdr:rowOff>
    </xdr:from>
    <xdr:to>
      <xdr:col>15</xdr:col>
      <xdr:colOff>149225</xdr:colOff>
      <xdr:row>61</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36847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その他（維持補修費、繰出金等）の経常収支比率は、前年度比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これは、除雪経費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したものの、特別会計への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経常収支比率が前年度より改善されたことが減少の主な要因である。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社会保障施策に対する繰出金や除雪経費等の維持補修費については、各年度で増減はあるが、その他の経費も含め経費節減に努め経常経費の抑制を図る必要がある。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52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61</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52000"/>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38100</xdr:rowOff>
    </xdr:from>
    <xdr:to>
      <xdr:col>78</xdr:col>
      <xdr:colOff>120650</xdr:colOff>
      <xdr:row>61</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補助費等に係る経常収支比率は、前年度比１．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これは、一部事務組合に対する負担金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経常収支比率が前年度より改善されたことが減少の主な要因である。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部事務組合における施設整備等に対する負担金の増加が懸念されることから、一部事務組合への経費節減の提言や町単独補助金を全体的に５～１０％削減することを目標に補助団体の整理及び合理化を図り経費の縮減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48078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82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48078</xdr:rowOff>
    </xdr:from>
    <xdr:to>
      <xdr:col>78</xdr:col>
      <xdr:colOff>69850</xdr:colOff>
      <xdr:row>38</xdr:row>
      <xdr:rowOff>72572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9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41</xdr:row>
      <xdr:rowOff>4535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87672"/>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24691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99785</xdr:rowOff>
    </xdr:from>
    <xdr:to>
      <xdr:col>69</xdr:col>
      <xdr:colOff>92075</xdr:colOff>
      <xdr:row>41</xdr:row>
      <xdr:rowOff>4535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957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90005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76399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168728</xdr:rowOff>
    </xdr:from>
    <xdr:to>
      <xdr:col>78</xdr:col>
      <xdr:colOff>120650</xdr:colOff>
      <xdr:row>37</xdr:row>
      <xdr:rowOff>98878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109055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21772</xdr:rowOff>
    </xdr:from>
    <xdr:to>
      <xdr:col>74</xdr:col>
      <xdr:colOff>31750</xdr:colOff>
      <xdr:row>38</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108149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48985</xdr:rowOff>
    </xdr:from>
    <xdr:to>
      <xdr:col>65</xdr:col>
      <xdr:colOff>53975</xdr:colOff>
      <xdr:row>40</xdr:row>
      <xdr:rowOff>150585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135362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％減少しており、類似団体平均を１．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普通交付税の増等に伴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う経常収支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比率の改善及び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臨時財政対策債の元利償還金の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によりピーク時の償還金は緩和され地方債現在高は減少傾向であるが、大規模事業等の実施について地方債に依存するため、今後も非常に厳しい財政運営が予想される。引き続き、地方債の新規発行を伴う普通建設事業の抑制を図っていくことが必要と考え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101600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73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101600</xdr:rowOff>
    </xdr:from>
    <xdr:to>
      <xdr:col>19</xdr:col>
      <xdr:colOff>187325</xdr:colOff>
      <xdr:row>78</xdr:row>
      <xdr:rowOff>139700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7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139700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76200</xdr:rowOff>
    </xdr:from>
    <xdr:to>
      <xdr:col>11</xdr:col>
      <xdr:colOff>9525</xdr:colOff>
      <xdr:row>78</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4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156227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120650</xdr:rowOff>
    </xdr:from>
    <xdr:to>
      <xdr:col>24</xdr:col>
      <xdr:colOff>76200</xdr:colOff>
      <xdr:row>78</xdr:row>
      <xdr:rowOff>50800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50800</xdr:rowOff>
    </xdr:from>
    <xdr:to>
      <xdr:col>20</xdr:col>
      <xdr:colOff>38100</xdr:colOff>
      <xdr:row>78</xdr:row>
      <xdr:rowOff>152400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137177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88900</xdr:rowOff>
    </xdr:from>
    <xdr:to>
      <xdr:col>15</xdr:col>
      <xdr:colOff>149225</xdr:colOff>
      <xdr:row>79</xdr:row>
      <xdr:rowOff>19050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25400</xdr:rowOff>
    </xdr:from>
    <xdr:to>
      <xdr:col>6</xdr:col>
      <xdr:colOff>171450</xdr:colOff>
      <xdr:row>78</xdr:row>
      <xdr:rowOff>127000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全体的に経常経費分は増加しているものの、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普通交付税の増等に伴い経常収支比率が前年度より改善されたことが減少の主な要因で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あると考えている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78</xdr:row>
      <xdr:rowOff>159657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2279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159657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369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91820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79</xdr:row>
      <xdr:rowOff>9979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694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9979</xdr:rowOff>
    </xdr:from>
    <xdr:to>
      <xdr:col>69</xdr:col>
      <xdr:colOff>92075</xdr:colOff>
      <xdr:row>79</xdr:row>
      <xdr:rowOff>53521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554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163484</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49184</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5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130629</xdr:rowOff>
    </xdr:from>
    <xdr:to>
      <xdr:col>69</xdr:col>
      <xdr:colOff>142875</xdr:colOff>
      <xdr:row>79</xdr:row>
      <xdr:rowOff>60779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70956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114498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131713</xdr:rowOff>
    </xdr:from>
    <xdr:to>
      <xdr:col>29</xdr:col>
      <xdr:colOff>127000</xdr:colOff>
      <xdr:row>19</xdr:row>
      <xdr:rowOff>6979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5288"/>
          <a:ext cx="0" cy="12468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150506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8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6979</xdr:rowOff>
    </xdr:from>
    <xdr:to>
      <xdr:col>30</xdr:col>
      <xdr:colOff>25400</xdr:colOff>
      <xdr:row>19</xdr:row>
      <xdr:rowOff>6979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2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46640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131713</xdr:rowOff>
    </xdr:from>
    <xdr:to>
      <xdr:col>30</xdr:col>
      <xdr:colOff>25400</xdr:colOff>
      <xdr:row>11</xdr:row>
      <xdr:rowOff>131713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5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150197</xdr:rowOff>
    </xdr:from>
    <xdr:to>
      <xdr:col>29</xdr:col>
      <xdr:colOff>127000</xdr:colOff>
      <xdr:row>18</xdr:row>
      <xdr:rowOff>19928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2472"/>
          <a:ext cx="6477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159032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142505</xdr:rowOff>
    </xdr:from>
    <xdr:to>
      <xdr:col>29</xdr:col>
      <xdr:colOff>177800</xdr:colOff>
      <xdr:row>16</xdr:row>
      <xdr:rowOff>72655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19928</xdr:rowOff>
    </xdr:from>
    <xdr:to>
      <xdr:col>26</xdr:col>
      <xdr:colOff>50800</xdr:colOff>
      <xdr:row>18</xdr:row>
      <xdr:rowOff>88182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53653"/>
          <a:ext cx="698500" cy="6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72700</xdr:rowOff>
    </xdr:from>
    <xdr:to>
      <xdr:col>26</xdr:col>
      <xdr:colOff>101600</xdr:colOff>
      <xdr:row>17</xdr:row>
      <xdr:rowOff>2850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13027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88182</xdr:rowOff>
    </xdr:from>
    <xdr:to>
      <xdr:col>22</xdr:col>
      <xdr:colOff>114300</xdr:colOff>
      <xdr:row>19</xdr:row>
      <xdr:rowOff>48128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1907"/>
          <a:ext cx="698500" cy="13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89029</xdr:rowOff>
    </xdr:from>
    <xdr:to>
      <xdr:col>22</xdr:col>
      <xdr:colOff>165100</xdr:colOff>
      <xdr:row>17</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48128</xdr:rowOff>
    </xdr:from>
    <xdr:to>
      <xdr:col>18</xdr:col>
      <xdr:colOff>177800</xdr:colOff>
      <xdr:row>19</xdr:row>
      <xdr:rowOff>74269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3303"/>
          <a:ext cx="698500" cy="2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160172</xdr:rowOff>
    </xdr:from>
    <xdr:to>
      <xdr:col>19</xdr:col>
      <xdr:colOff>38100</xdr:colOff>
      <xdr:row>17</xdr:row>
      <xdr:rowOff>90322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44795</xdr:rowOff>
    </xdr:from>
    <xdr:to>
      <xdr:col>15</xdr:col>
      <xdr:colOff>101600</xdr:colOff>
      <xdr:row>17</xdr:row>
      <xdr:rowOff>146395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7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99397</xdr:rowOff>
    </xdr:from>
    <xdr:to>
      <xdr:col>29</xdr:col>
      <xdr:colOff>177800</xdr:colOff>
      <xdr:row>18</xdr:row>
      <xdr:rowOff>29547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71474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140578</xdr:rowOff>
    </xdr:from>
    <xdr:to>
      <xdr:col>26</xdr:col>
      <xdr:colOff>101600</xdr:colOff>
      <xdr:row>18</xdr:row>
      <xdr:rowOff>70728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0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55505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8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37382</xdr:rowOff>
    </xdr:from>
    <xdr:to>
      <xdr:col>22</xdr:col>
      <xdr:colOff>165100</xdr:colOff>
      <xdr:row>18</xdr:row>
      <xdr:rowOff>138981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11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168778</xdr:rowOff>
    </xdr:from>
    <xdr:to>
      <xdr:col>19</xdr:col>
      <xdr:colOff>38100</xdr:colOff>
      <xdr:row>19</xdr:row>
      <xdr:rowOff>98928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83705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23469</xdr:rowOff>
    </xdr:from>
    <xdr:to>
      <xdr:col>15</xdr:col>
      <xdr:colOff>101600</xdr:colOff>
      <xdr:row>19</xdr:row>
      <xdr:rowOff>125069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109846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46990</xdr:rowOff>
    </xdr:from>
    <xdr:to>
      <xdr:col>29</xdr:col>
      <xdr:colOff>127000</xdr:colOff>
      <xdr:row>35</xdr:row>
      <xdr:rowOff>71842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57340"/>
          <a:ext cx="647700" cy="2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46990</xdr:rowOff>
    </xdr:from>
    <xdr:to>
      <xdr:col>26</xdr:col>
      <xdr:colOff>50800</xdr:colOff>
      <xdr:row>35</xdr:row>
      <xdr:rowOff>119130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57340"/>
          <a:ext cx="698500" cy="7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119130</xdr:rowOff>
    </xdr:from>
    <xdr:to>
      <xdr:col>22</xdr:col>
      <xdr:colOff>114300</xdr:colOff>
      <xdr:row>35</xdr:row>
      <xdr:rowOff>131638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729480"/>
          <a:ext cx="6985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56539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131638</xdr:rowOff>
    </xdr:from>
    <xdr:to>
      <xdr:col>18</xdr:col>
      <xdr:colOff>177800</xdr:colOff>
      <xdr:row>35</xdr:row>
      <xdr:rowOff>133139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41988"/>
          <a:ext cx="698500" cy="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21042</xdr:rowOff>
    </xdr:from>
    <xdr:to>
      <xdr:col>29</xdr:col>
      <xdr:colOff>177800</xdr:colOff>
      <xdr:row>35</xdr:row>
      <xdr:rowOff>122642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3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209019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7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339090</xdr:rowOff>
    </xdr:from>
    <xdr:to>
      <xdr:col>26</xdr:col>
      <xdr:colOff>101600</xdr:colOff>
      <xdr:row>35</xdr:row>
      <xdr:rowOff>97790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0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107967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7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68330</xdr:rowOff>
    </xdr:from>
    <xdr:to>
      <xdr:col>22</xdr:col>
      <xdr:colOff>165100</xdr:colOff>
      <xdr:row>35</xdr:row>
      <xdr:rowOff>169930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7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180107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80838</xdr:rowOff>
    </xdr:from>
    <xdr:to>
      <xdr:col>19</xdr:col>
      <xdr:colOff>38100</xdr:colOff>
      <xdr:row>35</xdr:row>
      <xdr:rowOff>182438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9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192615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82339</xdr:rowOff>
    </xdr:from>
    <xdr:to>
      <xdr:col>15</xdr:col>
      <xdr:colOff>101600</xdr:colOff>
      <xdr:row>35</xdr:row>
      <xdr:rowOff>183939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9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194116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6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118123</xdr:rowOff>
    </xdr:from>
    <xdr:to>
      <xdr:col>24</xdr:col>
      <xdr:colOff>63500</xdr:colOff>
      <xdr:row>37</xdr:row>
      <xdr:rowOff>149809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1773"/>
          <a:ext cx="838200" cy="3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149809</xdr:rowOff>
    </xdr:from>
    <xdr:to>
      <xdr:col>19</xdr:col>
      <xdr:colOff>177800</xdr:colOff>
      <xdr:row>38</xdr:row>
      <xdr:rowOff>53696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3459"/>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53696</xdr:rowOff>
    </xdr:from>
    <xdr:to>
      <xdr:col>15</xdr:col>
      <xdr:colOff>50800</xdr:colOff>
      <xdr:row>38</xdr:row>
      <xdr:rowOff>69088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879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53594</xdr:rowOff>
    </xdr:from>
    <xdr:to>
      <xdr:col>10</xdr:col>
      <xdr:colOff>114300</xdr:colOff>
      <xdr:row>38</xdr:row>
      <xdr:rowOff>69088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68694"/>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67323</xdr:rowOff>
    </xdr:from>
    <xdr:to>
      <xdr:col>24</xdr:col>
      <xdr:colOff>114300</xdr:colOff>
      <xdr:row>37</xdr:row>
      <xdr:rowOff>168923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99009</xdr:rowOff>
    </xdr:from>
    <xdr:to>
      <xdr:col>20</xdr:col>
      <xdr:colOff>38100</xdr:colOff>
      <xdr:row>38</xdr:row>
      <xdr:rowOff>29159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20286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2896</xdr:rowOff>
    </xdr:from>
    <xdr:to>
      <xdr:col>15</xdr:col>
      <xdr:colOff>101600</xdr:colOff>
      <xdr:row>38</xdr:row>
      <xdr:rowOff>104496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95623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1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18288</xdr:rowOff>
    </xdr:from>
    <xdr:to>
      <xdr:col>10</xdr:col>
      <xdr:colOff>165100</xdr:colOff>
      <xdr:row>38</xdr:row>
      <xdr:rowOff>119888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111015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xdr:rowOff>
    </xdr:from>
    <xdr:to>
      <xdr:col>6</xdr:col>
      <xdr:colOff>38100</xdr:colOff>
      <xdr:row>38</xdr:row>
      <xdr:rowOff>104394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95521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19652</xdr:rowOff>
    </xdr:from>
    <xdr:to>
      <xdr:col>24</xdr:col>
      <xdr:colOff>63500</xdr:colOff>
      <xdr:row>58</xdr:row>
      <xdr:rowOff>26195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3752"/>
          <a:ext cx="8382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26195</xdr:rowOff>
    </xdr:from>
    <xdr:to>
      <xdr:col>19</xdr:col>
      <xdr:colOff>177800</xdr:colOff>
      <xdr:row>58</xdr:row>
      <xdr:rowOff>75050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0295"/>
          <a:ext cx="889000" cy="4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7351</xdr:rowOff>
    </xdr:from>
    <xdr:to>
      <xdr:col>15</xdr:col>
      <xdr:colOff>50800</xdr:colOff>
      <xdr:row>58</xdr:row>
      <xdr:rowOff>75050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1451"/>
          <a:ext cx="889000" cy="6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7351</xdr:rowOff>
    </xdr:from>
    <xdr:to>
      <xdr:col>10</xdr:col>
      <xdr:colOff>114300</xdr:colOff>
      <xdr:row>58</xdr:row>
      <xdr:rowOff>95548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1451"/>
          <a:ext cx="889000" cy="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140302</xdr:rowOff>
    </xdr:from>
    <xdr:to>
      <xdr:col>24</xdr:col>
      <xdr:colOff>114300</xdr:colOff>
      <xdr:row>58</xdr:row>
      <xdr:rowOff>70452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118729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146845</xdr:rowOff>
    </xdr:from>
    <xdr:to>
      <xdr:col>20</xdr:col>
      <xdr:colOff>38100</xdr:colOff>
      <xdr:row>58</xdr:row>
      <xdr:rowOff>76995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24250</xdr:rowOff>
    </xdr:from>
    <xdr:to>
      <xdr:col>15</xdr:col>
      <xdr:colOff>101600</xdr:colOff>
      <xdr:row>58</xdr:row>
      <xdr:rowOff>125850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128001</xdr:rowOff>
    </xdr:from>
    <xdr:to>
      <xdr:col>10</xdr:col>
      <xdr:colOff>165100</xdr:colOff>
      <xdr:row>58</xdr:row>
      <xdr:rowOff>58151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49278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44748</xdr:rowOff>
    </xdr:from>
    <xdr:to>
      <xdr:col>6</xdr:col>
      <xdr:colOff>38100</xdr:colOff>
      <xdr:row>58</xdr:row>
      <xdr:rowOff>146348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137475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150307</xdr:rowOff>
    </xdr:from>
    <xdr:to>
      <xdr:col>24</xdr:col>
      <xdr:colOff>63500</xdr:colOff>
      <xdr:row>72</xdr:row>
      <xdr:rowOff>33355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23257"/>
          <a:ext cx="8382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33355</xdr:rowOff>
    </xdr:from>
    <xdr:to>
      <xdr:col>19</xdr:col>
      <xdr:colOff>177800</xdr:colOff>
      <xdr:row>75</xdr:row>
      <xdr:rowOff>72400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77755"/>
          <a:ext cx="8890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89636</xdr:rowOff>
    </xdr:from>
    <xdr:to>
      <xdr:col>15</xdr:col>
      <xdr:colOff>50800</xdr:colOff>
      <xdr:row>75</xdr:row>
      <xdr:rowOff>72400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605486"/>
          <a:ext cx="889000" cy="3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89636</xdr:rowOff>
    </xdr:from>
    <xdr:to>
      <xdr:col>10</xdr:col>
      <xdr:colOff>114300</xdr:colOff>
      <xdr:row>73</xdr:row>
      <xdr:rowOff>151541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60548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99507</xdr:rowOff>
    </xdr:from>
    <xdr:to>
      <xdr:col>24</xdr:col>
      <xdr:colOff>114300</xdr:colOff>
      <xdr:row>72</xdr:row>
      <xdr:rowOff>29657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14434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154005</xdr:rowOff>
    </xdr:from>
    <xdr:to>
      <xdr:col>20</xdr:col>
      <xdr:colOff>38100</xdr:colOff>
      <xdr:row>72</xdr:row>
      <xdr:rowOff>84155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100682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21600</xdr:rowOff>
    </xdr:from>
    <xdr:to>
      <xdr:col>15</xdr:col>
      <xdr:colOff>101600</xdr:colOff>
      <xdr:row>75</xdr:row>
      <xdr:rowOff>123200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139727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5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38836</xdr:rowOff>
    </xdr:from>
    <xdr:to>
      <xdr:col>10</xdr:col>
      <xdr:colOff>165100</xdr:colOff>
      <xdr:row>73</xdr:row>
      <xdr:rowOff>140436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156963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3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100741</xdr:rowOff>
    </xdr:from>
    <xdr:to>
      <xdr:col>6</xdr:col>
      <xdr:colOff>38100</xdr:colOff>
      <xdr:row>74</xdr:row>
      <xdr:rowOff>30891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47418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79708</xdr:rowOff>
    </xdr:from>
    <xdr:to>
      <xdr:col>24</xdr:col>
      <xdr:colOff>62865</xdr:colOff>
      <xdr:row>97</xdr:row>
      <xdr:rowOff>58465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0208"/>
          <a:ext cx="1270" cy="1178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62292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58465</xdr:rowOff>
    </xdr:from>
    <xdr:to>
      <xdr:col>24</xdr:col>
      <xdr:colOff>152400</xdr:colOff>
      <xdr:row>97</xdr:row>
      <xdr:rowOff>58465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8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8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79708</xdr:rowOff>
    </xdr:from>
    <xdr:to>
      <xdr:col>24</xdr:col>
      <xdr:colOff>152400</xdr:colOff>
      <xdr:row>90</xdr:row>
      <xdr:rowOff>79708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79708</xdr:rowOff>
    </xdr:from>
    <xdr:to>
      <xdr:col>24</xdr:col>
      <xdr:colOff>63500</xdr:colOff>
      <xdr:row>93</xdr:row>
      <xdr:rowOff>10982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510208"/>
          <a:ext cx="838200" cy="4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30686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5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52259</xdr:rowOff>
    </xdr:from>
    <xdr:to>
      <xdr:col>24</xdr:col>
      <xdr:colOff>114300</xdr:colOff>
      <xdr:row>93</xdr:row>
      <xdr:rowOff>153859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10982</xdr:rowOff>
    </xdr:from>
    <xdr:to>
      <xdr:col>19</xdr:col>
      <xdr:colOff>177800</xdr:colOff>
      <xdr:row>93</xdr:row>
      <xdr:rowOff>30037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55832"/>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30037</xdr:rowOff>
    </xdr:from>
    <xdr:to>
      <xdr:col>15</xdr:col>
      <xdr:colOff>50800</xdr:colOff>
      <xdr:row>98</xdr:row>
      <xdr:rowOff>63951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974887"/>
          <a:ext cx="889000" cy="89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167601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63951</xdr:rowOff>
    </xdr:from>
    <xdr:to>
      <xdr:col>10</xdr:col>
      <xdr:colOff>114300</xdr:colOff>
      <xdr:row>98</xdr:row>
      <xdr:rowOff>127209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6051"/>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28908</xdr:rowOff>
    </xdr:from>
    <xdr:to>
      <xdr:col>24</xdr:col>
      <xdr:colOff>114300</xdr:colOff>
      <xdr:row>90</xdr:row>
      <xdr:rowOff>130508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4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153385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1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131632</xdr:rowOff>
    </xdr:from>
    <xdr:to>
      <xdr:col>20</xdr:col>
      <xdr:colOff>38100</xdr:colOff>
      <xdr:row>93</xdr:row>
      <xdr:rowOff>61782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78309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8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150687</xdr:rowOff>
    </xdr:from>
    <xdr:to>
      <xdr:col>15</xdr:col>
      <xdr:colOff>101600</xdr:colOff>
      <xdr:row>93</xdr:row>
      <xdr:rowOff>80837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97364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6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13151</xdr:rowOff>
    </xdr:from>
    <xdr:to>
      <xdr:col>10</xdr:col>
      <xdr:colOff>165100</xdr:colOff>
      <xdr:row>98</xdr:row>
      <xdr:rowOff>114751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105878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76409</xdr:rowOff>
    </xdr:from>
    <xdr:to>
      <xdr:col>6</xdr:col>
      <xdr:colOff>38100</xdr:colOff>
      <xdr:row>99</xdr:row>
      <xdr:rowOff>6559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169136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34811</xdr:rowOff>
    </xdr:from>
    <xdr:to>
      <xdr:col>54</xdr:col>
      <xdr:colOff>189865</xdr:colOff>
      <xdr:row>39</xdr:row>
      <xdr:rowOff>115608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92661"/>
          <a:ext cx="1270" cy="11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119435</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115608</xdr:rowOff>
    </xdr:from>
    <xdr:to>
      <xdr:col>55</xdr:col>
      <xdr:colOff>88900</xdr:colOff>
      <xdr:row>39</xdr:row>
      <xdr:rowOff>115608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2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152938</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34811</xdr:rowOff>
    </xdr:from>
    <xdr:to>
      <xdr:col>55</xdr:col>
      <xdr:colOff>88900</xdr:colOff>
      <xdr:row>33</xdr:row>
      <xdr:rowOff>34811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53111</xdr:rowOff>
    </xdr:from>
    <xdr:to>
      <xdr:col>55</xdr:col>
      <xdr:colOff>0</xdr:colOff>
      <xdr:row>38</xdr:row>
      <xdr:rowOff>43802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96611"/>
          <a:ext cx="838200" cy="136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89806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620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66929</xdr:rowOff>
    </xdr:from>
    <xdr:to>
      <xdr:col>55</xdr:col>
      <xdr:colOff>50800</xdr:colOff>
      <xdr:row>37</xdr:row>
      <xdr:rowOff>168529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53111</xdr:rowOff>
    </xdr:from>
    <xdr:to>
      <xdr:col>50</xdr:col>
      <xdr:colOff>114300</xdr:colOff>
      <xdr:row>38</xdr:row>
      <xdr:rowOff>135027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96611"/>
          <a:ext cx="889000" cy="14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98044</xdr:rowOff>
    </xdr:from>
    <xdr:to>
      <xdr:col>50</xdr:col>
      <xdr:colOff>165100</xdr:colOff>
      <xdr:row>30</xdr:row>
      <xdr:rowOff>28194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0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44721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48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107378</xdr:rowOff>
    </xdr:from>
    <xdr:to>
      <xdr:col>45</xdr:col>
      <xdr:colOff>177800</xdr:colOff>
      <xdr:row>38</xdr:row>
      <xdr:rowOff>135027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108128"/>
          <a:ext cx="889000" cy="5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51562</xdr:rowOff>
    </xdr:from>
    <xdr:to>
      <xdr:col>46</xdr:col>
      <xdr:colOff>38100</xdr:colOff>
      <xdr:row>38</xdr:row>
      <xdr:rowOff>153162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169689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59017</xdr:rowOff>
    </xdr:from>
    <xdr:to>
      <xdr:col>41</xdr:col>
      <xdr:colOff>50800</xdr:colOff>
      <xdr:row>35</xdr:row>
      <xdr:rowOff>107378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059767"/>
          <a:ext cx="889000" cy="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20701</xdr:rowOff>
    </xdr:from>
    <xdr:to>
      <xdr:col>41</xdr:col>
      <xdr:colOff>101600</xdr:colOff>
      <xdr:row>38</xdr:row>
      <xdr:rowOff>122301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3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113428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62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62459</xdr:rowOff>
    </xdr:from>
    <xdr:to>
      <xdr:col>36</xdr:col>
      <xdr:colOff>165100</xdr:colOff>
      <xdr:row>38</xdr:row>
      <xdr:rowOff>164059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155186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164452</xdr:rowOff>
    </xdr:from>
    <xdr:to>
      <xdr:col>55</xdr:col>
      <xdr:colOff>50800</xdr:colOff>
      <xdr:row>38</xdr:row>
      <xdr:rowOff>94602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142879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8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2311</xdr:rowOff>
    </xdr:from>
    <xdr:to>
      <xdr:col>50</xdr:col>
      <xdr:colOff>165100</xdr:colOff>
      <xdr:row>30</xdr:row>
      <xdr:rowOff>103911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95038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23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84227</xdr:rowOff>
    </xdr:from>
    <xdr:to>
      <xdr:col>46</xdr:col>
      <xdr:colOff>38100</xdr:colOff>
      <xdr:row>39</xdr:row>
      <xdr:rowOff>14377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56578</xdr:rowOff>
    </xdr:from>
    <xdr:to>
      <xdr:col>41</xdr:col>
      <xdr:colOff>101600</xdr:colOff>
      <xdr:row>35</xdr:row>
      <xdr:rowOff>158178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3255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83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8217</xdr:rowOff>
    </xdr:from>
    <xdr:to>
      <xdr:col>36</xdr:col>
      <xdr:colOff>165100</xdr:colOff>
      <xdr:row>35</xdr:row>
      <xdr:rowOff>109817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0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126344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8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151702</xdr:rowOff>
    </xdr:from>
    <xdr:to>
      <xdr:col>55</xdr:col>
      <xdr:colOff>0</xdr:colOff>
      <xdr:row>56</xdr:row>
      <xdr:rowOff>164224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81452"/>
          <a:ext cx="838200" cy="1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110608</xdr:rowOff>
    </xdr:from>
    <xdr:to>
      <xdr:col>50</xdr:col>
      <xdr:colOff>114300</xdr:colOff>
      <xdr:row>55</xdr:row>
      <xdr:rowOff>151702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40358"/>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110430</xdr:rowOff>
    </xdr:from>
    <xdr:to>
      <xdr:col>45</xdr:col>
      <xdr:colOff>177800</xdr:colOff>
      <xdr:row>55</xdr:row>
      <xdr:rowOff>110608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197280"/>
          <a:ext cx="889000" cy="3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110430</xdr:rowOff>
    </xdr:from>
    <xdr:to>
      <xdr:col>41</xdr:col>
      <xdr:colOff>50800</xdr:colOff>
      <xdr:row>55</xdr:row>
      <xdr:rowOff>73585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197280"/>
          <a:ext cx="889000" cy="30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74153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39872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113424</xdr:rowOff>
    </xdr:from>
    <xdr:to>
      <xdr:col>55</xdr:col>
      <xdr:colOff>50800</xdr:colOff>
      <xdr:row>57</xdr:row>
      <xdr:rowOff>43574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91851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9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100902</xdr:rowOff>
    </xdr:from>
    <xdr:to>
      <xdr:col>50</xdr:col>
      <xdr:colOff>165100</xdr:colOff>
      <xdr:row>56</xdr:row>
      <xdr:rowOff>31052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22179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2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59808</xdr:rowOff>
    </xdr:from>
    <xdr:to>
      <xdr:col>46</xdr:col>
      <xdr:colOff>38100</xdr:colOff>
      <xdr:row>55</xdr:row>
      <xdr:rowOff>161408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6485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26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59630</xdr:rowOff>
    </xdr:from>
    <xdr:to>
      <xdr:col>41</xdr:col>
      <xdr:colOff>101600</xdr:colOff>
      <xdr:row>53</xdr:row>
      <xdr:rowOff>161230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6307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92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22785</xdr:rowOff>
    </xdr:from>
    <xdr:to>
      <xdr:col>36</xdr:col>
      <xdr:colOff>165100</xdr:colOff>
      <xdr:row>55</xdr:row>
      <xdr:rowOff>124385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140912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2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64785</xdr:rowOff>
    </xdr:from>
    <xdr:to>
      <xdr:col>55</xdr:col>
      <xdr:colOff>0</xdr:colOff>
      <xdr:row>79</xdr:row>
      <xdr:rowOff>82745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609335"/>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64785</xdr:rowOff>
    </xdr:from>
    <xdr:to>
      <xdr:col>50</xdr:col>
      <xdr:colOff>114300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609335"/>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42545</xdr:rowOff>
    </xdr:from>
    <xdr:to>
      <xdr:col>45</xdr:col>
      <xdr:colOff>177800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7095"/>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42545</xdr:rowOff>
    </xdr:from>
    <xdr:to>
      <xdr:col>41</xdr:col>
      <xdr:colOff>50800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7095"/>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31945</xdr:rowOff>
    </xdr:from>
    <xdr:to>
      <xdr:col>55</xdr:col>
      <xdr:colOff>50800</xdr:colOff>
      <xdr:row>79</xdr:row>
      <xdr:rowOff>133545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118322</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13985</xdr:rowOff>
    </xdr:from>
    <xdr:to>
      <xdr:col>50</xdr:col>
      <xdr:colOff>165100</xdr:colOff>
      <xdr:row>79</xdr:row>
      <xdr:rowOff>115585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106712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163195</xdr:rowOff>
    </xdr:from>
    <xdr:to>
      <xdr:col>41</xdr:col>
      <xdr:colOff>101600</xdr:colOff>
      <xdr:row>79</xdr:row>
      <xdr:rowOff>93345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84472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114641</xdr:rowOff>
    </xdr:from>
    <xdr:to>
      <xdr:col>55</xdr:col>
      <xdr:colOff>0</xdr:colOff>
      <xdr:row>98</xdr:row>
      <xdr:rowOff>44058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02391"/>
          <a:ext cx="838200" cy="4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81962</xdr:rowOff>
    </xdr:from>
    <xdr:to>
      <xdr:col>50</xdr:col>
      <xdr:colOff>114300</xdr:colOff>
      <xdr:row>95</xdr:row>
      <xdr:rowOff>114641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69712"/>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169320</xdr:rowOff>
    </xdr:from>
    <xdr:to>
      <xdr:col>45</xdr:col>
      <xdr:colOff>177800</xdr:colOff>
      <xdr:row>95</xdr:row>
      <xdr:rowOff>81962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599820"/>
          <a:ext cx="889000" cy="76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169320</xdr:rowOff>
    </xdr:from>
    <xdr:to>
      <xdr:col>41</xdr:col>
      <xdr:colOff>50800</xdr:colOff>
      <xdr:row>94</xdr:row>
      <xdr:rowOff>67354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599820"/>
          <a:ext cx="889000" cy="58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164708</xdr:rowOff>
    </xdr:from>
    <xdr:to>
      <xdr:col>55</xdr:col>
      <xdr:colOff>50800</xdr:colOff>
      <xdr:row>98</xdr:row>
      <xdr:rowOff>94858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143135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63841</xdr:rowOff>
    </xdr:from>
    <xdr:to>
      <xdr:col>50</xdr:col>
      <xdr:colOff>165100</xdr:colOff>
      <xdr:row>95</xdr:row>
      <xdr:rowOff>165441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31162</xdr:rowOff>
    </xdr:from>
    <xdr:to>
      <xdr:col>46</xdr:col>
      <xdr:colOff>38100</xdr:colOff>
      <xdr:row>95</xdr:row>
      <xdr:rowOff>132762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149289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118520</xdr:rowOff>
    </xdr:from>
    <xdr:to>
      <xdr:col>41</xdr:col>
      <xdr:colOff>101600</xdr:colOff>
      <xdr:row>91</xdr:row>
      <xdr:rowOff>48670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5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65197</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32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16554</xdr:rowOff>
    </xdr:from>
    <xdr:to>
      <xdr:col>36</xdr:col>
      <xdr:colOff>165100</xdr:colOff>
      <xdr:row>94</xdr:row>
      <xdr:rowOff>118154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134681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90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132934</xdr:rowOff>
    </xdr:from>
    <xdr:to>
      <xdr:col>85</xdr:col>
      <xdr:colOff>127000</xdr:colOff>
      <xdr:row>38</xdr:row>
      <xdr:rowOff>139517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8034"/>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139563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54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139563</xdr:rowOff>
    </xdr:from>
    <xdr:to>
      <xdr:col>76</xdr:col>
      <xdr:colOff>114300</xdr:colOff>
      <xdr:row>38</xdr:row>
      <xdr:rowOff>139609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5466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133711</xdr:rowOff>
    </xdr:from>
    <xdr:to>
      <xdr:col>71</xdr:col>
      <xdr:colOff>177800</xdr:colOff>
      <xdr:row>38</xdr:row>
      <xdr:rowOff>139609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477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82134</xdr:rowOff>
    </xdr:from>
    <xdr:to>
      <xdr:col>85</xdr:col>
      <xdr:colOff>177800</xdr:colOff>
      <xdr:row>39</xdr:row>
      <xdr:rowOff>12284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168511</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2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88717</xdr:rowOff>
    </xdr:from>
    <xdr:to>
      <xdr:col>81</xdr:col>
      <xdr:colOff>101600</xdr:colOff>
      <xdr:row>39</xdr:row>
      <xdr:rowOff>18867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9994</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88763</xdr:rowOff>
    </xdr:from>
    <xdr:to>
      <xdr:col>76</xdr:col>
      <xdr:colOff>165100</xdr:colOff>
      <xdr:row>39</xdr:row>
      <xdr:rowOff>18913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10040</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88809</xdr:rowOff>
    </xdr:from>
    <xdr:to>
      <xdr:col>72</xdr:col>
      <xdr:colOff>38100</xdr:colOff>
      <xdr:row>39</xdr:row>
      <xdr:rowOff>18959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10086</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82911</xdr:rowOff>
    </xdr:from>
    <xdr:to>
      <xdr:col>67</xdr:col>
      <xdr:colOff>101600</xdr:colOff>
      <xdr:row>38</xdr:row>
      <xdr:rowOff>13061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4187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5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93535</xdr:rowOff>
    </xdr:from>
    <xdr:to>
      <xdr:col>85</xdr:col>
      <xdr:colOff>127000</xdr:colOff>
      <xdr:row>75</xdr:row>
      <xdr:rowOff>122631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952285"/>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122631</xdr:rowOff>
    </xdr:from>
    <xdr:to>
      <xdr:col>81</xdr:col>
      <xdr:colOff>50800</xdr:colOff>
      <xdr:row>75</xdr:row>
      <xdr:rowOff>143713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81381"/>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143713</xdr:rowOff>
    </xdr:from>
    <xdr:to>
      <xdr:col>76</xdr:col>
      <xdr:colOff>114300</xdr:colOff>
      <xdr:row>75</xdr:row>
      <xdr:rowOff>153225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002463"/>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153225</xdr:rowOff>
    </xdr:from>
    <xdr:to>
      <xdr:col>71</xdr:col>
      <xdr:colOff>177800</xdr:colOff>
      <xdr:row>75</xdr:row>
      <xdr:rowOff>158432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11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42735</xdr:rowOff>
    </xdr:from>
    <xdr:to>
      <xdr:col>85</xdr:col>
      <xdr:colOff>177800</xdr:colOff>
      <xdr:row>75</xdr:row>
      <xdr:rowOff>144335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21162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71831</xdr:rowOff>
    </xdr:from>
    <xdr:to>
      <xdr:col>81</xdr:col>
      <xdr:colOff>101600</xdr:colOff>
      <xdr:row>76</xdr:row>
      <xdr:rowOff>1981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18508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92913</xdr:rowOff>
    </xdr:from>
    <xdr:to>
      <xdr:col>76</xdr:col>
      <xdr:colOff>165100</xdr:colOff>
      <xdr:row>76</xdr:row>
      <xdr:rowOff>23062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51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39590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102426</xdr:rowOff>
    </xdr:from>
    <xdr:to>
      <xdr:col>72</xdr:col>
      <xdr:colOff>38100</xdr:colOff>
      <xdr:row>76</xdr:row>
      <xdr:rowOff>32575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611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49103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107632</xdr:rowOff>
    </xdr:from>
    <xdr:to>
      <xdr:col>67</xdr:col>
      <xdr:colOff>101600</xdr:colOff>
      <xdr:row>76</xdr:row>
      <xdr:rowOff>37782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6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28909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25774</xdr:rowOff>
    </xdr:from>
    <xdr:to>
      <xdr:col>85</xdr:col>
      <xdr:colOff>127000</xdr:colOff>
      <xdr:row>96</xdr:row>
      <xdr:rowOff>34514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313524"/>
          <a:ext cx="838200" cy="18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124553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12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34514</xdr:rowOff>
    </xdr:from>
    <xdr:to>
      <xdr:col>81</xdr:col>
      <xdr:colOff>50800</xdr:colOff>
      <xdr:row>97</xdr:row>
      <xdr:rowOff>80668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93714"/>
          <a:ext cx="889000" cy="2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106935</xdr:rowOff>
    </xdr:from>
    <xdr:to>
      <xdr:col>76</xdr:col>
      <xdr:colOff>114300</xdr:colOff>
      <xdr:row>97</xdr:row>
      <xdr:rowOff>80668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566135"/>
          <a:ext cx="889000" cy="14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106935</xdr:rowOff>
    </xdr:from>
    <xdr:to>
      <xdr:col>71</xdr:col>
      <xdr:colOff>177800</xdr:colOff>
      <xdr:row>97</xdr:row>
      <xdr:rowOff>127074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566135"/>
          <a:ext cx="8890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96169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146424</xdr:rowOff>
    </xdr:from>
    <xdr:to>
      <xdr:col>85</xdr:col>
      <xdr:colOff>177800</xdr:colOff>
      <xdr:row>95</xdr:row>
      <xdr:rowOff>76574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2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169301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1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155164</xdr:rowOff>
    </xdr:from>
    <xdr:to>
      <xdr:col>81</xdr:col>
      <xdr:colOff>101600</xdr:colOff>
      <xdr:row>96</xdr:row>
      <xdr:rowOff>85314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101841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29868</xdr:rowOff>
    </xdr:from>
    <xdr:to>
      <xdr:col>76</xdr:col>
      <xdr:colOff>165100</xdr:colOff>
      <xdr:row>97</xdr:row>
      <xdr:rowOff>131468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147995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4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56135</xdr:rowOff>
    </xdr:from>
    <xdr:to>
      <xdr:col>72</xdr:col>
      <xdr:colOff>38100</xdr:colOff>
      <xdr:row>96</xdr:row>
      <xdr:rowOff>157735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2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76274</xdr:rowOff>
    </xdr:from>
    <xdr:to>
      <xdr:col>67</xdr:col>
      <xdr:colOff>101600</xdr:colOff>
      <xdr:row>98</xdr:row>
      <xdr:rowOff>6424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22951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8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83329</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43307</xdr:rowOff>
    </xdr:from>
    <xdr:to>
      <xdr:col>116</xdr:col>
      <xdr:colOff>63500</xdr:colOff>
      <xdr:row>59</xdr:row>
      <xdr:rowOff>43307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8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43307</xdr:rowOff>
    </xdr:from>
    <xdr:to>
      <xdr:col>111</xdr:col>
      <xdr:colOff>177800</xdr:colOff>
      <xdr:row>59</xdr:row>
      <xdr:rowOff>43383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88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43383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149987</xdr:rowOff>
    </xdr:from>
    <xdr:to>
      <xdr:col>116</xdr:col>
      <xdr:colOff>63500</xdr:colOff>
      <xdr:row>72</xdr:row>
      <xdr:rowOff>162675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94387"/>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162675</xdr:rowOff>
    </xdr:from>
    <xdr:to>
      <xdr:col>111</xdr:col>
      <xdr:colOff>177800</xdr:colOff>
      <xdr:row>73</xdr:row>
      <xdr:rowOff>4483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50707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4483</xdr:rowOff>
    </xdr:from>
    <xdr:to>
      <xdr:col>107</xdr:col>
      <xdr:colOff>50800</xdr:colOff>
      <xdr:row>73</xdr:row>
      <xdr:rowOff>65139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520333"/>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65139</xdr:rowOff>
    </xdr:from>
    <xdr:to>
      <xdr:col>102</xdr:col>
      <xdr:colOff>114300</xdr:colOff>
      <xdr:row>73</xdr:row>
      <xdr:rowOff>67405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80989"/>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35685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99187</xdr:rowOff>
    </xdr:from>
    <xdr:to>
      <xdr:col>116</xdr:col>
      <xdr:colOff>114300</xdr:colOff>
      <xdr:row>73</xdr:row>
      <xdr:rowOff>29337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4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122064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111875</xdr:rowOff>
    </xdr:from>
    <xdr:to>
      <xdr:col>112</xdr:col>
      <xdr:colOff>38100</xdr:colOff>
      <xdr:row>73</xdr:row>
      <xdr:rowOff>42025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58552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2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125133</xdr:rowOff>
    </xdr:from>
    <xdr:to>
      <xdr:col>107</xdr:col>
      <xdr:colOff>101600</xdr:colOff>
      <xdr:row>73</xdr:row>
      <xdr:rowOff>55283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4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71810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24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14339</xdr:rowOff>
    </xdr:from>
    <xdr:to>
      <xdr:col>102</xdr:col>
      <xdr:colOff>165100</xdr:colOff>
      <xdr:row>73</xdr:row>
      <xdr:rowOff>115939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132466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0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16605</xdr:rowOff>
    </xdr:from>
    <xdr:to>
      <xdr:col>98</xdr:col>
      <xdr:colOff>38100</xdr:colOff>
      <xdr:row>73</xdr:row>
      <xdr:rowOff>118205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134732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主な構成項目である補助費等は、住民一人当たり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１０３，５５１円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１０７，２６７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ている。これは、新型コロナウイルス対策として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実施した特別定額給付事業及び生活応援特別給付事業等の影響により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６９，６３６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４０，２３９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本庁舎耐震補強事業や東北小学校グラウンド・外構整備事業の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伴う事業費の減少が主な要因である。今後の見通しとしては、現段階において大規模の普通建設事業は予定されていないため減少傾向になるものと考えている。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８３，０２８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６０１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新型コロナウイルス予防接種事業関連及び防雪柵詳細設計業務などの委託料が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維持補修費については、住民一人当たり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２６，０１８円と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１，１９２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円増加している。除雪経費の増加が主な要因であるが、除雪路線及び業務委託等の見直しにより、可能な限り、除雪経費の節減に努める必要がある。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今後は、普通建設事業は縮減傾向と想定しているが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公共施設等の老朽化に対する取り壊しや維持管理経費を含め施設管理経費等が増加する可能性もあるため、組織機構及び事務事業の見直しなどにより各費目において経費節減に努め財政健全化を図って行く。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16,934
16,799
326.50
13,198,339
12,688,895
403,543
7,155,458
11,617,820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141986</xdr:rowOff>
    </xdr:from>
    <xdr:to>
      <xdr:col>24</xdr:col>
      <xdr:colOff>63500</xdr:colOff>
      <xdr:row>33</xdr:row>
      <xdr:rowOff>20828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283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120040</xdr:rowOff>
    </xdr:from>
    <xdr:to>
      <xdr:col>19</xdr:col>
      <xdr:colOff>177800</xdr:colOff>
      <xdr:row>33</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644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120040</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606440"/>
          <a:ext cx="889000" cy="1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134993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115011</xdr:rowOff>
    </xdr:from>
    <xdr:to>
      <xdr:col>10</xdr:col>
      <xdr:colOff>114300</xdr:colOff>
      <xdr:row>33</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01411"/>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91186</xdr:rowOff>
    </xdr:from>
    <xdr:to>
      <xdr:col>24</xdr:col>
      <xdr:colOff>114300</xdr:colOff>
      <xdr:row>33</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114063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141478</xdr:rowOff>
    </xdr:from>
    <xdr:to>
      <xdr:col>20</xdr:col>
      <xdr:colOff>38100</xdr:colOff>
      <xdr:row>33</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88155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69240</xdr:rowOff>
    </xdr:from>
    <xdr:to>
      <xdr:col>15</xdr:col>
      <xdr:colOff>101600</xdr:colOff>
      <xdr:row>32</xdr:row>
      <xdr:rowOff>170840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15917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42723</xdr:rowOff>
    </xdr:from>
    <xdr:to>
      <xdr:col>10</xdr:col>
      <xdr:colOff>165100</xdr:colOff>
      <xdr:row>33</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135450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64211</xdr:rowOff>
    </xdr:from>
    <xdr:to>
      <xdr:col>6</xdr:col>
      <xdr:colOff>38100</xdr:colOff>
      <xdr:row>32</xdr:row>
      <xdr:rowOff>165811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146444</xdr:rowOff>
    </xdr:from>
    <xdr:to>
      <xdr:col>24</xdr:col>
      <xdr:colOff>63500</xdr:colOff>
      <xdr:row>57</xdr:row>
      <xdr:rowOff>72985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04744"/>
          <a:ext cx="838200" cy="4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146444</xdr:rowOff>
    </xdr:from>
    <xdr:to>
      <xdr:col>19</xdr:col>
      <xdr:colOff>177800</xdr:colOff>
      <xdr:row>58</xdr:row>
      <xdr:rowOff>163492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04744"/>
          <a:ext cx="889000" cy="7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76727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100692</xdr:rowOff>
    </xdr:from>
    <xdr:to>
      <xdr:col>15</xdr:col>
      <xdr:colOff>50800</xdr:colOff>
      <xdr:row>58</xdr:row>
      <xdr:rowOff>163492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4792"/>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100692</xdr:rowOff>
    </xdr:from>
    <xdr:to>
      <xdr:col>10</xdr:col>
      <xdr:colOff>114300</xdr:colOff>
      <xdr:row>59</xdr:row>
      <xdr:rowOff>16809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4792"/>
          <a:ext cx="8890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22185</xdr:rowOff>
    </xdr:from>
    <xdr:to>
      <xdr:col>24</xdr:col>
      <xdr:colOff>114300</xdr:colOff>
      <xdr:row>57</xdr:row>
      <xdr:rowOff>123785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7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95644</xdr:rowOff>
    </xdr:from>
    <xdr:to>
      <xdr:col>20</xdr:col>
      <xdr:colOff>38100</xdr:colOff>
      <xdr:row>55</xdr:row>
      <xdr:rowOff>25794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42321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12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112692</xdr:rowOff>
    </xdr:from>
    <xdr:to>
      <xdr:col>15</xdr:col>
      <xdr:colOff>101600</xdr:colOff>
      <xdr:row>59</xdr:row>
      <xdr:rowOff>42842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33969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4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49892</xdr:rowOff>
    </xdr:from>
    <xdr:to>
      <xdr:col>10</xdr:col>
      <xdr:colOff>165100</xdr:colOff>
      <xdr:row>58</xdr:row>
      <xdr:rowOff>151492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168019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137459</xdr:rowOff>
    </xdr:from>
    <xdr:to>
      <xdr:col>6</xdr:col>
      <xdr:colOff>38100</xdr:colOff>
      <xdr:row>59</xdr:row>
      <xdr:rowOff>67609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58736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68402</xdr:rowOff>
    </xdr:from>
    <xdr:to>
      <xdr:col>24</xdr:col>
      <xdr:colOff>63500</xdr:colOff>
      <xdr:row>76</xdr:row>
      <xdr:rowOff>102400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927152"/>
          <a:ext cx="838200" cy="2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20807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708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102400</xdr:rowOff>
    </xdr:from>
    <xdr:to>
      <xdr:col>19</xdr:col>
      <xdr:colOff>177800</xdr:colOff>
      <xdr:row>77</xdr:row>
      <xdr:rowOff>50164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32600"/>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15317</xdr:rowOff>
    </xdr:from>
    <xdr:to>
      <xdr:col>15</xdr:col>
      <xdr:colOff>50800</xdr:colOff>
      <xdr:row>77</xdr:row>
      <xdr:rowOff>50164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216967"/>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6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15317</xdr:rowOff>
    </xdr:from>
    <xdr:to>
      <xdr:col>10</xdr:col>
      <xdr:colOff>114300</xdr:colOff>
      <xdr:row>77</xdr:row>
      <xdr:rowOff>86170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16967"/>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4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17602</xdr:rowOff>
    </xdr:from>
    <xdr:to>
      <xdr:col>24</xdr:col>
      <xdr:colOff>114300</xdr:colOff>
      <xdr:row>75</xdr:row>
      <xdr:rowOff>119202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167479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51600</xdr:rowOff>
    </xdr:from>
    <xdr:to>
      <xdr:col>20</xdr:col>
      <xdr:colOff>38100</xdr:colOff>
      <xdr:row>76</xdr:row>
      <xdr:rowOff>153200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169727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5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170814</xdr:rowOff>
    </xdr:from>
    <xdr:to>
      <xdr:col>15</xdr:col>
      <xdr:colOff>101600</xdr:colOff>
      <xdr:row>77</xdr:row>
      <xdr:rowOff>100964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117491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7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135967</xdr:rowOff>
    </xdr:from>
    <xdr:to>
      <xdr:col>10</xdr:col>
      <xdr:colOff>165100</xdr:colOff>
      <xdr:row>77</xdr:row>
      <xdr:rowOff>66117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82643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9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35370</xdr:rowOff>
    </xdr:from>
    <xdr:to>
      <xdr:col>6</xdr:col>
      <xdr:colOff>38100</xdr:colOff>
      <xdr:row>77</xdr:row>
      <xdr:rowOff>136970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153497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1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12990</xdr:rowOff>
    </xdr:from>
    <xdr:to>
      <xdr:col>24</xdr:col>
      <xdr:colOff>63500</xdr:colOff>
      <xdr:row>97</xdr:row>
      <xdr:rowOff>70402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3640"/>
          <a:ext cx="8382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70402</xdr:rowOff>
    </xdr:from>
    <xdr:to>
      <xdr:col>19</xdr:col>
      <xdr:colOff>177800</xdr:colOff>
      <xdr:row>98</xdr:row>
      <xdr:rowOff>26009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1052"/>
          <a:ext cx="889000" cy="1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26009</xdr:rowOff>
    </xdr:from>
    <xdr:to>
      <xdr:col>15</xdr:col>
      <xdr:colOff>50800</xdr:colOff>
      <xdr:row>98</xdr:row>
      <xdr:rowOff>68453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81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68453</xdr:rowOff>
    </xdr:from>
    <xdr:to>
      <xdr:col>10</xdr:col>
      <xdr:colOff>114300</xdr:colOff>
      <xdr:row>98</xdr:row>
      <xdr:rowOff>68562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7055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133640</xdr:rowOff>
    </xdr:from>
    <xdr:to>
      <xdr:col>24</xdr:col>
      <xdr:colOff>114300</xdr:colOff>
      <xdr:row>97</xdr:row>
      <xdr:rowOff>63790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112067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19602</xdr:rowOff>
    </xdr:from>
    <xdr:to>
      <xdr:col>20</xdr:col>
      <xdr:colOff>38100</xdr:colOff>
      <xdr:row>97</xdr:row>
      <xdr:rowOff>121202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112329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146659</xdr:rowOff>
    </xdr:from>
    <xdr:to>
      <xdr:col>15</xdr:col>
      <xdr:colOff>101600</xdr:colOff>
      <xdr:row>98</xdr:row>
      <xdr:rowOff>76809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67936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17653</xdr:rowOff>
    </xdr:from>
    <xdr:to>
      <xdr:col>10</xdr:col>
      <xdr:colOff>165100</xdr:colOff>
      <xdr:row>98</xdr:row>
      <xdr:rowOff>119253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110380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17762</xdr:rowOff>
    </xdr:from>
    <xdr:to>
      <xdr:col>6</xdr:col>
      <xdr:colOff>38100</xdr:colOff>
      <xdr:row>98</xdr:row>
      <xdr:rowOff>119362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110489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19304</xdr:rowOff>
    </xdr:from>
    <xdr:to>
      <xdr:col>55</xdr:col>
      <xdr:colOff>0</xdr:colOff>
      <xdr:row>39</xdr:row>
      <xdr:rowOff>33020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058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33020</xdr:rowOff>
    </xdr:from>
    <xdr:to>
      <xdr:col>50</xdr:col>
      <xdr:colOff>114300</xdr:colOff>
      <xdr:row>39</xdr:row>
      <xdr:rowOff>33401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195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33401</xdr:rowOff>
    </xdr:from>
    <xdr:to>
      <xdr:col>45</xdr:col>
      <xdr:colOff>177800</xdr:colOff>
      <xdr:row>39</xdr:row>
      <xdr:rowOff>33401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19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33401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191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139954</xdr:rowOff>
    </xdr:from>
    <xdr:to>
      <xdr:col>55</xdr:col>
      <xdr:colOff>50800</xdr:colOff>
      <xdr:row>39</xdr:row>
      <xdr:rowOff>70104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54881</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9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153670</xdr:rowOff>
    </xdr:from>
    <xdr:to>
      <xdr:col>50</xdr:col>
      <xdr:colOff>165100</xdr:colOff>
      <xdr:row>39</xdr:row>
      <xdr:rowOff>83820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74947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154051</xdr:rowOff>
    </xdr:from>
    <xdr:to>
      <xdr:col>46</xdr:col>
      <xdr:colOff>38100</xdr:colOff>
      <xdr:row>39</xdr:row>
      <xdr:rowOff>84201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75328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153289</xdr:rowOff>
    </xdr:from>
    <xdr:to>
      <xdr:col>36</xdr:col>
      <xdr:colOff>165100</xdr:colOff>
      <xdr:row>39</xdr:row>
      <xdr:rowOff>83439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74566</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86601</xdr:rowOff>
    </xdr:from>
    <xdr:to>
      <xdr:col>55</xdr:col>
      <xdr:colOff>0</xdr:colOff>
      <xdr:row>58</xdr:row>
      <xdr:rowOff>134328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0701"/>
          <a:ext cx="838200" cy="4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114592</xdr:rowOff>
    </xdr:from>
    <xdr:to>
      <xdr:col>50</xdr:col>
      <xdr:colOff>114300</xdr:colOff>
      <xdr:row>58</xdr:row>
      <xdr:rowOff>134328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7242"/>
          <a:ext cx="889000" cy="1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114592</xdr:rowOff>
    </xdr:from>
    <xdr:to>
      <xdr:col>45</xdr:col>
      <xdr:colOff>177800</xdr:colOff>
      <xdr:row>57</xdr:row>
      <xdr:rowOff>161112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7242"/>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161112</xdr:rowOff>
    </xdr:from>
    <xdr:to>
      <xdr:col>41</xdr:col>
      <xdr:colOff>50800</xdr:colOff>
      <xdr:row>58</xdr:row>
      <xdr:rowOff>54204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3762"/>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35801</xdr:rowOff>
    </xdr:from>
    <xdr:to>
      <xdr:col>55</xdr:col>
      <xdr:colOff>50800</xdr:colOff>
      <xdr:row>58</xdr:row>
      <xdr:rowOff>137401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14228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83528</xdr:rowOff>
    </xdr:from>
    <xdr:to>
      <xdr:col>50</xdr:col>
      <xdr:colOff>165100</xdr:colOff>
      <xdr:row>59</xdr:row>
      <xdr:rowOff>13678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4805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63792</xdr:rowOff>
    </xdr:from>
    <xdr:to>
      <xdr:col>46</xdr:col>
      <xdr:colOff>38100</xdr:colOff>
      <xdr:row>57</xdr:row>
      <xdr:rowOff>165392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156519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110312</xdr:rowOff>
    </xdr:from>
    <xdr:to>
      <xdr:col>41</xdr:col>
      <xdr:colOff>101600</xdr:colOff>
      <xdr:row>58</xdr:row>
      <xdr:rowOff>40462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31589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3404</xdr:rowOff>
    </xdr:from>
    <xdr:to>
      <xdr:col>36</xdr:col>
      <xdr:colOff>165100</xdr:colOff>
      <xdr:row>58</xdr:row>
      <xdr:rowOff>105004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96131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98356</xdr:rowOff>
    </xdr:from>
    <xdr:to>
      <xdr:col>54</xdr:col>
      <xdr:colOff>189865</xdr:colOff>
      <xdr:row>78</xdr:row>
      <xdr:rowOff>157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28406"/>
          <a:ext cx="1270"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3984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7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xdr:rowOff>
    </xdr:from>
    <xdr:to>
      <xdr:col>55</xdr:col>
      <xdr:colOff>88900</xdr:colOff>
      <xdr:row>78</xdr:row>
      <xdr:rowOff>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73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45033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98356</xdr:rowOff>
    </xdr:from>
    <xdr:to>
      <xdr:col>55</xdr:col>
      <xdr:colOff>88900</xdr:colOff>
      <xdr:row>69</xdr:row>
      <xdr:rowOff>98356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xdr:rowOff>
    </xdr:from>
    <xdr:to>
      <xdr:col>55</xdr:col>
      <xdr:colOff>0</xdr:colOff>
      <xdr:row>78</xdr:row>
      <xdr:rowOff>25662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73257"/>
          <a:ext cx="8382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14263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301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162836</xdr:rowOff>
    </xdr:from>
    <xdr:to>
      <xdr:col>55</xdr:col>
      <xdr:colOff>50800</xdr:colOff>
      <xdr:row>74</xdr:row>
      <xdr:rowOff>92986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67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25662</xdr:rowOff>
    </xdr:from>
    <xdr:to>
      <xdr:col>50</xdr:col>
      <xdr:colOff>114300</xdr:colOff>
      <xdr:row>78</xdr:row>
      <xdr:rowOff>58220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98762"/>
          <a:ext cx="8890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80742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52767</xdr:rowOff>
    </xdr:from>
    <xdr:to>
      <xdr:col>45</xdr:col>
      <xdr:colOff>177800</xdr:colOff>
      <xdr:row>78</xdr:row>
      <xdr:rowOff>58220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2586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48423</xdr:rowOff>
    </xdr:from>
    <xdr:to>
      <xdr:col>41</xdr:col>
      <xdr:colOff>50800</xdr:colOff>
      <xdr:row>78</xdr:row>
      <xdr:rowOff>52767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2152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120807</xdr:rowOff>
    </xdr:from>
    <xdr:to>
      <xdr:col>55</xdr:col>
      <xdr:colOff>50800</xdr:colOff>
      <xdr:row>78</xdr:row>
      <xdr:rowOff>50957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35734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146312</xdr:rowOff>
    </xdr:from>
    <xdr:to>
      <xdr:col>50</xdr:col>
      <xdr:colOff>165100</xdr:colOff>
      <xdr:row>78</xdr:row>
      <xdr:rowOff>76462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7420</xdr:rowOff>
    </xdr:from>
    <xdr:to>
      <xdr:col>46</xdr:col>
      <xdr:colOff>38100</xdr:colOff>
      <xdr:row>78</xdr:row>
      <xdr:rowOff>109020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100147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1967</xdr:rowOff>
    </xdr:from>
    <xdr:to>
      <xdr:col>41</xdr:col>
      <xdr:colOff>101600</xdr:colOff>
      <xdr:row>78</xdr:row>
      <xdr:rowOff>103567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94694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169073</xdr:rowOff>
    </xdr:from>
    <xdr:to>
      <xdr:col>36</xdr:col>
      <xdr:colOff>165100</xdr:colOff>
      <xdr:row>78</xdr:row>
      <xdr:rowOff>99223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90350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6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149073</xdr:rowOff>
    </xdr:from>
    <xdr:to>
      <xdr:col>55</xdr:col>
      <xdr:colOff>0</xdr:colOff>
      <xdr:row>90</xdr:row>
      <xdr:rowOff>67413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408123"/>
          <a:ext cx="8382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149073</xdr:rowOff>
    </xdr:from>
    <xdr:to>
      <xdr:col>50</xdr:col>
      <xdr:colOff>114300</xdr:colOff>
      <xdr:row>93</xdr:row>
      <xdr:rowOff>51885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408123"/>
          <a:ext cx="889000" cy="58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44598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23408</xdr:rowOff>
    </xdr:from>
    <xdr:to>
      <xdr:col>45</xdr:col>
      <xdr:colOff>177800</xdr:colOff>
      <xdr:row>93</xdr:row>
      <xdr:rowOff>51885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625358"/>
          <a:ext cx="889000" cy="3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33380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74271</xdr:rowOff>
    </xdr:from>
    <xdr:to>
      <xdr:col>41</xdr:col>
      <xdr:colOff>50800</xdr:colOff>
      <xdr:row>91</xdr:row>
      <xdr:rowOff>23408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504771"/>
          <a:ext cx="8890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16613</xdr:rowOff>
    </xdr:from>
    <xdr:to>
      <xdr:col>55</xdr:col>
      <xdr:colOff>50800</xdr:colOff>
      <xdr:row>90</xdr:row>
      <xdr:rowOff>118213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44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102990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3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98273</xdr:rowOff>
    </xdr:from>
    <xdr:to>
      <xdr:col>50</xdr:col>
      <xdr:colOff>165100</xdr:colOff>
      <xdr:row>90</xdr:row>
      <xdr:rowOff>28423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3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44950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513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1085</xdr:rowOff>
    </xdr:from>
    <xdr:to>
      <xdr:col>46</xdr:col>
      <xdr:colOff>38100</xdr:colOff>
      <xdr:row>93</xdr:row>
      <xdr:rowOff>102685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5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119212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144058</xdr:rowOff>
    </xdr:from>
    <xdr:to>
      <xdr:col>41</xdr:col>
      <xdr:colOff>101600</xdr:colOff>
      <xdr:row>91</xdr:row>
      <xdr:rowOff>74208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5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90735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3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23471</xdr:rowOff>
    </xdr:from>
    <xdr:to>
      <xdr:col>36</xdr:col>
      <xdr:colOff>165100</xdr:colOff>
      <xdr:row>90</xdr:row>
      <xdr:rowOff>125071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4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141598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2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70453</xdr:rowOff>
    </xdr:from>
    <xdr:to>
      <xdr:col>85</xdr:col>
      <xdr:colOff>127000</xdr:colOff>
      <xdr:row>38</xdr:row>
      <xdr:rowOff>113754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85553"/>
          <a:ext cx="8382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70453</xdr:rowOff>
    </xdr:from>
    <xdr:to>
      <xdr:col>81</xdr:col>
      <xdr:colOff>50800</xdr:colOff>
      <xdr:row>38</xdr:row>
      <xdr:rowOff>94952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85553"/>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94952</xdr:rowOff>
    </xdr:from>
    <xdr:to>
      <xdr:col>76</xdr:col>
      <xdr:colOff>114300</xdr:colOff>
      <xdr:row>39</xdr:row>
      <xdr:rowOff>39821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610052"/>
          <a:ext cx="889000" cy="1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39821</xdr:rowOff>
    </xdr:from>
    <xdr:to>
      <xdr:col>71</xdr:col>
      <xdr:colOff>177800</xdr:colOff>
      <xdr:row>39</xdr:row>
      <xdr:rowOff>63500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726371"/>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72077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62954</xdr:rowOff>
    </xdr:from>
    <xdr:to>
      <xdr:col>85</xdr:col>
      <xdr:colOff>177800</xdr:colOff>
      <xdr:row>38</xdr:row>
      <xdr:rowOff>164554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149331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19653</xdr:rowOff>
    </xdr:from>
    <xdr:to>
      <xdr:col>81</xdr:col>
      <xdr:colOff>101600</xdr:colOff>
      <xdr:row>38</xdr:row>
      <xdr:rowOff>121253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112380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2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44152</xdr:rowOff>
    </xdr:from>
    <xdr:to>
      <xdr:col>76</xdr:col>
      <xdr:colOff>165100</xdr:colOff>
      <xdr:row>38</xdr:row>
      <xdr:rowOff>145752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136879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160471</xdr:rowOff>
    </xdr:from>
    <xdr:to>
      <xdr:col>72</xdr:col>
      <xdr:colOff>38100</xdr:colOff>
      <xdr:row>39</xdr:row>
      <xdr:rowOff>90621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81748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105427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120508</xdr:rowOff>
    </xdr:from>
    <xdr:to>
      <xdr:col>85</xdr:col>
      <xdr:colOff>126364</xdr:colOff>
      <xdr:row>58</xdr:row>
      <xdr:rowOff>123219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9550258"/>
          <a:ext cx="1269" cy="517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127046</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123219</xdr:rowOff>
    </xdr:from>
    <xdr:to>
      <xdr:col>86</xdr:col>
      <xdr:colOff>25400</xdr:colOff>
      <xdr:row>58</xdr:row>
      <xdr:rowOff>123219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6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67185</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93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120508</xdr:rowOff>
    </xdr:from>
    <xdr:to>
      <xdr:col>86</xdr:col>
      <xdr:colOff>25400</xdr:colOff>
      <xdr:row>55</xdr:row>
      <xdr:rowOff>120508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5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42523</xdr:rowOff>
    </xdr:from>
    <xdr:to>
      <xdr:col>85</xdr:col>
      <xdr:colOff>127000</xdr:colOff>
      <xdr:row>57</xdr:row>
      <xdr:rowOff>18521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643723"/>
          <a:ext cx="838200" cy="1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5681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77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27254</xdr:rowOff>
    </xdr:from>
    <xdr:to>
      <xdr:col>85</xdr:col>
      <xdr:colOff>177800</xdr:colOff>
      <xdr:row>57</xdr:row>
      <xdr:rowOff>128854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7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126866</xdr:rowOff>
    </xdr:from>
    <xdr:to>
      <xdr:col>81</xdr:col>
      <xdr:colOff>50800</xdr:colOff>
      <xdr:row>56</xdr:row>
      <xdr:rowOff>42523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213716"/>
          <a:ext cx="889000" cy="4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94866</xdr:rowOff>
    </xdr:from>
    <xdr:to>
      <xdr:col>81</xdr:col>
      <xdr:colOff>101600</xdr:colOff>
      <xdr:row>57</xdr:row>
      <xdr:rowOff>25016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97148</xdr:rowOff>
    </xdr:from>
    <xdr:to>
      <xdr:col>76</xdr:col>
      <xdr:colOff>114300</xdr:colOff>
      <xdr:row>53</xdr:row>
      <xdr:rowOff>126866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498198"/>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84807</xdr:rowOff>
    </xdr:from>
    <xdr:to>
      <xdr:col>76</xdr:col>
      <xdr:colOff>165100</xdr:colOff>
      <xdr:row>57</xdr:row>
      <xdr:rowOff>14957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68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97148</xdr:rowOff>
    </xdr:from>
    <xdr:to>
      <xdr:col>71</xdr:col>
      <xdr:colOff>177800</xdr:colOff>
      <xdr:row>54</xdr:row>
      <xdr:rowOff>80787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498198"/>
          <a:ext cx="889000" cy="8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145190</xdr:rowOff>
    </xdr:from>
    <xdr:to>
      <xdr:col>72</xdr:col>
      <xdr:colOff>38100</xdr:colOff>
      <xdr:row>57</xdr:row>
      <xdr:rowOff>75340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4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66467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22954</xdr:rowOff>
    </xdr:from>
    <xdr:to>
      <xdr:col>67</xdr:col>
      <xdr:colOff>101600</xdr:colOff>
      <xdr:row>57</xdr:row>
      <xdr:rowOff>124554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139171</xdr:rowOff>
    </xdr:from>
    <xdr:to>
      <xdr:col>85</xdr:col>
      <xdr:colOff>177800</xdr:colOff>
      <xdr:row>57</xdr:row>
      <xdr:rowOff>69321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162048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5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163173</xdr:rowOff>
    </xdr:from>
    <xdr:to>
      <xdr:col>81</xdr:col>
      <xdr:colOff>101600</xdr:colOff>
      <xdr:row>56</xdr:row>
      <xdr:rowOff>93323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9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109850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76066</xdr:rowOff>
    </xdr:from>
    <xdr:to>
      <xdr:col>76</xdr:col>
      <xdr:colOff>165100</xdr:colOff>
      <xdr:row>54</xdr:row>
      <xdr:rowOff>6216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1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22743</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9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46348</xdr:rowOff>
    </xdr:from>
    <xdr:to>
      <xdr:col>72</xdr:col>
      <xdr:colOff>38100</xdr:colOff>
      <xdr:row>49</xdr:row>
      <xdr:rowOff>147948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4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47</xdr:row>
      <xdr:rowOff>164475</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2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29987</xdr:rowOff>
    </xdr:from>
    <xdr:to>
      <xdr:col>67</xdr:col>
      <xdr:colOff>101600</xdr:colOff>
      <xdr:row>54</xdr:row>
      <xdr:rowOff>131587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2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148114</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906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132933</xdr:rowOff>
    </xdr:from>
    <xdr:to>
      <xdr:col>85</xdr:col>
      <xdr:colOff>127000</xdr:colOff>
      <xdr:row>78</xdr:row>
      <xdr:rowOff>139517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0603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139564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12617"/>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139564</xdr:rowOff>
    </xdr:from>
    <xdr:to>
      <xdr:col>76</xdr:col>
      <xdr:colOff>114300</xdr:colOff>
      <xdr:row>78</xdr:row>
      <xdr:rowOff>139609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266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133711</xdr:rowOff>
    </xdr:from>
    <xdr:to>
      <xdr:col>71</xdr:col>
      <xdr:colOff>177800</xdr:colOff>
      <xdr:row>78</xdr:row>
      <xdr:rowOff>139609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35361"/>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82133</xdr:rowOff>
    </xdr:from>
    <xdr:to>
      <xdr:col>85</xdr:col>
      <xdr:colOff>177800</xdr:colOff>
      <xdr:row>79</xdr:row>
      <xdr:rowOff>12283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168510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70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88717</xdr:rowOff>
    </xdr:from>
    <xdr:to>
      <xdr:col>81</xdr:col>
      <xdr:colOff>101600</xdr:colOff>
      <xdr:row>79</xdr:row>
      <xdr:rowOff>18867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9994</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88764</xdr:rowOff>
    </xdr:from>
    <xdr:to>
      <xdr:col>76</xdr:col>
      <xdr:colOff>165100</xdr:colOff>
      <xdr:row>79</xdr:row>
      <xdr:rowOff>18914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10041</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88809</xdr:rowOff>
    </xdr:from>
    <xdr:to>
      <xdr:col>72</xdr:col>
      <xdr:colOff>38100</xdr:colOff>
      <xdr:row>79</xdr:row>
      <xdr:rowOff>18959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10086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82911</xdr:rowOff>
    </xdr:from>
    <xdr:to>
      <xdr:col>67</xdr:col>
      <xdr:colOff>101600</xdr:colOff>
      <xdr:row>78</xdr:row>
      <xdr:rowOff>13061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2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4188</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37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93535</xdr:rowOff>
    </xdr:from>
    <xdr:to>
      <xdr:col>85</xdr:col>
      <xdr:colOff>127000</xdr:colOff>
      <xdr:row>95</xdr:row>
      <xdr:rowOff>122631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381285"/>
          <a:ext cx="8382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122631</xdr:rowOff>
    </xdr:from>
    <xdr:to>
      <xdr:col>81</xdr:col>
      <xdr:colOff>50800</xdr:colOff>
      <xdr:row>95</xdr:row>
      <xdr:rowOff>143714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410381"/>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143714</xdr:rowOff>
    </xdr:from>
    <xdr:to>
      <xdr:col>76</xdr:col>
      <xdr:colOff>114300</xdr:colOff>
      <xdr:row>95</xdr:row>
      <xdr:rowOff>153225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31464"/>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153225</xdr:rowOff>
    </xdr:from>
    <xdr:to>
      <xdr:col>71</xdr:col>
      <xdr:colOff>177800</xdr:colOff>
      <xdr:row>95</xdr:row>
      <xdr:rowOff>158432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4097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42735</xdr:rowOff>
    </xdr:from>
    <xdr:to>
      <xdr:col>85</xdr:col>
      <xdr:colOff>177800</xdr:colOff>
      <xdr:row>95</xdr:row>
      <xdr:rowOff>144335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21162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71831</xdr:rowOff>
    </xdr:from>
    <xdr:to>
      <xdr:col>81</xdr:col>
      <xdr:colOff>101600</xdr:colOff>
      <xdr:row>96</xdr:row>
      <xdr:rowOff>1981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18508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92914</xdr:rowOff>
    </xdr:from>
    <xdr:to>
      <xdr:col>76</xdr:col>
      <xdr:colOff>165100</xdr:colOff>
      <xdr:row>96</xdr:row>
      <xdr:rowOff>23064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39591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102425</xdr:rowOff>
    </xdr:from>
    <xdr:to>
      <xdr:col>72</xdr:col>
      <xdr:colOff>38100</xdr:colOff>
      <xdr:row>96</xdr:row>
      <xdr:rowOff>32575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49102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107632</xdr:rowOff>
    </xdr:from>
    <xdr:to>
      <xdr:col>67</xdr:col>
      <xdr:colOff>101600</xdr:colOff>
      <xdr:row>96</xdr:row>
      <xdr:rowOff>37782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28909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１５２，０９２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９６，４３３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している。また、類似団体平均と比較して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２０，０２７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前年度（令和２年度）に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新型コロナウイルス対策として実施した特別定額給付事業及び生活応援特別給付事業等の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民生費については、住民一人当たり２０２，１１４円となっており、前年度比１６，１７７円増加している。これは、子育て世帯及び住民非課税世帯等に対する臨時特別給付金事業の増加が主な要因である。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９６，４２７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５，４９９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河川の護岸工事及び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道路・橋梁に係る工事費の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６９，３９０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５，２７４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円増加している。これは、一部事務組合における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清掃センター</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事業の負担金の増加及び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新型コロナウイルス感染症の予防接種事業委託料の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教育費については、住民一人当たり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６８，８８２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１３，５４５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円減少している。これは、ほぼ同時期に行っている２校の小学校改築・改修事業の工事費の減少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及び学校情報通信技術環境整備事業の減少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今後、一部事務組合における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最終処分場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施設整備事業の負担金の増加や公共施設等の維持管理費用等が増加する可能性があるため、単独事業や業務委託の見直しを行い、可能な限り経費節減に努め財政健全化を図って行く。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財政調整基金残高は、標準財政規模比として前年度比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０．２３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一定の基金残高を確保するため、歳計剰余金の処分等について優先的に財政調整基金に積立てを行っている。今後も、将来的に持続可能な健全財政の運営に向けてより一層の歳出削減を図り、基金残高の維持・確保に努め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繰越事業の関係もあるが、新型コロナウイルス感染症の影響等により各事業が取り止めとなったこと等により歳出が抑制され、また、歳入において一般財源等相当分の増加も影響しているものと考えている。引き続き、歳入の確保及び経費節減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している。これは、財政調整基金積立金の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に伴い、実質単年度収支が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字となったことが要因である。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実質赤字（黒字）比率については、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全会計において実質収支額の黒字となっている。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一般会計が５．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％で最も多く、次に上水道事業会計３．１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％、介護保険特別会計１．２８％となっている。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上水道事業会計については、前年度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より０．１％減少しているが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一般会計からの補助金もあるため赤字決算には至っていない。料金改定を予定しており、一般会計からの補助金を必要としない公営企業として健全化を図る必要がある。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事業及び農業集落排水事業についても同様に赤字決算とはなっていないものの、繰入基準を上回る繰入が一般会計から行われているため、経営戦略をもとに料金改定や加入率の向上に努め健全化を図る必要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公共下水道事業及び農業集落排水事業については、令和６年度から公営企業（法適用）となる見通しであり、独立採算に向けて対応する必要がある。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保特別会計及び介護保険特別会計については、一般会計からの法定外の繰入額はなく、各特別会計における財政調整基金を活用も含め、制度運営の持続可能な保険税率・保険料率を見定め、引き続き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各会計において、赤字決算に至らぬよう歳入の確保及び歳出の削減を行い健全な運営に努める必要がある。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78</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79</v>
      </c>
      <c r="C2" s="179"/>
      <c r="D2" s="180"/>
    </row>
    <row r="3" spans="1:119" ht="18.75" customHeight="1" thickBot="1" x14ac:dyDescent="0.2">
      <c r="A3" s="178"/>
      <c r="B3" s="419" t="s">
        <v>80</v>
      </c>
      <c r="C3" s="420"/>
      <c r="D3" s="420"/>
      <c r="E3" s="421"/>
      <c r="F3" s="421"/>
      <c r="G3" s="421"/>
      <c r="H3" s="421"/>
      <c r="I3" s="421"/>
      <c r="J3" s="421"/>
      <c r="K3" s="421"/>
      <c r="L3" s="421" t="s">
        <v>81</v>
      </c>
      <c r="M3" s="421"/>
      <c r="N3" s="421"/>
      <c r="O3" s="421"/>
      <c r="P3" s="421"/>
      <c r="Q3" s="421"/>
      <c r="R3" s="428"/>
      <c r="S3" s="428"/>
      <c r="T3" s="428"/>
      <c r="U3" s="428"/>
      <c r="V3" s="429"/>
      <c r="W3" s="403" t="s">
        <v>82</v>
      </c>
      <c r="X3" s="404"/>
      <c r="Y3" s="404"/>
      <c r="Z3" s="404"/>
      <c r="AA3" s="404"/>
      <c r="AB3" s="420"/>
      <c r="AC3" s="428" t="s">
        <v>83</v>
      </c>
      <c r="AD3" s="404"/>
      <c r="AE3" s="404"/>
      <c r="AF3" s="404"/>
      <c r="AG3" s="404"/>
      <c r="AH3" s="404"/>
      <c r="AI3" s="404"/>
      <c r="AJ3" s="404"/>
      <c r="AK3" s="404"/>
      <c r="AL3" s="405"/>
      <c r="AM3" s="403" t="s">
        <v>84</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85</v>
      </c>
      <c r="BO3" s="404"/>
      <c r="BP3" s="404"/>
      <c r="BQ3" s="404"/>
      <c r="BR3" s="404"/>
      <c r="BS3" s="404"/>
      <c r="BT3" s="404"/>
      <c r="BU3" s="405"/>
      <c r="BV3" s="403" t="s">
        <v>86</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87</v>
      </c>
      <c r="CU3" s="404"/>
      <c r="CV3" s="404"/>
      <c r="CW3" s="404"/>
      <c r="CX3" s="404"/>
      <c r="CY3" s="404"/>
      <c r="CZ3" s="404"/>
      <c r="DA3" s="405"/>
      <c r="DB3" s="403" t="s">
        <v>88</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89</v>
      </c>
      <c r="AZ4" s="407"/>
      <c r="BA4" s="407"/>
      <c r="BB4" s="407"/>
      <c r="BC4" s="407"/>
      <c r="BD4" s="407"/>
      <c r="BE4" s="407"/>
      <c r="BF4" s="407"/>
      <c r="BG4" s="407"/>
      <c r="BH4" s="407"/>
      <c r="BI4" s="407"/>
      <c r="BJ4" s="407"/>
      <c r="BK4" s="407"/>
      <c r="BL4" s="407"/>
      <c r="BM4" s="408"/>
      <c r="BN4" s="409">
        <v>13198339</v>
      </c>
      <c r="BO4" s="410"/>
      <c r="BP4" s="410"/>
      <c r="BQ4" s="410"/>
      <c r="BR4" s="410"/>
      <c r="BS4" s="410"/>
      <c r="BT4" s="410"/>
      <c r="BU4" s="411"/>
      <c r="BV4" s="409">
        <v>14823925</v>
      </c>
      <c r="BW4" s="410"/>
      <c r="BX4" s="410"/>
      <c r="BY4" s="410"/>
      <c r="BZ4" s="410"/>
      <c r="CA4" s="410"/>
      <c r="CB4" s="410"/>
      <c r="CC4" s="411"/>
      <c r="CD4" s="412" t="s">
        <v>90</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5.5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91</v>
      </c>
      <c r="AN5" s="476"/>
      <c r="AO5" s="476"/>
      <c r="AP5" s="476"/>
      <c r="AQ5" s="476"/>
      <c r="AR5" s="476"/>
      <c r="AS5" s="476"/>
      <c r="AT5" s="477"/>
      <c r="AU5" s="478" t="s">
        <v>92</v>
      </c>
      <c r="AV5" s="479"/>
      <c r="AW5" s="479"/>
      <c r="AX5" s="479"/>
      <c r="AY5" s="480" t="s">
        <v>93</v>
      </c>
      <c r="AZ5" s="481"/>
      <c r="BA5" s="481"/>
      <c r="BB5" s="481"/>
      <c r="BC5" s="481"/>
      <c r="BD5" s="481"/>
      <c r="BE5" s="481"/>
      <c r="BF5" s="481"/>
      <c r="BG5" s="481"/>
      <c r="BH5" s="481"/>
      <c r="BI5" s="481"/>
      <c r="BJ5" s="481"/>
      <c r="BK5" s="481"/>
      <c r="BL5" s="481"/>
      <c r="BM5" s="482"/>
      <c r="BN5" s="446">
        <v>12688895</v>
      </c>
      <c r="BO5" s="447"/>
      <c r="BP5" s="447"/>
      <c r="BQ5" s="447"/>
      <c r="BR5" s="447"/>
      <c r="BS5" s="447"/>
      <c r="BT5" s="447"/>
      <c r="BU5" s="448"/>
      <c r="BV5" s="446">
        <v>14383518</v>
      </c>
      <c r="BW5" s="447"/>
      <c r="BX5" s="447"/>
      <c r="BY5" s="447"/>
      <c r="BZ5" s="447"/>
      <c r="CA5" s="447"/>
      <c r="CB5" s="447"/>
      <c r="CC5" s="448"/>
      <c r="CD5" s="449" t="s">
        <v>94</v>
      </c>
      <c r="CE5" s="450"/>
      <c r="CF5" s="450"/>
      <c r="CG5" s="450"/>
      <c r="CH5" s="450"/>
      <c r="CI5" s="450"/>
      <c r="CJ5" s="450"/>
      <c r="CK5" s="450"/>
      <c r="CL5" s="450"/>
      <c r="CM5" s="450"/>
      <c r="CN5" s="450"/>
      <c r="CO5" s="450"/>
      <c r="CP5" s="450"/>
      <c r="CQ5" s="450"/>
      <c r="CR5" s="450"/>
      <c r="CS5" s="451"/>
      <c r="CT5" s="443">
        <v>85.9</v>
      </c>
      <c r="CU5" s="444"/>
      <c r="CV5" s="444"/>
      <c r="CW5" s="444"/>
      <c r="CX5" s="444"/>
      <c r="CY5" s="444"/>
      <c r="CZ5" s="444"/>
      <c r="DA5" s="445"/>
      <c r="DB5" s="443">
        <v>89.5</v>
      </c>
      <c r="DC5" s="444"/>
      <c r="DD5" s="444"/>
      <c r="DE5" s="444"/>
      <c r="DF5" s="444"/>
      <c r="DG5" s="444"/>
      <c r="DH5" s="444"/>
      <c r="DI5" s="445"/>
    </row>
    <row r="6" spans="1:119" ht="18.75" customHeight="1" x14ac:dyDescent="0.15">
      <c r="A6" s="178"/>
      <c r="B6" s="452" t="s">
        <v>95</v>
      </c>
      <c r="C6" s="453"/>
      <c r="D6" s="453"/>
      <c r="E6" s="454"/>
      <c r="F6" s="454"/>
      <c r="G6" s="454"/>
      <c r="H6" s="454"/>
      <c r="I6" s="454"/>
      <c r="J6" s="454"/>
      <c r="K6" s="454"/>
      <c r="L6" s="454" t="s">
        <v>96</v>
      </c>
      <c r="M6" s="454"/>
      <c r="N6" s="454"/>
      <c r="O6" s="454"/>
      <c r="P6" s="454"/>
      <c r="Q6" s="454"/>
      <c r="R6" s="458"/>
      <c r="S6" s="458"/>
      <c r="T6" s="458"/>
      <c r="U6" s="458"/>
      <c r="V6" s="459"/>
      <c r="W6" s="462" t="s">
        <v>97</v>
      </c>
      <c r="X6" s="463"/>
      <c r="Y6" s="463"/>
      <c r="Z6" s="463"/>
      <c r="AA6" s="463"/>
      <c r="AB6" s="453"/>
      <c r="AC6" s="466" t="s">
        <v>98</v>
      </c>
      <c r="AD6" s="467"/>
      <c r="AE6" s="467"/>
      <c r="AF6" s="467"/>
      <c r="AG6" s="467"/>
      <c r="AH6" s="467"/>
      <c r="AI6" s="467"/>
      <c r="AJ6" s="467"/>
      <c r="AK6" s="467"/>
      <c r="AL6" s="468"/>
      <c r="AM6" s="475" t="s">
        <v>99</v>
      </c>
      <c r="AN6" s="476"/>
      <c r="AO6" s="476"/>
      <c r="AP6" s="476"/>
      <c r="AQ6" s="476"/>
      <c r="AR6" s="476"/>
      <c r="AS6" s="476"/>
      <c r="AT6" s="477"/>
      <c r="AU6" s="478" t="s">
        <v>92</v>
      </c>
      <c r="AV6" s="479"/>
      <c r="AW6" s="479"/>
      <c r="AX6" s="479"/>
      <c r="AY6" s="480" t="s">
        <v>100</v>
      </c>
      <c r="AZ6" s="481"/>
      <c r="BA6" s="481"/>
      <c r="BB6" s="481"/>
      <c r="BC6" s="481"/>
      <c r="BD6" s="481"/>
      <c r="BE6" s="481"/>
      <c r="BF6" s="481"/>
      <c r="BG6" s="481"/>
      <c r="BH6" s="481"/>
      <c r="BI6" s="481"/>
      <c r="BJ6" s="481"/>
      <c r="BK6" s="481"/>
      <c r="BL6" s="481"/>
      <c r="BM6" s="482"/>
      <c r="BN6" s="446">
        <v>509444</v>
      </c>
      <c r="BO6" s="447"/>
      <c r="BP6" s="447"/>
      <c r="BQ6" s="447"/>
      <c r="BR6" s="447"/>
      <c r="BS6" s="447"/>
      <c r="BT6" s="447"/>
      <c r="BU6" s="448"/>
      <c r="BV6" s="446">
        <v>440407</v>
      </c>
      <c r="BW6" s="447"/>
      <c r="BX6" s="447"/>
      <c r="BY6" s="447"/>
      <c r="BZ6" s="447"/>
      <c r="CA6" s="447"/>
      <c r="CB6" s="447"/>
      <c r="CC6" s="448"/>
      <c r="CD6" s="449" t="s">
        <v>101</v>
      </c>
      <c r="CE6" s="450"/>
      <c r="CF6" s="450"/>
      <c r="CG6" s="450"/>
      <c r="CH6" s="450"/>
      <c r="CI6" s="450"/>
      <c r="CJ6" s="450"/>
      <c r="CK6" s="450"/>
      <c r="CL6" s="450"/>
      <c r="CM6" s="450"/>
      <c r="CN6" s="450"/>
      <c r="CO6" s="450"/>
      <c r="CP6" s="450"/>
      <c r="CQ6" s="450"/>
      <c r="CR6" s="450"/>
      <c r="CS6" s="451"/>
      <c r="CT6" s="483">
        <v>88.3</v>
      </c>
      <c r="CU6" s="484"/>
      <c r="CV6" s="484"/>
      <c r="CW6" s="484"/>
      <c r="CX6" s="484"/>
      <c r="CY6" s="484"/>
      <c r="CZ6" s="484"/>
      <c r="DA6" s="485"/>
      <c r="DB6" s="483">
        <v>92.4</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102</v>
      </c>
      <c r="AN7" s="476"/>
      <c r="AO7" s="476"/>
      <c r="AP7" s="476"/>
      <c r="AQ7" s="476"/>
      <c r="AR7" s="476"/>
      <c r="AS7" s="476"/>
      <c r="AT7" s="477"/>
      <c r="AU7" s="478" t="s">
        <v>92</v>
      </c>
      <c r="AV7" s="479"/>
      <c r="AW7" s="479"/>
      <c r="AX7" s="479"/>
      <c r="AY7" s="480" t="s">
        <v>103</v>
      </c>
      <c r="AZ7" s="481"/>
      <c r="BA7" s="481"/>
      <c r="BB7" s="481"/>
      <c r="BC7" s="481"/>
      <c r="BD7" s="481"/>
      <c r="BE7" s="481"/>
      <c r="BF7" s="481"/>
      <c r="BG7" s="481"/>
      <c r="BH7" s="481"/>
      <c r="BI7" s="481"/>
      <c r="BJ7" s="481"/>
      <c r="BK7" s="481"/>
      <c r="BL7" s="481"/>
      <c r="BM7" s="482"/>
      <c r="BN7" s="446">
        <v>105901</v>
      </c>
      <c r="BO7" s="447"/>
      <c r="BP7" s="447"/>
      <c r="BQ7" s="447"/>
      <c r="BR7" s="447"/>
      <c r="BS7" s="447"/>
      <c r="BT7" s="447"/>
      <c r="BU7" s="448"/>
      <c r="BV7" s="446">
        <v>62218</v>
      </c>
      <c r="BW7" s="447"/>
      <c r="BX7" s="447"/>
      <c r="BY7" s="447"/>
      <c r="BZ7" s="447"/>
      <c r="CA7" s="447"/>
      <c r="CB7" s="447"/>
      <c r="CC7" s="448"/>
      <c r="CD7" s="449" t="s">
        <v>104</v>
      </c>
      <c r="CE7" s="450"/>
      <c r="CF7" s="450"/>
      <c r="CG7" s="450"/>
      <c r="CH7" s="450"/>
      <c r="CI7" s="450"/>
      <c r="CJ7" s="450"/>
      <c r="CK7" s="450"/>
      <c r="CL7" s="450"/>
      <c r="CM7" s="450"/>
      <c r="CN7" s="450"/>
      <c r="CO7" s="450"/>
      <c r="CP7" s="450"/>
      <c r="CQ7" s="450"/>
      <c r="CR7" s="450"/>
      <c r="CS7" s="451"/>
      <c r="CT7" s="446">
        <v>7155458</v>
      </c>
      <c r="CU7" s="447"/>
      <c r="CV7" s="447"/>
      <c r="CW7" s="447"/>
      <c r="CX7" s="447"/>
      <c r="CY7" s="447"/>
      <c r="CZ7" s="447"/>
      <c r="DA7" s="448"/>
      <c r="DB7" s="446">
        <v>6816553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105</v>
      </c>
      <c r="AN8" s="476"/>
      <c r="AO8" s="476"/>
      <c r="AP8" s="476"/>
      <c r="AQ8" s="476"/>
      <c r="AR8" s="476"/>
      <c r="AS8" s="476"/>
      <c r="AT8" s="477"/>
      <c r="AU8" s="478" t="s">
        <v>92</v>
      </c>
      <c r="AV8" s="479"/>
      <c r="AW8" s="479"/>
      <c r="AX8" s="479"/>
      <c r="AY8" s="480" t="s">
        <v>106</v>
      </c>
      <c r="AZ8" s="481"/>
      <c r="BA8" s="481"/>
      <c r="BB8" s="481"/>
      <c r="BC8" s="481"/>
      <c r="BD8" s="481"/>
      <c r="BE8" s="481"/>
      <c r="BF8" s="481"/>
      <c r="BG8" s="481"/>
      <c r="BH8" s="481"/>
      <c r="BI8" s="481"/>
      <c r="BJ8" s="481"/>
      <c r="BK8" s="481"/>
      <c r="BL8" s="481"/>
      <c r="BM8" s="482"/>
      <c r="BN8" s="446">
        <v>403543</v>
      </c>
      <c r="BO8" s="447"/>
      <c r="BP8" s="447"/>
      <c r="BQ8" s="447"/>
      <c r="BR8" s="447"/>
      <c r="BS8" s="447"/>
      <c r="BT8" s="447"/>
      <c r="BU8" s="448"/>
      <c r="BV8" s="446">
        <v>378189</v>
      </c>
      <c r="BW8" s="447"/>
      <c r="BX8" s="447"/>
      <c r="BY8" s="447"/>
      <c r="BZ8" s="447"/>
      <c r="CA8" s="447"/>
      <c r="CB8" s="447"/>
      <c r="CC8" s="448"/>
      <c r="CD8" s="449" t="s">
        <v>107</v>
      </c>
      <c r="CE8" s="450"/>
      <c r="CF8" s="450"/>
      <c r="CG8" s="450"/>
      <c r="CH8" s="450"/>
      <c r="CI8" s="450"/>
      <c r="CJ8" s="450"/>
      <c r="CK8" s="450"/>
      <c r="CL8" s="450"/>
      <c r="CM8" s="450"/>
      <c r="CN8" s="450"/>
      <c r="CO8" s="450"/>
      <c r="CP8" s="450"/>
      <c r="CQ8" s="450"/>
      <c r="CR8" s="450"/>
      <c r="CS8" s="451"/>
      <c r="CT8" s="486">
        <v>0.3</v>
      </c>
      <c r="CU8" s="487"/>
      <c r="CV8" s="487"/>
      <c r="CW8" s="487"/>
      <c r="CX8" s="487"/>
      <c r="CY8" s="487"/>
      <c r="CZ8" s="487"/>
      <c r="DA8" s="488"/>
      <c r="DB8" s="486">
        <v>0.31</v>
      </c>
      <c r="DC8" s="487"/>
      <c r="DD8" s="487"/>
      <c r="DE8" s="487"/>
      <c r="DF8" s="487"/>
      <c r="DG8" s="487"/>
      <c r="DH8" s="487"/>
      <c r="DI8" s="488"/>
    </row>
    <row r="9" spans="1:119" ht="18.75" customHeight="1" thickBot="1" x14ac:dyDescent="0.2">
      <c r="A9" s="178"/>
      <c r="B9" s="440" t="s">
        <v>108</v>
      </c>
      <c r="C9" s="441"/>
      <c r="D9" s="441"/>
      <c r="E9" s="441"/>
      <c r="F9" s="441"/>
      <c r="G9" s="441"/>
      <c r="H9" s="441"/>
      <c r="I9" s="441"/>
      <c r="J9" s="441"/>
      <c r="K9" s="489"/>
      <c r="L9" s="490" t="s">
        <v>109</v>
      </c>
      <c r="M9" s="491"/>
      <c r="N9" s="491"/>
      <c r="O9" s="491"/>
      <c r="P9" s="491"/>
      <c r="Q9" s="492"/>
      <c r="R9" s="493">
        <v>16428</v>
      </c>
      <c r="S9" s="494"/>
      <c r="T9" s="494"/>
      <c r="U9" s="494"/>
      <c r="V9" s="495"/>
      <c r="W9" s="403" t="s">
        <v>110</v>
      </c>
      <c r="X9" s="404"/>
      <c r="Y9" s="404"/>
      <c r="Z9" s="404"/>
      <c r="AA9" s="404"/>
      <c r="AB9" s="404"/>
      <c r="AC9" s="404"/>
      <c r="AD9" s="404"/>
      <c r="AE9" s="404"/>
      <c r="AF9" s="404"/>
      <c r="AG9" s="404"/>
      <c r="AH9" s="404"/>
      <c r="AI9" s="404"/>
      <c r="AJ9" s="404"/>
      <c r="AK9" s="404"/>
      <c r="AL9" s="405"/>
      <c r="AM9" s="475" t="s">
        <v>111</v>
      </c>
      <c r="AN9" s="476"/>
      <c r="AO9" s="476"/>
      <c r="AP9" s="476"/>
      <c r="AQ9" s="476"/>
      <c r="AR9" s="476"/>
      <c r="AS9" s="476"/>
      <c r="AT9" s="477"/>
      <c r="AU9" s="478" t="s">
        <v>92</v>
      </c>
      <c r="AV9" s="479"/>
      <c r="AW9" s="479"/>
      <c r="AX9" s="479"/>
      <c r="AY9" s="480" t="s">
        <v>112</v>
      </c>
      <c r="AZ9" s="481"/>
      <c r="BA9" s="481"/>
      <c r="BB9" s="481"/>
      <c r="BC9" s="481"/>
      <c r="BD9" s="481"/>
      <c r="BE9" s="481"/>
      <c r="BF9" s="481"/>
      <c r="BG9" s="481"/>
      <c r="BH9" s="481"/>
      <c r="BI9" s="481"/>
      <c r="BJ9" s="481"/>
      <c r="BK9" s="481"/>
      <c r="BL9" s="481"/>
      <c r="BM9" s="482"/>
      <c r="BN9" s="446">
        <v>25354</v>
      </c>
      <c r="BO9" s="447"/>
      <c r="BP9" s="447"/>
      <c r="BQ9" s="447"/>
      <c r="BR9" s="447"/>
      <c r="BS9" s="447"/>
      <c r="BT9" s="447"/>
      <c r="BU9" s="448"/>
      <c r="BV9" s="446">
        <v>81070</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14.8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114</v>
      </c>
      <c r="M10" s="476"/>
      <c r="N10" s="476"/>
      <c r="O10" s="476"/>
      <c r="P10" s="476"/>
      <c r="Q10" s="477"/>
      <c r="R10" s="497">
        <v>17955</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830842</v>
      </c>
      <c r="BO10" s="447"/>
      <c r="BP10" s="447"/>
      <c r="BQ10" s="447"/>
      <c r="BR10" s="447"/>
      <c r="BS10" s="447"/>
      <c r="BT10" s="447"/>
      <c r="BU10" s="448"/>
      <c r="BV10" s="446">
        <v>942578</v>
      </c>
      <c r="BW10" s="447"/>
      <c r="BX10" s="447"/>
      <c r="BY10" s="447"/>
      <c r="BZ10" s="447"/>
      <c r="CA10" s="447"/>
      <c r="CB10" s="447"/>
      <c r="CC10" s="448"/>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122</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125</v>
      </c>
      <c r="DC11" s="487"/>
      <c r="DD11" s="487"/>
      <c r="DE11" s="487"/>
      <c r="DF11" s="487"/>
      <c r="DG11" s="487"/>
      <c r="DH11" s="487"/>
      <c r="DI11" s="488"/>
    </row>
    <row r="12" spans="1:119" ht="18.75" customHeight="1" x14ac:dyDescent="0.15">
      <c r="A12" s="178"/>
      <c r="B12" s="506" t="s">
        <v>126</v>
      </c>
      <c r="C12" s="507"/>
      <c r="D12" s="507"/>
      <c r="E12" s="507"/>
      <c r="F12" s="507"/>
      <c r="G12" s="507"/>
      <c r="H12" s="507"/>
      <c r="I12" s="507"/>
      <c r="J12" s="507"/>
      <c r="K12" s="508"/>
      <c r="L12" s="515" t="s">
        <v>127</v>
      </c>
      <c r="M12" s="516"/>
      <c r="N12" s="516"/>
      <c r="O12" s="516"/>
      <c r="P12" s="516"/>
      <c r="Q12" s="517"/>
      <c r="R12" s="518">
        <v>16934</v>
      </c>
      <c r="S12" s="519"/>
      <c r="T12" s="519"/>
      <c r="U12" s="519"/>
      <c r="V12" s="520"/>
      <c r="W12" s="521" t="s">
        <v>1</v>
      </c>
      <c r="X12" s="479"/>
      <c r="Y12" s="479"/>
      <c r="Z12" s="479"/>
      <c r="AA12" s="479"/>
      <c r="AB12" s="522"/>
      <c r="AC12" s="523" t="s">
        <v>128</v>
      </c>
      <c r="AD12" s="524"/>
      <c r="AE12" s="524"/>
      <c r="AF12" s="524"/>
      <c r="AG12" s="525"/>
      <c r="AH12" s="523" t="s">
        <v>129</v>
      </c>
      <c r="AI12" s="524"/>
      <c r="AJ12" s="524"/>
      <c r="AK12" s="524"/>
      <c r="AL12" s="526"/>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975697</v>
      </c>
      <c r="BO12" s="447"/>
      <c r="BP12" s="447"/>
      <c r="BQ12" s="447"/>
      <c r="BR12" s="447"/>
      <c r="BS12" s="447"/>
      <c r="BT12" s="447"/>
      <c r="BU12" s="448"/>
      <c r="BV12" s="446">
        <v>970808</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135</v>
      </c>
      <c r="N13" s="538"/>
      <c r="O13" s="538"/>
      <c r="P13" s="538"/>
      <c r="Q13" s="539"/>
      <c r="R13" s="530">
        <v>16799</v>
      </c>
      <c r="S13" s="531"/>
      <c r="T13" s="531"/>
      <c r="U13" s="531"/>
      <c r="V13" s="532"/>
      <c r="W13" s="462" t="s">
        <v>136</v>
      </c>
      <c r="X13" s="463"/>
      <c r="Y13" s="463"/>
      <c r="Z13" s="463"/>
      <c r="AA13" s="463"/>
      <c r="AB13" s="453"/>
      <c r="AC13" s="497">
        <v>2080</v>
      </c>
      <c r="AD13" s="498"/>
      <c r="AE13" s="498"/>
      <c r="AF13" s="498"/>
      <c r="AG13" s="540"/>
      <c r="AH13" s="497">
        <v>2268</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-119501</v>
      </c>
      <c r="BO13" s="447"/>
      <c r="BP13" s="447"/>
      <c r="BQ13" s="447"/>
      <c r="BR13" s="447"/>
      <c r="BS13" s="447"/>
      <c r="BT13" s="447"/>
      <c r="BU13" s="448"/>
      <c r="BV13" s="446">
        <v>52840</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11.5</v>
      </c>
      <c r="CU13" s="444"/>
      <c r="CV13" s="444"/>
      <c r="CW13" s="444"/>
      <c r="CX13" s="444"/>
      <c r="CY13" s="444"/>
      <c r="CZ13" s="444"/>
      <c r="DA13" s="445"/>
      <c r="DB13" s="443">
        <v>11.7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141</v>
      </c>
      <c r="M14" s="528"/>
      <c r="N14" s="528"/>
      <c r="O14" s="528"/>
      <c r="P14" s="528"/>
      <c r="Q14" s="529"/>
      <c r="R14" s="530">
        <v>17154</v>
      </c>
      <c r="S14" s="531"/>
      <c r="T14" s="531"/>
      <c r="U14" s="531"/>
      <c r="V14" s="532"/>
      <c r="W14" s="436"/>
      <c r="X14" s="437"/>
      <c r="Y14" s="437"/>
      <c r="Z14" s="437"/>
      <c r="AA14" s="437"/>
      <c r="AB14" s="426"/>
      <c r="AC14" s="533">
        <v>24.1</v>
      </c>
      <c r="AD14" s="534"/>
      <c r="AE14" s="534"/>
      <c r="AF14" s="534"/>
      <c r="AG14" s="535"/>
      <c r="AH14" s="533">
        <v>25.4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90.5</v>
      </c>
      <c r="CU14" s="545"/>
      <c r="CV14" s="545"/>
      <c r="CW14" s="545"/>
      <c r="CX14" s="545"/>
      <c r="CY14" s="545"/>
      <c r="CZ14" s="545"/>
      <c r="DA14" s="546"/>
      <c r="DB14" s="544">
        <v>110.9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135</v>
      </c>
      <c r="N15" s="538"/>
      <c r="O15" s="538"/>
      <c r="P15" s="538"/>
      <c r="Q15" s="539"/>
      <c r="R15" s="530">
        <v>17008</v>
      </c>
      <c r="S15" s="531"/>
      <c r="T15" s="531"/>
      <c r="U15" s="531"/>
      <c r="V15" s="532"/>
      <c r="W15" s="462" t="s">
        <v>143</v>
      </c>
      <c r="X15" s="463"/>
      <c r="Y15" s="463"/>
      <c r="Z15" s="463"/>
      <c r="AA15" s="463"/>
      <c r="AB15" s="453"/>
      <c r="AC15" s="497">
        <v>1964</v>
      </c>
      <c r="AD15" s="498"/>
      <c r="AE15" s="498"/>
      <c r="AF15" s="498"/>
      <c r="AG15" s="540"/>
      <c r="AH15" s="497">
        <v>2087</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1908988</v>
      </c>
      <c r="BO15" s="410"/>
      <c r="BP15" s="410"/>
      <c r="BQ15" s="410"/>
      <c r="BR15" s="410"/>
      <c r="BS15" s="410"/>
      <c r="BT15" s="410"/>
      <c r="BU15" s="411"/>
      <c r="BV15" s="409">
        <v>1893472</v>
      </c>
      <c r="BW15" s="410"/>
      <c r="BX15" s="410"/>
      <c r="BY15" s="410"/>
      <c r="BZ15" s="410"/>
      <c r="CA15" s="410"/>
      <c r="CB15" s="410"/>
      <c r="CC15" s="411"/>
      <c r="CD15" s="547" t="s">
        <v>145</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146</v>
      </c>
      <c r="M16" s="550"/>
      <c r="N16" s="550"/>
      <c r="O16" s="550"/>
      <c r="P16" s="550"/>
      <c r="Q16" s="551"/>
      <c r="R16" s="552" t="s">
        <v>147</v>
      </c>
      <c r="S16" s="553"/>
      <c r="T16" s="553"/>
      <c r="U16" s="553"/>
      <c r="V16" s="554"/>
      <c r="W16" s="436"/>
      <c r="X16" s="437"/>
      <c r="Y16" s="437"/>
      <c r="Z16" s="437"/>
      <c r="AA16" s="437"/>
      <c r="AB16" s="426"/>
      <c r="AC16" s="533">
        <v>22.8</v>
      </c>
      <c r="AD16" s="534"/>
      <c r="AE16" s="534"/>
      <c r="AF16" s="534"/>
      <c r="AG16" s="535"/>
      <c r="AH16" s="533">
        <v>23.4</v>
      </c>
      <c r="AI16" s="534"/>
      <c r="AJ16" s="534"/>
      <c r="AK16" s="534"/>
      <c r="AL16" s="536"/>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6436618</v>
      </c>
      <c r="BO16" s="447"/>
      <c r="BP16" s="447"/>
      <c r="BQ16" s="447"/>
      <c r="BR16" s="447"/>
      <c r="BS16" s="447"/>
      <c r="BT16" s="447"/>
      <c r="BU16" s="448"/>
      <c r="BV16" s="446">
        <v>6165970</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149</v>
      </c>
      <c r="N17" s="558"/>
      <c r="O17" s="558"/>
      <c r="P17" s="558"/>
      <c r="Q17" s="559"/>
      <c r="R17" s="552" t="s">
        <v>150</v>
      </c>
      <c r="S17" s="553"/>
      <c r="T17" s="553"/>
      <c r="U17" s="553"/>
      <c r="V17" s="554"/>
      <c r="W17" s="462" t="s">
        <v>151</v>
      </c>
      <c r="X17" s="463"/>
      <c r="Y17" s="463"/>
      <c r="Z17" s="463"/>
      <c r="AA17" s="463"/>
      <c r="AB17" s="453"/>
      <c r="AC17" s="497">
        <v>4580</v>
      </c>
      <c r="AD17" s="498"/>
      <c r="AE17" s="498"/>
      <c r="AF17" s="498"/>
      <c r="AG17" s="540"/>
      <c r="AH17" s="497">
        <v>4567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2360141</v>
      </c>
      <c r="BO17" s="447"/>
      <c r="BP17" s="447"/>
      <c r="BQ17" s="447"/>
      <c r="BR17" s="447"/>
      <c r="BS17" s="447"/>
      <c r="BT17" s="447"/>
      <c r="BU17" s="448"/>
      <c r="BV17" s="446">
        <v>2337130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153</v>
      </c>
      <c r="C18" s="489"/>
      <c r="D18" s="489"/>
      <c r="E18" s="569"/>
      <c r="F18" s="569"/>
      <c r="G18" s="569"/>
      <c r="H18" s="569"/>
      <c r="I18" s="569"/>
      <c r="J18" s="569"/>
      <c r="K18" s="569"/>
      <c r="L18" s="570">
        <v>326.5</v>
      </c>
      <c r="M18" s="570"/>
      <c r="N18" s="570"/>
      <c r="O18" s="570"/>
      <c r="P18" s="570"/>
      <c r="Q18" s="570"/>
      <c r="R18" s="571"/>
      <c r="S18" s="571"/>
      <c r="T18" s="571"/>
      <c r="U18" s="571"/>
      <c r="V18" s="572"/>
      <c r="W18" s="464"/>
      <c r="X18" s="465"/>
      <c r="Y18" s="465"/>
      <c r="Z18" s="465"/>
      <c r="AA18" s="465"/>
      <c r="AB18" s="456"/>
      <c r="AC18" s="573">
        <v>53.1</v>
      </c>
      <c r="AD18" s="574"/>
      <c r="AE18" s="574"/>
      <c r="AF18" s="574"/>
      <c r="AG18" s="575"/>
      <c r="AH18" s="573">
        <v>51.2</v>
      </c>
      <c r="AI18" s="574"/>
      <c r="AJ18" s="574"/>
      <c r="AK18" s="574"/>
      <c r="AL18" s="576"/>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6182085</v>
      </c>
      <c r="BO18" s="447"/>
      <c r="BP18" s="447"/>
      <c r="BQ18" s="447"/>
      <c r="BR18" s="447"/>
      <c r="BS18" s="447"/>
      <c r="BT18" s="447"/>
      <c r="BU18" s="448"/>
      <c r="BV18" s="446">
        <v>6106620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155</v>
      </c>
      <c r="C19" s="489"/>
      <c r="D19" s="489"/>
      <c r="E19" s="569"/>
      <c r="F19" s="569"/>
      <c r="G19" s="569"/>
      <c r="H19" s="569"/>
      <c r="I19" s="569"/>
      <c r="J19" s="569"/>
      <c r="K19" s="569"/>
      <c r="L19" s="577">
        <v>50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9306842</v>
      </c>
      <c r="BO19" s="447"/>
      <c r="BP19" s="447"/>
      <c r="BQ19" s="447"/>
      <c r="BR19" s="447"/>
      <c r="BS19" s="447"/>
      <c r="BT19" s="447"/>
      <c r="BU19" s="448"/>
      <c r="BV19" s="446">
        <v>9026826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157</v>
      </c>
      <c r="C20" s="489"/>
      <c r="D20" s="489"/>
      <c r="E20" s="569"/>
      <c r="F20" s="569"/>
      <c r="G20" s="569"/>
      <c r="H20" s="569"/>
      <c r="I20" s="569"/>
      <c r="J20" s="569"/>
      <c r="K20" s="569"/>
      <c r="L20" s="577">
        <v>5871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158</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159</v>
      </c>
      <c r="C22" s="590"/>
      <c r="D22" s="591"/>
      <c r="E22" s="458" t="s">
        <v>1</v>
      </c>
      <c r="F22" s="463"/>
      <c r="G22" s="463"/>
      <c r="H22" s="463"/>
      <c r="I22" s="463"/>
      <c r="J22" s="463"/>
      <c r="K22" s="453"/>
      <c r="L22" s="458" t="s">
        <v>160</v>
      </c>
      <c r="M22" s="463"/>
      <c r="N22" s="463"/>
      <c r="O22" s="463"/>
      <c r="P22" s="453"/>
      <c r="Q22" s="621" t="s">
        <v>161</v>
      </c>
      <c r="R22" s="622"/>
      <c r="S22" s="622"/>
      <c r="T22" s="622"/>
      <c r="U22" s="622"/>
      <c r="V22" s="623"/>
      <c r="W22" s="589" t="s">
        <v>162</v>
      </c>
      <c r="X22" s="590"/>
      <c r="Y22" s="591"/>
      <c r="Z22" s="458" t="s">
        <v>1</v>
      </c>
      <c r="AA22" s="463"/>
      <c r="AB22" s="463"/>
      <c r="AC22" s="463"/>
      <c r="AD22" s="463"/>
      <c r="AE22" s="463"/>
      <c r="AF22" s="463"/>
      <c r="AG22" s="453"/>
      <c r="AH22" s="627" t="s">
        <v>163</v>
      </c>
      <c r="AI22" s="463"/>
      <c r="AJ22" s="463"/>
      <c r="AK22" s="463"/>
      <c r="AL22" s="453"/>
      <c r="AM22" s="627" t="s">
        <v>164</v>
      </c>
      <c r="AN22" s="628"/>
      <c r="AO22" s="628"/>
      <c r="AP22" s="628"/>
      <c r="AQ22" s="628"/>
      <c r="AR22" s="629"/>
      <c r="AS22" s="621" t="s">
        <v>161</v>
      </c>
      <c r="AT22" s="622"/>
      <c r="AU22" s="622"/>
      <c r="AV22" s="622"/>
      <c r="AW22" s="622"/>
      <c r="AX22" s="633"/>
      <c r="AY22" s="406" t="s">
        <v>165</v>
      </c>
      <c r="AZ22" s="407"/>
      <c r="BA22" s="407"/>
      <c r="BB22" s="407"/>
      <c r="BC22" s="407"/>
      <c r="BD22" s="407"/>
      <c r="BE22" s="407"/>
      <c r="BF22" s="407"/>
      <c r="BG22" s="407"/>
      <c r="BH22" s="407"/>
      <c r="BI22" s="407"/>
      <c r="BJ22" s="407"/>
      <c r="BK22" s="407"/>
      <c r="BL22" s="407"/>
      <c r="BM22" s="408"/>
      <c r="BN22" s="409">
        <v>11617820</v>
      </c>
      <c r="BO22" s="410"/>
      <c r="BP22" s="410"/>
      <c r="BQ22" s="410"/>
      <c r="BR22" s="410"/>
      <c r="BS22" s="410"/>
      <c r="BT22" s="410"/>
      <c r="BU22" s="411"/>
      <c r="BV22" s="409">
        <v>12134021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166</v>
      </c>
      <c r="AZ23" s="481"/>
      <c r="BA23" s="481"/>
      <c r="BB23" s="481"/>
      <c r="BC23" s="481"/>
      <c r="BD23" s="481"/>
      <c r="BE23" s="481"/>
      <c r="BF23" s="481"/>
      <c r="BG23" s="481"/>
      <c r="BH23" s="481"/>
      <c r="BI23" s="481"/>
      <c r="BJ23" s="481"/>
      <c r="BK23" s="481"/>
      <c r="BL23" s="481"/>
      <c r="BM23" s="482"/>
      <c r="BN23" s="446">
        <v>8669221</v>
      </c>
      <c r="BO23" s="447"/>
      <c r="BP23" s="447"/>
      <c r="BQ23" s="447"/>
      <c r="BR23" s="447"/>
      <c r="BS23" s="447"/>
      <c r="BT23" s="447"/>
      <c r="BU23" s="448"/>
      <c r="BV23" s="446">
        <v>8821770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167</v>
      </c>
      <c r="F24" s="476"/>
      <c r="G24" s="476"/>
      <c r="H24" s="476"/>
      <c r="I24" s="476"/>
      <c r="J24" s="476"/>
      <c r="K24" s="477"/>
      <c r="L24" s="497">
        <v>1</v>
      </c>
      <c r="M24" s="498"/>
      <c r="N24" s="498"/>
      <c r="O24" s="498"/>
      <c r="P24" s="540"/>
      <c r="Q24" s="497">
        <v>6990</v>
      </c>
      <c r="R24" s="498"/>
      <c r="S24" s="498"/>
      <c r="T24" s="498"/>
      <c r="U24" s="498"/>
      <c r="V24" s="540"/>
      <c r="W24" s="592"/>
      <c r="X24" s="593"/>
      <c r="Y24" s="594"/>
      <c r="Z24" s="496" t="s">
        <v>168</v>
      </c>
      <c r="AA24" s="476"/>
      <c r="AB24" s="476"/>
      <c r="AC24" s="476"/>
      <c r="AD24" s="476"/>
      <c r="AE24" s="476"/>
      <c r="AF24" s="476"/>
      <c r="AG24" s="477"/>
      <c r="AH24" s="497">
        <v>147</v>
      </c>
      <c r="AI24" s="498"/>
      <c r="AJ24" s="498"/>
      <c r="AK24" s="498"/>
      <c r="AL24" s="540"/>
      <c r="AM24" s="497">
        <v>442323</v>
      </c>
      <c r="AN24" s="498"/>
      <c r="AO24" s="498"/>
      <c r="AP24" s="498"/>
      <c r="AQ24" s="498"/>
      <c r="AR24" s="540"/>
      <c r="AS24" s="497">
        <v>3009</v>
      </c>
      <c r="AT24" s="498"/>
      <c r="AU24" s="498"/>
      <c r="AV24" s="498"/>
      <c r="AW24" s="498"/>
      <c r="AX24" s="499"/>
      <c r="AY24" s="562" t="s">
        <v>169</v>
      </c>
      <c r="AZ24" s="563"/>
      <c r="BA24" s="563"/>
      <c r="BB24" s="563"/>
      <c r="BC24" s="563"/>
      <c r="BD24" s="563"/>
      <c r="BE24" s="563"/>
      <c r="BF24" s="563"/>
      <c r="BG24" s="563"/>
      <c r="BH24" s="563"/>
      <c r="BI24" s="563"/>
      <c r="BJ24" s="563"/>
      <c r="BK24" s="563"/>
      <c r="BL24" s="563"/>
      <c r="BM24" s="564"/>
      <c r="BN24" s="446">
        <v>7587783</v>
      </c>
      <c r="BO24" s="447"/>
      <c r="BP24" s="447"/>
      <c r="BQ24" s="447"/>
      <c r="BR24" s="447"/>
      <c r="BS24" s="447"/>
      <c r="BT24" s="447"/>
      <c r="BU24" s="448"/>
      <c r="BV24" s="446">
        <v>7900067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170</v>
      </c>
      <c r="F25" s="476"/>
      <c r="G25" s="476"/>
      <c r="H25" s="476"/>
      <c r="I25" s="476"/>
      <c r="J25" s="476"/>
      <c r="K25" s="477"/>
      <c r="L25" s="497">
        <v>1</v>
      </c>
      <c r="M25" s="498"/>
      <c r="N25" s="498"/>
      <c r="O25" s="498"/>
      <c r="P25" s="540"/>
      <c r="Q25" s="497">
        <v>5460</v>
      </c>
      <c r="R25" s="498"/>
      <c r="S25" s="498"/>
      <c r="T25" s="498"/>
      <c r="U25" s="498"/>
      <c r="V25" s="540"/>
      <c r="W25" s="592"/>
      <c r="X25" s="593"/>
      <c r="Y25" s="594"/>
      <c r="Z25" s="496" t="s">
        <v>171</v>
      </c>
      <c r="AA25" s="476"/>
      <c r="AB25" s="476"/>
      <c r="AC25" s="476"/>
      <c r="AD25" s="476"/>
      <c r="AE25" s="476"/>
      <c r="AF25" s="476"/>
      <c r="AG25" s="477"/>
      <c r="AH25" s="497" t="s">
        <v>125</v>
      </c>
      <c r="AI25" s="498"/>
      <c r="AJ25" s="498"/>
      <c r="AK25" s="498"/>
      <c r="AL25" s="540"/>
      <c r="AM25" s="497" t="s">
        <v>172</v>
      </c>
      <c r="AN25" s="498"/>
      <c r="AO25" s="498"/>
      <c r="AP25" s="498"/>
      <c r="AQ25" s="498"/>
      <c r="AR25" s="540"/>
      <c r="AS25" s="497" t="s">
        <v>173</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304122</v>
      </c>
      <c r="BO25" s="410"/>
      <c r="BP25" s="410"/>
      <c r="BQ25" s="410"/>
      <c r="BR25" s="410"/>
      <c r="BS25" s="410"/>
      <c r="BT25" s="410"/>
      <c r="BU25" s="411"/>
      <c r="BV25" s="409">
        <v>210525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175</v>
      </c>
      <c r="F26" s="476"/>
      <c r="G26" s="476"/>
      <c r="H26" s="476"/>
      <c r="I26" s="476"/>
      <c r="J26" s="476"/>
      <c r="K26" s="477"/>
      <c r="L26" s="497">
        <v>1</v>
      </c>
      <c r="M26" s="498"/>
      <c r="N26" s="498"/>
      <c r="O26" s="498"/>
      <c r="P26" s="540"/>
      <c r="Q26" s="497">
        <v>4910</v>
      </c>
      <c r="R26" s="498"/>
      <c r="S26" s="498"/>
      <c r="T26" s="498"/>
      <c r="U26" s="498"/>
      <c r="V26" s="540"/>
      <c r="W26" s="592"/>
      <c r="X26" s="593"/>
      <c r="Y26" s="594"/>
      <c r="Z26" s="496" t="s">
        <v>176</v>
      </c>
      <c r="AA26" s="598"/>
      <c r="AB26" s="598"/>
      <c r="AC26" s="598"/>
      <c r="AD26" s="598"/>
      <c r="AE26" s="598"/>
      <c r="AF26" s="598"/>
      <c r="AG26" s="599"/>
      <c r="AH26" s="497" t="s">
        <v>125</v>
      </c>
      <c r="AI26" s="498"/>
      <c r="AJ26" s="498"/>
      <c r="AK26" s="498"/>
      <c r="AL26" s="540"/>
      <c r="AM26" s="497" t="s">
        <v>125</v>
      </c>
      <c r="AN26" s="498"/>
      <c r="AO26" s="498"/>
      <c r="AP26" s="498"/>
      <c r="AQ26" s="498"/>
      <c r="AR26" s="540"/>
      <c r="AS26" s="497" t="s">
        <v>125</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173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178</v>
      </c>
      <c r="F27" s="476"/>
      <c r="G27" s="476"/>
      <c r="H27" s="476"/>
      <c r="I27" s="476"/>
      <c r="J27" s="476"/>
      <c r="K27" s="477"/>
      <c r="L27" s="497">
        <v>1</v>
      </c>
      <c r="M27" s="498"/>
      <c r="N27" s="498"/>
      <c r="O27" s="498"/>
      <c r="P27" s="540"/>
      <c r="Q27" s="497">
        <v>2870</v>
      </c>
      <c r="R27" s="498"/>
      <c r="S27" s="498"/>
      <c r="T27" s="498"/>
      <c r="U27" s="498"/>
      <c r="V27" s="540"/>
      <c r="W27" s="592"/>
      <c r="X27" s="593"/>
      <c r="Y27" s="594"/>
      <c r="Z27" s="496" t="s">
        <v>179</v>
      </c>
      <c r="AA27" s="476"/>
      <c r="AB27" s="476"/>
      <c r="AC27" s="476"/>
      <c r="AD27" s="476"/>
      <c r="AE27" s="476"/>
      <c r="AF27" s="476"/>
      <c r="AG27" s="477"/>
      <c r="AH27" s="497">
        <v>1</v>
      </c>
      <c r="AI27" s="498"/>
      <c r="AJ27" s="498"/>
      <c r="AK27" s="498"/>
      <c r="AL27" s="540"/>
      <c r="AM27" s="497" t="s">
        <v>180</v>
      </c>
      <c r="AN27" s="498"/>
      <c r="AO27" s="498"/>
      <c r="AP27" s="498"/>
      <c r="AQ27" s="498"/>
      <c r="AR27" s="540"/>
      <c r="AS27" s="497" t="s">
        <v>180</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245308</v>
      </c>
      <c r="BO27" s="566"/>
      <c r="BP27" s="566"/>
      <c r="BQ27" s="566"/>
      <c r="BR27" s="566"/>
      <c r="BS27" s="566"/>
      <c r="BT27" s="566"/>
      <c r="BU27" s="567"/>
      <c r="BV27" s="565">
        <v>245307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2330</v>
      </c>
      <c r="R28" s="498"/>
      <c r="S28" s="498"/>
      <c r="T28" s="498"/>
      <c r="U28" s="498"/>
      <c r="V28" s="540"/>
      <c r="W28" s="592"/>
      <c r="X28" s="593"/>
      <c r="Y28" s="594"/>
      <c r="Z28" s="496" t="s">
        <v>183</v>
      </c>
      <c r="AA28" s="476"/>
      <c r="AB28" s="476"/>
      <c r="AC28" s="476"/>
      <c r="AD28" s="476"/>
      <c r="AE28" s="476"/>
      <c r="AF28" s="476"/>
      <c r="AG28" s="477"/>
      <c r="AH28" s="497" t="s">
        <v>173</v>
      </c>
      <c r="AI28" s="498"/>
      <c r="AJ28" s="498"/>
      <c r="AK28" s="498"/>
      <c r="AL28" s="540"/>
      <c r="AM28" s="497" t="s">
        <v>125</v>
      </c>
      <c r="AN28" s="498"/>
      <c r="AO28" s="498"/>
      <c r="AP28" s="498"/>
      <c r="AQ28" s="498"/>
      <c r="AR28" s="540"/>
      <c r="AS28" s="497" t="s">
        <v>173</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1491960</v>
      </c>
      <c r="BO28" s="410"/>
      <c r="BP28" s="410"/>
      <c r="BQ28" s="410"/>
      <c r="BR28" s="410"/>
      <c r="BS28" s="410"/>
      <c r="BT28" s="410"/>
      <c r="BU28" s="411"/>
      <c r="BV28" s="409">
        <v>1436815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14</v>
      </c>
      <c r="M29" s="498"/>
      <c r="N29" s="498"/>
      <c r="O29" s="498"/>
      <c r="P29" s="540"/>
      <c r="Q29" s="497">
        <v>2250</v>
      </c>
      <c r="R29" s="498"/>
      <c r="S29" s="498"/>
      <c r="T29" s="498"/>
      <c r="U29" s="498"/>
      <c r="V29" s="540"/>
      <c r="W29" s="595"/>
      <c r="X29" s="596"/>
      <c r="Y29" s="597"/>
      <c r="Z29" s="496" t="s">
        <v>186</v>
      </c>
      <c r="AA29" s="476"/>
      <c r="AB29" s="476"/>
      <c r="AC29" s="476"/>
      <c r="AD29" s="476"/>
      <c r="AE29" s="476"/>
      <c r="AF29" s="476"/>
      <c r="AG29" s="477"/>
      <c r="AH29" s="497">
        <v>148</v>
      </c>
      <c r="AI29" s="498"/>
      <c r="AJ29" s="498"/>
      <c r="AK29" s="498"/>
      <c r="AL29" s="540"/>
      <c r="AM29" s="497">
        <v>445041</v>
      </c>
      <c r="AN29" s="498"/>
      <c r="AO29" s="498"/>
      <c r="AP29" s="498"/>
      <c r="AQ29" s="498"/>
      <c r="AR29" s="540"/>
      <c r="AS29" s="497">
        <v>3007</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484983</v>
      </c>
      <c r="BO29" s="447"/>
      <c r="BP29" s="447"/>
      <c r="BQ29" s="447"/>
      <c r="BR29" s="447"/>
      <c r="BS29" s="447"/>
      <c r="BT29" s="447"/>
      <c r="BU29" s="448"/>
      <c r="BV29" s="446">
        <v>207979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97.6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1313450</v>
      </c>
      <c r="BO30" s="566"/>
      <c r="BP30" s="566"/>
      <c r="BQ30" s="566"/>
      <c r="BR30" s="566"/>
      <c r="BS30" s="566"/>
      <c r="BT30" s="566"/>
      <c r="BU30" s="567"/>
      <c r="BV30" s="565">
        <v>1017545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196</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195</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東北町国民健康保険事業特別会計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東北町上水道事業会計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東北町公共下水道事業特別会計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中部上北広域事業組合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東北町土地開発公社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東北町介護保険特別会計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東北町農業集落排水事業特別会計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中部上北広域事業組合（病院事業会計）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株式会社おがわら湖</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東北町後期高齢者医療特別会計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上北地方教育・福祉事務組合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東北町介護サービス事業特別会計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青森県市町村総合事務組合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青森県市町村職員退職手当組合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青森県交通災害共済組合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青森県後期高齢者医療広域連合（一般会計）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青森県後期高齢者医療広域連合（後期高齢者医療特別会計）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487</v>
      </c>
      <c r="G33" s="29" t="s">
        <v>488</v>
      </c>
      <c r="H33" s="29" t="s">
        <v>489</v>
      </c>
      <c r="I33" s="29" t="s">
        <v>490</v>
      </c>
      <c r="J33" s="30" t="s">
        <v>491</v>
      </c>
      <c r="K33" s="22"/>
      <c r="L33" s="22"/>
      <c r="M33" s="22"/>
      <c r="N33" s="22"/>
      <c r="O33" s="22"/>
      <c r="P33" s="22"/>
    </row>
    <row r="34" spans="1:16" ht="39" customHeight="1" x14ac:dyDescent="0.15">
      <c r="A34" s="22"/>
      <c r="B34" s="31"/>
      <c r="C34" s="1219" t="s">
        <v>496</v>
      </c>
      <c r="D34" s="1219"/>
      <c r="E34" s="1220"/>
      <c r="F34" s="32">
        <v>3.38</v>
      </c>
      <c r="G34" s="33">
        <v>3.84</v>
      </c>
      <c r="H34" s="33">
        <v>4.46</v>
      </c>
      <c r="I34" s="33">
        <v>5.54</v>
      </c>
      <c r="J34" s="34">
        <v>5.63</v>
      </c>
      <c r="K34" s="22"/>
      <c r="L34" s="22"/>
      <c r="M34" s="22"/>
      <c r="N34" s="22"/>
      <c r="O34" s="22"/>
      <c r="P34" s="22"/>
    </row>
    <row r="35" spans="1:16" ht="39" customHeight="1" x14ac:dyDescent="0.15">
      <c r="A35" s="22"/>
      <c r="B35" s="35"/>
      <c r="C35" s="1213" t="s">
        <v>497</v>
      </c>
      <c r="D35" s="1214"/>
      <c r="E35" s="1215"/>
      <c r="F35" s="36">
        <v>2.72</v>
      </c>
      <c r="G35" s="37">
        <v>3.05</v>
      </c>
      <c r="H35" s="37">
        <v>3.16</v>
      </c>
      <c r="I35" s="37">
        <v>3.16</v>
      </c>
      <c r="J35" s="38">
        <v>3.15</v>
      </c>
      <c r="K35" s="22"/>
      <c r="L35" s="22"/>
      <c r="M35" s="22"/>
      <c r="N35" s="22"/>
      <c r="O35" s="22"/>
      <c r="P35" s="22"/>
    </row>
    <row r="36" spans="1:16" ht="39" customHeight="1" x14ac:dyDescent="0.15">
      <c r="A36" s="22"/>
      <c r="B36" s="35"/>
      <c r="C36" s="1213" t="s">
        <v>498</v>
      </c>
      <c r="D36" s="1214"/>
      <c r="E36" s="1215"/>
      <c r="F36" s="36">
        <v>1.18</v>
      </c>
      <c r="G36" s="37">
        <v>1.1499999999999999</v>
      </c>
      <c r="H36" s="37">
        <v>1.1599999999999999</v>
      </c>
      <c r="I36" s="37">
        <v>1.28</v>
      </c>
      <c r="J36" s="38">
        <v>1.28</v>
      </c>
      <c r="K36" s="22"/>
      <c r="L36" s="22"/>
      <c r="M36" s="22"/>
      <c r="N36" s="22"/>
      <c r="O36" s="22"/>
      <c r="P36" s="22"/>
    </row>
    <row r="37" spans="1:16" ht="39" customHeight="1" x14ac:dyDescent="0.15">
      <c r="A37" s="22"/>
      <c r="B37" s="35"/>
      <c r="C37" s="1213" t="s">
        <v>499</v>
      </c>
      <c r="D37" s="1214"/>
      <c r="E37" s="1215"/>
      <c r="F37" s="36">
        <v>1.39</v>
      </c>
      <c r="G37" s="37">
        <v>0.63</v>
      </c>
      <c r="H37" s="37">
        <v>0.72</v>
      </c>
      <c r="I37" s="37">
        <v>0.49</v>
      </c>
      <c r="J37" s="38">
        <v>0.52</v>
      </c>
      <c r="K37" s="22"/>
      <c r="L37" s="22"/>
      <c r="M37" s="22"/>
      <c r="N37" s="22"/>
      <c r="O37" s="22"/>
      <c r="P37" s="22"/>
    </row>
    <row r="38" spans="1:16" ht="39" customHeight="1" x14ac:dyDescent="0.15">
      <c r="A38" s="22"/>
      <c r="B38" s="35"/>
      <c r="C38" s="1213" t="s">
        <v>500</v>
      </c>
      <c r="D38" s="1214"/>
      <c r="E38" s="1215"/>
      <c r="F38" s="36">
        <v>0.04</v>
      </c>
      <c r="G38" s="37">
        <v>0.04</v>
      </c>
      <c r="H38" s="37">
        <v>0.05</v>
      </c>
      <c r="I38" s="37">
        <v>0.03</v>
      </c>
      <c r="J38" s="38">
        <v>0.06</v>
      </c>
      <c r="K38" s="22"/>
      <c r="L38" s="22"/>
      <c r="M38" s="22"/>
      <c r="N38" s="22"/>
      <c r="O38" s="22"/>
      <c r="P38" s="22"/>
    </row>
    <row r="39" spans="1:16" ht="39" customHeight="1" x14ac:dyDescent="0.15">
      <c r="A39" s="22"/>
      <c r="B39" s="35"/>
      <c r="C39" s="1213" t="s">
        <v>501</v>
      </c>
      <c r="D39" s="1214"/>
      <c r="E39" s="1215"/>
      <c r="F39" s="36">
        <v>0.05</v>
      </c>
      <c r="G39" s="37">
        <v>7.0000000000000007E-2</v>
      </c>
      <c r="H39" s="37">
        <v>0.1</v>
      </c>
      <c r="I39" s="37">
        <v>0.09</v>
      </c>
      <c r="J39" s="38">
        <v>0.04</v>
      </c>
      <c r="K39" s="22"/>
      <c r="L39" s="22"/>
      <c r="M39" s="22"/>
      <c r="N39" s="22"/>
      <c r="O39" s="22"/>
      <c r="P39" s="22"/>
    </row>
    <row r="40" spans="1:16" ht="39" customHeight="1" x14ac:dyDescent="0.15">
      <c r="A40" s="22"/>
      <c r="B40" s="35"/>
      <c r="C40" s="1213" t="s">
        <v>502</v>
      </c>
      <c r="D40" s="1214"/>
      <c r="E40" s="1215"/>
      <c r="F40" s="36">
        <v>0</v>
      </c>
      <c r="G40" s="37">
        <v>0</v>
      </c>
      <c r="H40" s="37">
        <v>0</v>
      </c>
      <c r="I40" s="37">
        <v>0.01</v>
      </c>
      <c r="J40" s="38">
        <v>0.01</v>
      </c>
      <c r="K40" s="22"/>
      <c r="L40" s="22"/>
      <c r="M40" s="22"/>
      <c r="N40" s="22"/>
      <c r="O40" s="22"/>
      <c r="P40" s="22"/>
    </row>
    <row r="41" spans="1:16" ht="39" customHeight="1" x14ac:dyDescent="0.15">
      <c r="A41" s="22"/>
      <c r="B41" s="35"/>
      <c r="C41" s="1213" t="s">
        <v>503</v>
      </c>
      <c r="D41" s="1214"/>
      <c r="E41" s="1215"/>
      <c r="F41" s="36">
        <v>0.02</v>
      </c>
      <c r="G41" s="37">
        <v>0.03</v>
      </c>
      <c r="H41" s="37">
        <v>0.05</v>
      </c>
      <c r="I41" s="37">
        <v>0.02</v>
      </c>
      <c r="J41" s="38">
        <v>0.01</v>
      </c>
      <c r="K41" s="22"/>
      <c r="L41" s="22"/>
      <c r="M41" s="22"/>
      <c r="N41" s="22"/>
      <c r="O41" s="22"/>
      <c r="P41" s="22"/>
    </row>
    <row r="42" spans="1:16" ht="39" customHeight="1" x14ac:dyDescent="0.15">
      <c r="A42" s="22"/>
      <c r="B42" s="39"/>
      <c r="C42" s="1213" t="s">
        <v>504</v>
      </c>
      <c r="D42" s="1214"/>
      <c r="E42" s="1215"/>
      <c r="F42" s="36" t="s">
        <v>446</v>
      </c>
      <c r="G42" s="37" t="s">
        <v>446</v>
      </c>
      <c r="H42" s="37" t="s">
        <v>446</v>
      </c>
      <c r="I42" s="37" t="s">
        <v>446</v>
      </c>
      <c r="J42" s="38" t="s">
        <v>446</v>
      </c>
      <c r="K42" s="22"/>
      <c r="L42" s="22"/>
      <c r="M42" s="22"/>
      <c r="N42" s="22"/>
      <c r="O42" s="22"/>
      <c r="P42" s="22"/>
    </row>
    <row r="43" spans="1:16" ht="39" customHeight="1" thickBot="1" x14ac:dyDescent="0.2">
      <c r="A43" s="22"/>
      <c r="B43" s="40"/>
      <c r="C43" s="1216" t="s">
        <v>505</v>
      </c>
      <c r="D43" s="1217"/>
      <c r="E43" s="1218"/>
      <c r="F43" s="41" t="s">
        <v>446</v>
      </c>
      <c r="G43" s="42" t="s">
        <v>446</v>
      </c>
      <c r="H43" s="42" t="s">
        <v>446</v>
      </c>
      <c r="I43" s="42" t="s">
        <v>446</v>
      </c>
      <c r="J43" s="43" t="s">
        <v>446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ik+HKOeqAVcMiIOvB6Df/B2IvgWFs8HHQtlMxX1XqgqV7sEEsbLdPkRAZcQpviP7ckxBNggG620pW3eI8a3Rg==" saltValue="gvFVS/eEmY6pZs0A45uN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AN65" sqref="AN65:DC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15">
      <c r="A45" s="48"/>
      <c r="B45" s="1221" t="s">
        <v>10</v>
      </c>
      <c r="C45" s="1222"/>
      <c r="D45" s="58"/>
      <c r="E45" s="1227" t="s">
        <v>11</v>
      </c>
      <c r="F45" s="1227"/>
      <c r="G45" s="1227"/>
      <c r="H45" s="1227"/>
      <c r="I45" s="1227"/>
      <c r="J45" s="1228"/>
      <c r="K45" s="59">
        <v>1345</v>
      </c>
      <c r="L45" s="60">
        <v>1336</v>
      </c>
      <c r="M45" s="60">
        <v>1328</v>
      </c>
      <c r="N45" s="60">
        <v>1335</v>
      </c>
      <c r="O45" s="61">
        <v>1357</v>
      </c>
      <c r="P45" s="48"/>
      <c r="Q45" s="48"/>
      <c r="R45" s="48"/>
      <c r="S45" s="48"/>
      <c r="T45" s="48"/>
      <c r="U45" s="48"/>
    </row>
    <row r="46" spans="1:21" ht="30.75" customHeight="1" x14ac:dyDescent="0.15">
      <c r="A46" s="48"/>
      <c r="B46" s="1223"/>
      <c r="C46" s="1224"/>
      <c r="D46" s="62"/>
      <c r="E46" s="1229" t="s">
        <v>12</v>
      </c>
      <c r="F46" s="1229"/>
      <c r="G46" s="1229"/>
      <c r="H46" s="1229"/>
      <c r="I46" s="1229"/>
      <c r="J46" s="1230"/>
      <c r="K46" s="63" t="s">
        <v>446</v>
      </c>
      <c r="L46" s="64" t="s">
        <v>446</v>
      </c>
      <c r="M46" s="64" t="s">
        <v>446</v>
      </c>
      <c r="N46" s="64" t="s">
        <v>446</v>
      </c>
      <c r="O46" s="65" t="s">
        <v>446</v>
      </c>
      <c r="P46" s="48"/>
      <c r="Q46" s="48"/>
      <c r="R46" s="48"/>
      <c r="S46" s="48"/>
      <c r="T46" s="48"/>
      <c r="U46" s="48"/>
    </row>
    <row r="47" spans="1:21" ht="30.75" customHeight="1" x14ac:dyDescent="0.15">
      <c r="A47" s="48"/>
      <c r="B47" s="1223"/>
      <c r="C47" s="1224"/>
      <c r="D47" s="62"/>
      <c r="E47" s="1229" t="s">
        <v>13</v>
      </c>
      <c r="F47" s="1229"/>
      <c r="G47" s="1229"/>
      <c r="H47" s="1229"/>
      <c r="I47" s="1229"/>
      <c r="J47" s="1230"/>
      <c r="K47" s="63" t="s">
        <v>446</v>
      </c>
      <c r="L47" s="64" t="s">
        <v>446</v>
      </c>
      <c r="M47" s="64" t="s">
        <v>446</v>
      </c>
      <c r="N47" s="64" t="s">
        <v>446</v>
      </c>
      <c r="O47" s="65" t="s">
        <v>446</v>
      </c>
      <c r="P47" s="48"/>
      <c r="Q47" s="48"/>
      <c r="R47" s="48"/>
      <c r="S47" s="48"/>
      <c r="T47" s="48"/>
      <c r="U47" s="48"/>
    </row>
    <row r="48" spans="1:21" ht="30.75" customHeight="1" x14ac:dyDescent="0.15">
      <c r="A48" s="48"/>
      <c r="B48" s="1223"/>
      <c r="C48" s="1224"/>
      <c r="D48" s="62"/>
      <c r="E48" s="1229" t="s">
        <v>14</v>
      </c>
      <c r="F48" s="1229"/>
      <c r="G48" s="1229"/>
      <c r="H48" s="1229"/>
      <c r="I48" s="1229"/>
      <c r="J48" s="1230"/>
      <c r="K48" s="63">
        <v>397</v>
      </c>
      <c r="L48" s="64">
        <v>398</v>
      </c>
      <c r="M48" s="64">
        <v>400</v>
      </c>
      <c r="N48" s="64">
        <v>408</v>
      </c>
      <c r="O48" s="65">
        <v>373</v>
      </c>
      <c r="P48" s="48"/>
      <c r="Q48" s="48"/>
      <c r="R48" s="48"/>
      <c r="S48" s="48"/>
      <c r="T48" s="48"/>
      <c r="U48" s="48"/>
    </row>
    <row r="49" spans="1:21" ht="30.75" customHeight="1" x14ac:dyDescent="0.15">
      <c r="A49" s="48"/>
      <c r="B49" s="1223"/>
      <c r="C49" s="1224"/>
      <c r="D49" s="62"/>
      <c r="E49" s="1229" t="s">
        <v>15</v>
      </c>
      <c r="F49" s="1229"/>
      <c r="G49" s="1229"/>
      <c r="H49" s="1229"/>
      <c r="I49" s="1229"/>
      <c r="J49" s="1230"/>
      <c r="K49" s="63">
        <v>116</v>
      </c>
      <c r="L49" s="64">
        <v>108</v>
      </c>
      <c r="M49" s="64">
        <v>87</v>
      </c>
      <c r="N49" s="64">
        <v>99</v>
      </c>
      <c r="O49" s="65">
        <v>108</v>
      </c>
      <c r="P49" s="48"/>
      <c r="Q49" s="48"/>
      <c r="R49" s="48"/>
      <c r="S49" s="48"/>
      <c r="T49" s="48"/>
      <c r="U49" s="48"/>
    </row>
    <row r="50" spans="1:21" ht="30.75" customHeight="1" x14ac:dyDescent="0.15">
      <c r="A50" s="48"/>
      <c r="B50" s="1223"/>
      <c r="C50" s="1224"/>
      <c r="D50" s="62"/>
      <c r="E50" s="1229" t="s">
        <v>16</v>
      </c>
      <c r="F50" s="1229"/>
      <c r="G50" s="1229"/>
      <c r="H50" s="1229"/>
      <c r="I50" s="1229"/>
      <c r="J50" s="1230"/>
      <c r="K50" s="63">
        <v>1</v>
      </c>
      <c r="L50" s="64">
        <v>1</v>
      </c>
      <c r="M50" s="64">
        <v>1</v>
      </c>
      <c r="N50" s="64">
        <v>0</v>
      </c>
      <c r="O50" s="65">
        <v>0</v>
      </c>
      <c r="P50" s="48"/>
      <c r="Q50" s="48"/>
      <c r="R50" s="48"/>
      <c r="S50" s="48"/>
      <c r="T50" s="48"/>
      <c r="U50" s="48"/>
    </row>
    <row r="51" spans="1:21" ht="30.75" customHeight="1" x14ac:dyDescent="0.15">
      <c r="A51" s="48"/>
      <c r="B51" s="1225"/>
      <c r="C51" s="1226"/>
      <c r="D51" s="66"/>
      <c r="E51" s="1229" t="s">
        <v>17</v>
      </c>
      <c r="F51" s="1229"/>
      <c r="G51" s="1229"/>
      <c r="H51" s="1229"/>
      <c r="I51" s="1229"/>
      <c r="J51" s="1230"/>
      <c r="K51" s="63" t="s">
        <v>446</v>
      </c>
      <c r="L51" s="64" t="s">
        <v>446</v>
      </c>
      <c r="M51" s="64" t="s">
        <v>446</v>
      </c>
      <c r="N51" s="64" t="s">
        <v>446</v>
      </c>
      <c r="O51" s="65" t="s">
        <v>446</v>
      </c>
      <c r="P51" s="48"/>
      <c r="Q51" s="48"/>
      <c r="R51" s="48"/>
      <c r="S51" s="48"/>
      <c r="T51" s="48"/>
      <c r="U51" s="48"/>
    </row>
    <row r="52" spans="1:21" ht="30.75" customHeight="1" x14ac:dyDescent="0.15">
      <c r="A52" s="48"/>
      <c r="B52" s="1231" t="s">
        <v>18</v>
      </c>
      <c r="C52" s="1232"/>
      <c r="D52" s="66"/>
      <c r="E52" s="1229" t="s">
        <v>19</v>
      </c>
      <c r="F52" s="1229"/>
      <c r="G52" s="1229"/>
      <c r="H52" s="1229"/>
      <c r="I52" s="1229"/>
      <c r="J52" s="1230"/>
      <c r="K52" s="63">
        <v>1205</v>
      </c>
      <c r="L52" s="64">
        <v>1194</v>
      </c>
      <c r="M52" s="64">
        <v>1171</v>
      </c>
      <c r="N52" s="64">
        <v>1171</v>
      </c>
      <c r="O52" s="65">
        <v>1187</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654</v>
      </c>
      <c r="L53" s="69">
        <v>649</v>
      </c>
      <c r="M53" s="69">
        <v>645</v>
      </c>
      <c r="N53" s="69">
        <v>671</v>
      </c>
      <c r="O53" s="70">
        <v>651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506</v>
      </c>
      <c r="P55" s="48"/>
      <c r="Q55" s="48"/>
      <c r="R55" s="48"/>
      <c r="S55" s="48"/>
      <c r="T55" s="48"/>
      <c r="U55" s="48"/>
    </row>
    <row r="56" spans="1:21" ht="31.5" customHeight="1" thickBot="1" x14ac:dyDescent="0.2">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5" customHeight="1" x14ac:dyDescent="0.15">
      <c r="B57" s="1237" t="s">
        <v>24</v>
      </c>
      <c r="C57" s="1238"/>
      <c r="D57" s="1241" t="s">
        <v>25</v>
      </c>
      <c r="E57" s="1242"/>
      <c r="F57" s="1242"/>
      <c r="G57" s="1242"/>
      <c r="H57" s="1242"/>
      <c r="I57" s="1242"/>
      <c r="J57" s="1243"/>
      <c r="K57" s="83"/>
      <c r="L57" s="84"/>
      <c r="M57" s="84"/>
      <c r="N57" s="84"/>
      <c r="O57" s="85"/>
    </row>
    <row r="58" spans="1:21" ht="31.5" customHeight="1" thickBot="1" x14ac:dyDescent="0.2">
      <c r="B58" s="1239"/>
      <c r="C58" s="1240"/>
      <c r="D58" s="1244" t="s">
        <v>26</v>
      </c>
      <c r="E58" s="1245"/>
      <c r="F58" s="1245"/>
      <c r="G58" s="1245"/>
      <c r="H58" s="1245"/>
      <c r="I58" s="1245"/>
      <c r="J58" s="124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ulV9TOE71dLFEDGNCwI2LdI9v48EQx8QKZ8jF3JIidgo8h2wXBXfHjA+Sc3xnsNiNmFvPlsdnrXQ4uXA7KrQ==" saltValue="opSaS8K8qfkya0PatNUl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487</v>
      </c>
      <c r="J40" s="100" t="s">
        <v>488</v>
      </c>
      <c r="K40" s="100" t="s">
        <v>489</v>
      </c>
      <c r="L40" s="100" t="s">
        <v>490</v>
      </c>
      <c r="M40" s="101" t="s">
        <v>491</v>
      </c>
    </row>
    <row r="41" spans="2:13" ht="27.75" customHeight="1" x14ac:dyDescent="0.15">
      <c r="B41" s="1247" t="s">
        <v>29</v>
      </c>
      <c r="C41" s="1248"/>
      <c r="D41" s="102"/>
      <c r="E41" s="1253" t="s">
        <v>30</v>
      </c>
      <c r="F41" s="1253"/>
      <c r="G41" s="1253"/>
      <c r="H41" s="1254"/>
      <c r="I41" s="351">
        <v>12447</v>
      </c>
      <c r="J41" s="352">
        <v>12935</v>
      </c>
      <c r="K41" s="352">
        <v>12496</v>
      </c>
      <c r="L41" s="352">
        <v>12134</v>
      </c>
      <c r="M41" s="353">
        <v>11618</v>
      </c>
    </row>
    <row r="42" spans="2:13" ht="27.75" customHeight="1" x14ac:dyDescent="0.15">
      <c r="B42" s="1249"/>
      <c r="C42" s="1250"/>
      <c r="D42" s="103"/>
      <c r="E42" s="1255" t="s">
        <v>31</v>
      </c>
      <c r="F42" s="1255"/>
      <c r="G42" s="1255"/>
      <c r="H42" s="1256"/>
      <c r="I42" s="354" t="s">
        <v>446</v>
      </c>
      <c r="J42" s="355" t="s">
        <v>446</v>
      </c>
      <c r="K42" s="355" t="s">
        <v>446</v>
      </c>
      <c r="L42" s="355" t="s">
        <v>446</v>
      </c>
      <c r="M42" s="356" t="s">
        <v>446</v>
      </c>
    </row>
    <row r="43" spans="2:13" ht="27.75" customHeight="1" x14ac:dyDescent="0.15">
      <c r="B43" s="1249"/>
      <c r="C43" s="1250"/>
      <c r="D43" s="103"/>
      <c r="E43" s="1255" t="s">
        <v>32</v>
      </c>
      <c r="F43" s="1255"/>
      <c r="G43" s="1255"/>
      <c r="H43" s="1256"/>
      <c r="I43" s="354">
        <v>5672</v>
      </c>
      <c r="J43" s="355">
        <v>5717</v>
      </c>
      <c r="K43" s="355">
        <v>5743</v>
      </c>
      <c r="L43" s="355">
        <v>5319</v>
      </c>
      <c r="M43" s="356">
        <v>5185</v>
      </c>
    </row>
    <row r="44" spans="2:13" ht="27.75" customHeight="1" x14ac:dyDescent="0.15">
      <c r="B44" s="1249"/>
      <c r="C44" s="1250"/>
      <c r="D44" s="103"/>
      <c r="E44" s="1255" t="s">
        <v>33</v>
      </c>
      <c r="F44" s="1255"/>
      <c r="G44" s="1255"/>
      <c r="H44" s="1256"/>
      <c r="I44" s="354">
        <v>941</v>
      </c>
      <c r="J44" s="355">
        <v>1093</v>
      </c>
      <c r="K44" s="355">
        <v>1127</v>
      </c>
      <c r="L44" s="355">
        <v>1409</v>
      </c>
      <c r="M44" s="356">
        <v>1378</v>
      </c>
    </row>
    <row r="45" spans="2:13" ht="27.75" customHeight="1" x14ac:dyDescent="0.15">
      <c r="B45" s="1249"/>
      <c r="C45" s="1250"/>
      <c r="D45" s="103"/>
      <c r="E45" s="1255" t="s">
        <v>34</v>
      </c>
      <c r="F45" s="1255"/>
      <c r="G45" s="1255"/>
      <c r="H45" s="1256"/>
      <c r="I45" s="354">
        <v>1386</v>
      </c>
      <c r="J45" s="355">
        <v>1296</v>
      </c>
      <c r="K45" s="355">
        <v>1246</v>
      </c>
      <c r="L45" s="355">
        <v>1120</v>
      </c>
      <c r="M45" s="356">
        <v>1096</v>
      </c>
    </row>
    <row r="46" spans="2:13" ht="27.75" customHeight="1" x14ac:dyDescent="0.15">
      <c r="B46" s="1249"/>
      <c r="C46" s="1250"/>
      <c r="D46" s="104"/>
      <c r="E46" s="1255" t="s">
        <v>35</v>
      </c>
      <c r="F46" s="1255"/>
      <c r="G46" s="1255"/>
      <c r="H46" s="1256"/>
      <c r="I46" s="354" t="s">
        <v>446</v>
      </c>
      <c r="J46" s="355" t="s">
        <v>446</v>
      </c>
      <c r="K46" s="355" t="s">
        <v>446</v>
      </c>
      <c r="L46" s="355" t="s">
        <v>446</v>
      </c>
      <c r="M46" s="356" t="s">
        <v>446</v>
      </c>
    </row>
    <row r="47" spans="2:13" ht="27.75" customHeight="1" x14ac:dyDescent="0.15">
      <c r="B47" s="1249"/>
      <c r="C47" s="1250"/>
      <c r="D47" s="105"/>
      <c r="E47" s="1257" t="s">
        <v>36</v>
      </c>
      <c r="F47" s="1258"/>
      <c r="G47" s="1258"/>
      <c r="H47" s="1259"/>
      <c r="I47" s="354" t="s">
        <v>446</v>
      </c>
      <c r="J47" s="355" t="s">
        <v>446</v>
      </c>
      <c r="K47" s="355" t="s">
        <v>446</v>
      </c>
      <c r="L47" s="355" t="s">
        <v>446</v>
      </c>
      <c r="M47" s="356" t="s">
        <v>446</v>
      </c>
    </row>
    <row r="48" spans="2:13" ht="27.75" customHeight="1" x14ac:dyDescent="0.15">
      <c r="B48" s="1249"/>
      <c r="C48" s="1250"/>
      <c r="D48" s="103"/>
      <c r="E48" s="1255" t="s">
        <v>37</v>
      </c>
      <c r="F48" s="1255"/>
      <c r="G48" s="1255"/>
      <c r="H48" s="1256"/>
      <c r="I48" s="354" t="s">
        <v>446</v>
      </c>
      <c r="J48" s="355" t="s">
        <v>446</v>
      </c>
      <c r="K48" s="355" t="s">
        <v>446</v>
      </c>
      <c r="L48" s="355" t="s">
        <v>446</v>
      </c>
      <c r="M48" s="356" t="s">
        <v>446</v>
      </c>
    </row>
    <row r="49" spans="2:13" ht="27.75" customHeight="1" x14ac:dyDescent="0.15">
      <c r="B49" s="1251"/>
      <c r="C49" s="1252"/>
      <c r="D49" s="103"/>
      <c r="E49" s="1255" t="s">
        <v>38</v>
      </c>
      <c r="F49" s="1255"/>
      <c r="G49" s="1255"/>
      <c r="H49" s="1256"/>
      <c r="I49" s="354">
        <v>20</v>
      </c>
      <c r="J49" s="355">
        <v>7</v>
      </c>
      <c r="K49" s="355">
        <v>6</v>
      </c>
      <c r="L49" s="355">
        <v>0</v>
      </c>
      <c r="M49" s="356">
        <v>16</v>
      </c>
    </row>
    <row r="50" spans="2:13" ht="27.75" customHeight="1" x14ac:dyDescent="0.15">
      <c r="B50" s="1260" t="s">
        <v>39</v>
      </c>
      <c r="C50" s="1261"/>
      <c r="D50" s="106"/>
      <c r="E50" s="1255" t="s">
        <v>40</v>
      </c>
      <c r="F50" s="1255"/>
      <c r="G50" s="1255"/>
      <c r="H50" s="1256"/>
      <c r="I50" s="354">
        <v>2223</v>
      </c>
      <c r="J50" s="355">
        <v>2242</v>
      </c>
      <c r="K50" s="355">
        <v>2126</v>
      </c>
      <c r="L50" s="355">
        <v>2089</v>
      </c>
      <c r="M50" s="356">
        <v>2769</v>
      </c>
    </row>
    <row r="51" spans="2:13" ht="27.75" customHeight="1" x14ac:dyDescent="0.15">
      <c r="B51" s="1249"/>
      <c r="C51" s="1250"/>
      <c r="D51" s="103"/>
      <c r="E51" s="1255" t="s">
        <v>41</v>
      </c>
      <c r="F51" s="1255"/>
      <c r="G51" s="1255"/>
      <c r="H51" s="1256"/>
      <c r="I51" s="354">
        <v>75</v>
      </c>
      <c r="J51" s="355">
        <v>30</v>
      </c>
      <c r="K51" s="355">
        <v>7</v>
      </c>
      <c r="L51" s="355">
        <v>5</v>
      </c>
      <c r="M51" s="356">
        <v>8</v>
      </c>
    </row>
    <row r="52" spans="2:13" ht="27.75" customHeight="1" x14ac:dyDescent="0.15">
      <c r="B52" s="1251"/>
      <c r="C52" s="1252"/>
      <c r="D52" s="103"/>
      <c r="E52" s="1255" t="s">
        <v>42</v>
      </c>
      <c r="F52" s="1255"/>
      <c r="G52" s="1255"/>
      <c r="H52" s="1256"/>
      <c r="I52" s="354">
        <v>13077</v>
      </c>
      <c r="J52" s="355">
        <v>13039</v>
      </c>
      <c r="K52" s="355">
        <v>12007</v>
      </c>
      <c r="L52" s="355">
        <v>11625</v>
      </c>
      <c r="M52" s="356">
        <v>11102</v>
      </c>
    </row>
    <row r="53" spans="2:13" ht="27.75" customHeight="1" thickBot="1" x14ac:dyDescent="0.2">
      <c r="B53" s="1262" t="s">
        <v>43</v>
      </c>
      <c r="C53" s="1263"/>
      <c r="D53" s="107"/>
      <c r="E53" s="1264" t="s">
        <v>44</v>
      </c>
      <c r="F53" s="1264"/>
      <c r="G53" s="1264"/>
      <c r="H53" s="1265"/>
      <c r="I53" s="357">
        <v>5090</v>
      </c>
      <c r="J53" s="358">
        <v>5737</v>
      </c>
      <c r="K53" s="358">
        <v>6478</v>
      </c>
      <c r="L53" s="358">
        <v>6264</v>
      </c>
      <c r="M53" s="359">
        <v>5413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kOk3RUYyJEqJ6t7GnvdcW8mDpoATZEAmM0mmAiDA0VCAk3c46mvKzAP1i12aUqnqY6C6+8AW+Xu2JFgVxd/Dg==" saltValue="rh7QyiqpzCJcCsyopxv7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489</v>
      </c>
      <c r="G54" s="116" t="s">
        <v>490</v>
      </c>
      <c r="H54" s="117" t="s">
        <v>491</v>
      </c>
    </row>
    <row r="55" spans="2:8" ht="52.5" customHeight="1" x14ac:dyDescent="0.15">
      <c r="B55" s="118"/>
      <c r="C55" s="1274" t="s">
        <v>47</v>
      </c>
      <c r="D55" s="1274"/>
      <c r="E55" s="1275"/>
      <c r="F55" s="119">
        <v>1265</v>
      </c>
      <c r="G55" s="119">
        <v>1437</v>
      </c>
      <c r="H55" s="120">
        <v>1492</v>
      </c>
    </row>
    <row r="56" spans="2:8" ht="52.5" customHeight="1" x14ac:dyDescent="0.15">
      <c r="B56" s="121"/>
      <c r="C56" s="1276" t="s">
        <v>48</v>
      </c>
      <c r="D56" s="1276"/>
      <c r="E56" s="1277"/>
      <c r="F56" s="122">
        <v>351</v>
      </c>
      <c r="G56" s="122">
        <v>208</v>
      </c>
      <c r="H56" s="123">
        <v>485</v>
      </c>
    </row>
    <row r="57" spans="2:8" ht="53.25" customHeight="1" x14ac:dyDescent="0.15">
      <c r="B57" s="121"/>
      <c r="C57" s="1278" t="s">
        <v>49</v>
      </c>
      <c r="D57" s="1278"/>
      <c r="E57" s="1279"/>
      <c r="F57" s="124">
        <v>1227</v>
      </c>
      <c r="G57" s="124">
        <v>1018</v>
      </c>
      <c r="H57" s="125">
        <v>1313</v>
      </c>
    </row>
    <row r="58" spans="2:8" ht="45.75" customHeight="1" x14ac:dyDescent="0.15">
      <c r="B58" s="126"/>
      <c r="C58" s="1266" t="s">
        <v>512</v>
      </c>
      <c r="D58" s="1267"/>
      <c r="E58" s="1268"/>
      <c r="F58" s="127">
        <v>154</v>
      </c>
      <c r="G58" s="127">
        <v>164</v>
      </c>
      <c r="H58" s="128">
        <v>514</v>
      </c>
    </row>
    <row r="59" spans="2:8" ht="45.75" customHeight="1" x14ac:dyDescent="0.15">
      <c r="B59" s="126"/>
      <c r="C59" s="1266" t="s">
        <v>513</v>
      </c>
      <c r="D59" s="1267"/>
      <c r="E59" s="1268"/>
      <c r="F59" s="127">
        <v>680</v>
      </c>
      <c r="G59" s="127">
        <v>468</v>
      </c>
      <c r="H59" s="128">
        <v>389</v>
      </c>
    </row>
    <row r="60" spans="2:8" ht="45.75" customHeight="1" x14ac:dyDescent="0.15">
      <c r="B60" s="126"/>
      <c r="C60" s="1266" t="s">
        <v>514</v>
      </c>
      <c r="D60" s="1267"/>
      <c r="E60" s="1268"/>
      <c r="F60" s="127">
        <v>82</v>
      </c>
      <c r="G60" s="127">
        <v>83</v>
      </c>
      <c r="H60" s="128">
        <v>78</v>
      </c>
    </row>
    <row r="61" spans="2:8" ht="45.75" customHeight="1" x14ac:dyDescent="0.15">
      <c r="B61" s="126"/>
      <c r="C61" s="1266" t="s">
        <v>515</v>
      </c>
      <c r="D61" s="1267"/>
      <c r="E61" s="1268"/>
      <c r="F61" s="127">
        <v>107</v>
      </c>
      <c r="G61" s="127">
        <v>87</v>
      </c>
      <c r="H61" s="128">
        <v>70</v>
      </c>
    </row>
    <row r="62" spans="2:8" ht="45.75" customHeight="1" thickBot="1" x14ac:dyDescent="0.2">
      <c r="B62" s="129"/>
      <c r="C62" s="1269" t="s">
        <v>516</v>
      </c>
      <c r="D62" s="1270"/>
      <c r="E62" s="1271"/>
      <c r="F62" s="130">
        <v>33</v>
      </c>
      <c r="G62" s="130">
        <v>52</v>
      </c>
      <c r="H62" s="131">
        <v>60</v>
      </c>
    </row>
    <row r="63" spans="2:8" ht="52.5" customHeight="1" thickBot="1" x14ac:dyDescent="0.2">
      <c r="B63" s="132"/>
      <c r="C63" s="1272" t="s">
        <v>50</v>
      </c>
      <c r="D63" s="1272"/>
      <c r="E63" s="1273"/>
      <c r="F63" s="133">
        <v>2843</v>
      </c>
      <c r="G63" s="133">
        <v>2662</v>
      </c>
      <c r="H63" s="134">
        <v>3290</v>
      </c>
    </row>
    <row r="64" spans="2:8" x14ac:dyDescent="0.15"/>
  </sheetData>
  <sheetProtection algorithmName="SHA-512" hashValue="H/N7EZrJtZij5P2RbdfAt6RNOjnggqNxu3Y8cYh4oQBqVWY5C3nRQ5fKgpxUBGzJEpqn8adFu+jqhCPdAsXuMA==" saltValue="6LdmTU4mSKxB5Q/qIiZt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opLeftCell="A46" zoomScale="70" zoomScaleNormal="70" zoomScaleSheetLayoutView="55" workbookViewId="0">
      <selection activeCell="BE60" sqref="BE60"/>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5"/>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5"/>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5"/>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5"/>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599</v>
      </c>
    </row>
    <row r="50" spans="1:109" x14ac:dyDescent="0.15">
      <c r="B50" s="375"/>
      <c r="G50" s="1286"/>
      <c r="H50" s="1286"/>
      <c r="I50" s="1286"/>
      <c r="J50" s="1286"/>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487</v>
      </c>
      <c r="BQ50" s="1285"/>
      <c r="BR50" s="1285"/>
      <c r="BS50" s="1285"/>
      <c r="BT50" s="1285"/>
      <c r="BU50" s="1285"/>
      <c r="BV50" s="1285"/>
      <c r="BW50" s="1285"/>
      <c r="BX50" s="1285" t="s">
        <v>488</v>
      </c>
      <c r="BY50" s="1285"/>
      <c r="BZ50" s="1285"/>
      <c r="CA50" s="1285"/>
      <c r="CB50" s="1285"/>
      <c r="CC50" s="1285"/>
      <c r="CD50" s="1285"/>
      <c r="CE50" s="1285"/>
      <c r="CF50" s="1285" t="s">
        <v>489</v>
      </c>
      <c r="CG50" s="1285"/>
      <c r="CH50" s="1285"/>
      <c r="CI50" s="1285"/>
      <c r="CJ50" s="1285"/>
      <c r="CK50" s="1285"/>
      <c r="CL50" s="1285"/>
      <c r="CM50" s="1285"/>
      <c r="CN50" s="1285" t="s">
        <v>490</v>
      </c>
      <c r="CO50" s="1285"/>
      <c r="CP50" s="1285"/>
      <c r="CQ50" s="1285"/>
      <c r="CR50" s="1285"/>
      <c r="CS50" s="1285"/>
      <c r="CT50" s="1285"/>
      <c r="CU50" s="1285"/>
      <c r="CV50" s="1285" t="s">
        <v>491</v>
      </c>
      <c r="CW50" s="1285"/>
      <c r="CX50" s="1285"/>
      <c r="CY50" s="1285"/>
      <c r="CZ50" s="1285"/>
      <c r="DA50" s="1285"/>
      <c r="DB50" s="1285"/>
      <c r="DC50" s="1285"/>
    </row>
    <row r="51" spans="1:109" ht="13.5" customHeight="1" x14ac:dyDescent="0.15">
      <c r="B51" s="375"/>
      <c r="G51" s="1288"/>
      <c r="H51" s="1288"/>
      <c r="I51" s="1301"/>
      <c r="J51" s="1301"/>
      <c r="K51" s="1287"/>
      <c r="L51" s="1287"/>
      <c r="M51" s="1287"/>
      <c r="N51" s="1287"/>
      <c r="AM51" s="384"/>
      <c r="AN51" s="1283" t="s">
        <v>600</v>
      </c>
      <c r="AO51" s="1283"/>
      <c r="AP51" s="1283"/>
      <c r="AQ51" s="1283"/>
      <c r="AR51" s="1283"/>
      <c r="AS51" s="1283"/>
      <c r="AT51" s="1283"/>
      <c r="AU51" s="1283"/>
      <c r="AV51" s="1283"/>
      <c r="AW51" s="1283"/>
      <c r="AX51" s="1283"/>
      <c r="AY51" s="1283"/>
      <c r="AZ51" s="1283"/>
      <c r="BA51" s="1283"/>
      <c r="BB51" s="1283" t="s">
        <v>603</v>
      </c>
      <c r="BC51" s="1283"/>
      <c r="BD51" s="1283"/>
      <c r="BE51" s="1283"/>
      <c r="BF51" s="1283"/>
      <c r="BG51" s="1283"/>
      <c r="BH51" s="1283"/>
      <c r="BI51" s="1283"/>
      <c r="BJ51" s="1283"/>
      <c r="BK51" s="1283"/>
      <c r="BL51" s="1283"/>
      <c r="BM51" s="1283"/>
      <c r="BN51" s="1283"/>
      <c r="BO51" s="1283"/>
      <c r="BP51" s="1280">
        <v>90.8</v>
      </c>
      <c r="BQ51" s="1280"/>
      <c r="BR51" s="1280"/>
      <c r="BS51" s="1280"/>
      <c r="BT51" s="1280"/>
      <c r="BU51" s="1280"/>
      <c r="BV51" s="1280"/>
      <c r="BW51" s="1280"/>
      <c r="BX51" s="1280">
        <v>103.2</v>
      </c>
      <c r="BY51" s="1280"/>
      <c r="BZ51" s="1280"/>
      <c r="CA51" s="1280"/>
      <c r="CB51" s="1280"/>
      <c r="CC51" s="1280"/>
      <c r="CD51" s="1280"/>
      <c r="CE51" s="1280"/>
      <c r="CF51" s="1280">
        <v>118.2</v>
      </c>
      <c r="CG51" s="1280"/>
      <c r="CH51" s="1280"/>
      <c r="CI51" s="1280"/>
      <c r="CJ51" s="1280"/>
      <c r="CK51" s="1280"/>
      <c r="CL51" s="1280"/>
      <c r="CM51" s="1280"/>
      <c r="CN51" s="1280">
        <v>110.9</v>
      </c>
      <c r="CO51" s="1280"/>
      <c r="CP51" s="1280"/>
      <c r="CQ51" s="1280"/>
      <c r="CR51" s="1280"/>
      <c r="CS51" s="1280"/>
      <c r="CT51" s="1280"/>
      <c r="CU51" s="1280"/>
      <c r="CV51" s="1280">
        <v>90.5</v>
      </c>
      <c r="CW51" s="1280"/>
      <c r="CX51" s="1280"/>
      <c r="CY51" s="1280"/>
      <c r="CZ51" s="1280"/>
      <c r="DA51" s="1280"/>
      <c r="DB51" s="1280"/>
      <c r="DC51" s="1280"/>
    </row>
    <row r="52" spans="1:109" x14ac:dyDescent="0.15">
      <c r="B52" s="375"/>
      <c r="G52" s="1288"/>
      <c r="H52" s="1288"/>
      <c r="I52" s="1301"/>
      <c r="J52" s="1301"/>
      <c r="K52" s="1287"/>
      <c r="L52" s="1287"/>
      <c r="M52" s="1287"/>
      <c r="N52" s="1287"/>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3"/>
      <c r="B53" s="375"/>
      <c r="G53" s="1288"/>
      <c r="H53" s="1288"/>
      <c r="I53" s="1286"/>
      <c r="J53" s="1286"/>
      <c r="K53" s="1287"/>
      <c r="L53" s="1287"/>
      <c r="M53" s="1287"/>
      <c r="N53" s="1287"/>
      <c r="AM53" s="384"/>
      <c r="AN53" s="1283"/>
      <c r="AO53" s="1283"/>
      <c r="AP53" s="1283"/>
      <c r="AQ53" s="1283"/>
      <c r="AR53" s="1283"/>
      <c r="AS53" s="1283"/>
      <c r="AT53" s="1283"/>
      <c r="AU53" s="1283"/>
      <c r="AV53" s="1283"/>
      <c r="AW53" s="1283"/>
      <c r="AX53" s="1283"/>
      <c r="AY53" s="1283"/>
      <c r="AZ53" s="1283"/>
      <c r="BA53" s="1283"/>
      <c r="BB53" s="1283" t="s">
        <v>604</v>
      </c>
      <c r="BC53" s="1283"/>
      <c r="BD53" s="1283"/>
      <c r="BE53" s="1283"/>
      <c r="BF53" s="1283"/>
      <c r="BG53" s="1283"/>
      <c r="BH53" s="1283"/>
      <c r="BI53" s="1283"/>
      <c r="BJ53" s="1283"/>
      <c r="BK53" s="1283"/>
      <c r="BL53" s="1283"/>
      <c r="BM53" s="1283"/>
      <c r="BN53" s="1283"/>
      <c r="BO53" s="1283"/>
      <c r="BP53" s="1280">
        <v>70.2</v>
      </c>
      <c r="BQ53" s="1280"/>
      <c r="BR53" s="1280"/>
      <c r="BS53" s="1280"/>
      <c r="BT53" s="1280"/>
      <c r="BU53" s="1280"/>
      <c r="BV53" s="1280"/>
      <c r="BW53" s="1280"/>
      <c r="BX53" s="1280">
        <v>68.599999999999994</v>
      </c>
      <c r="BY53" s="1280"/>
      <c r="BZ53" s="1280"/>
      <c r="CA53" s="1280"/>
      <c r="CB53" s="1280"/>
      <c r="CC53" s="1280"/>
      <c r="CD53" s="1280"/>
      <c r="CE53" s="1280"/>
      <c r="CF53" s="1280">
        <v>66</v>
      </c>
      <c r="CG53" s="1280"/>
      <c r="CH53" s="1280"/>
      <c r="CI53" s="1280"/>
      <c r="CJ53" s="1280"/>
      <c r="CK53" s="1280"/>
      <c r="CL53" s="1280"/>
      <c r="CM53" s="1280"/>
      <c r="CN53" s="1280">
        <v>69.400000000000006</v>
      </c>
      <c r="CO53" s="1280"/>
      <c r="CP53" s="1280"/>
      <c r="CQ53" s="1280"/>
      <c r="CR53" s="1280"/>
      <c r="CS53" s="1280"/>
      <c r="CT53" s="1280"/>
      <c r="CU53" s="1280"/>
      <c r="CV53" s="1280">
        <v>67.3</v>
      </c>
      <c r="CW53" s="1280"/>
      <c r="CX53" s="1280"/>
      <c r="CY53" s="1280"/>
      <c r="CZ53" s="1280"/>
      <c r="DA53" s="1280"/>
      <c r="DB53" s="1280"/>
      <c r="DC53" s="1280"/>
    </row>
    <row r="54" spans="1:109" x14ac:dyDescent="0.15">
      <c r="A54" s="383"/>
      <c r="B54" s="375"/>
      <c r="G54" s="1288"/>
      <c r="H54" s="1288"/>
      <c r="I54" s="1286"/>
      <c r="J54" s="1286"/>
      <c r="K54" s="1287"/>
      <c r="L54" s="1287"/>
      <c r="M54" s="1287"/>
      <c r="N54" s="1287"/>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3"/>
      <c r="B55" s="375"/>
      <c r="G55" s="1286"/>
      <c r="H55" s="1286"/>
      <c r="I55" s="1286"/>
      <c r="J55" s="1286"/>
      <c r="K55" s="1287"/>
      <c r="L55" s="1287"/>
      <c r="M55" s="1287"/>
      <c r="N55" s="1287"/>
      <c r="AN55" s="1285" t="s">
        <v>605</v>
      </c>
      <c r="AO55" s="1285"/>
      <c r="AP55" s="1285"/>
      <c r="AQ55" s="1285"/>
      <c r="AR55" s="1285"/>
      <c r="AS55" s="1285"/>
      <c r="AT55" s="1285"/>
      <c r="AU55" s="1285"/>
      <c r="AV55" s="1285"/>
      <c r="AW55" s="1285"/>
      <c r="AX55" s="1285"/>
      <c r="AY55" s="1285"/>
      <c r="AZ55" s="1285"/>
      <c r="BA55" s="1285"/>
      <c r="BB55" s="1283" t="s">
        <v>603</v>
      </c>
      <c r="BC55" s="1283"/>
      <c r="BD55" s="1283"/>
      <c r="BE55" s="1283"/>
      <c r="BF55" s="1283"/>
      <c r="BG55" s="1283"/>
      <c r="BH55" s="1283"/>
      <c r="BI55" s="1283"/>
      <c r="BJ55" s="1283"/>
      <c r="BK55" s="1283"/>
      <c r="BL55" s="1283"/>
      <c r="BM55" s="1283"/>
      <c r="BN55" s="1283"/>
      <c r="BO55" s="1283"/>
      <c r="BP55" s="1280">
        <v>19.8</v>
      </c>
      <c r="BQ55" s="1280"/>
      <c r="BR55" s="1280"/>
      <c r="BS55" s="1280"/>
      <c r="BT55" s="1280"/>
      <c r="BU55" s="1280"/>
      <c r="BV55" s="1280"/>
      <c r="BW55" s="1280"/>
      <c r="BX55" s="1280">
        <v>19.8</v>
      </c>
      <c r="BY55" s="1280"/>
      <c r="BZ55" s="1280"/>
      <c r="CA55" s="1280"/>
      <c r="CB55" s="1280"/>
      <c r="CC55" s="1280"/>
      <c r="CD55" s="1280"/>
      <c r="CE55" s="1280"/>
      <c r="CF55" s="1280">
        <v>20</v>
      </c>
      <c r="CG55" s="1280"/>
      <c r="CH55" s="1280"/>
      <c r="CI55" s="1280"/>
      <c r="CJ55" s="1280"/>
      <c r="CK55" s="1280"/>
      <c r="CL55" s="1280"/>
      <c r="CM55" s="1280"/>
      <c r="CN55" s="1280">
        <v>10.199999999999999</v>
      </c>
      <c r="CO55" s="1280"/>
      <c r="CP55" s="1280"/>
      <c r="CQ55" s="1280"/>
      <c r="CR55" s="1280"/>
      <c r="CS55" s="1280"/>
      <c r="CT55" s="1280"/>
      <c r="CU55" s="1280"/>
      <c r="CV55" s="1280">
        <v>0</v>
      </c>
      <c r="CW55" s="1280"/>
      <c r="CX55" s="1280"/>
      <c r="CY55" s="1280"/>
      <c r="CZ55" s="1280"/>
      <c r="DA55" s="1280"/>
      <c r="DB55" s="1280"/>
      <c r="DC55" s="1280"/>
    </row>
    <row r="56" spans="1:109" x14ac:dyDescent="0.15">
      <c r="A56" s="383"/>
      <c r="B56" s="375"/>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3" customFormat="1" x14ac:dyDescent="0.15">
      <c r="B57" s="387"/>
      <c r="G57" s="1286"/>
      <c r="H57" s="1286"/>
      <c r="I57" s="1281"/>
      <c r="J57" s="1281"/>
      <c r="K57" s="1287"/>
      <c r="L57" s="1287"/>
      <c r="M57" s="1287"/>
      <c r="N57" s="1287"/>
      <c r="AM57" s="369"/>
      <c r="AN57" s="1285"/>
      <c r="AO57" s="1285"/>
      <c r="AP57" s="1285"/>
      <c r="AQ57" s="1285"/>
      <c r="AR57" s="1285"/>
      <c r="AS57" s="1285"/>
      <c r="AT57" s="1285"/>
      <c r="AU57" s="1285"/>
      <c r="AV57" s="1285"/>
      <c r="AW57" s="1285"/>
      <c r="AX57" s="1285"/>
      <c r="AY57" s="1285"/>
      <c r="AZ57" s="1285"/>
      <c r="BA57" s="1285"/>
      <c r="BB57" s="1283" t="s">
        <v>604</v>
      </c>
      <c r="BC57" s="1283"/>
      <c r="BD57" s="1283"/>
      <c r="BE57" s="1283"/>
      <c r="BF57" s="1283"/>
      <c r="BG57" s="1283"/>
      <c r="BH57" s="1283"/>
      <c r="BI57" s="1283"/>
      <c r="BJ57" s="1283"/>
      <c r="BK57" s="1283"/>
      <c r="BL57" s="1283"/>
      <c r="BM57" s="1283"/>
      <c r="BN57" s="1283"/>
      <c r="BO57" s="1283"/>
      <c r="BP57" s="1280">
        <v>58.6</v>
      </c>
      <c r="BQ57" s="1280"/>
      <c r="BR57" s="1280"/>
      <c r="BS57" s="1280"/>
      <c r="BT57" s="1280"/>
      <c r="BU57" s="1280"/>
      <c r="BV57" s="1280"/>
      <c r="BW57" s="1280"/>
      <c r="BX57" s="1280">
        <v>59.7</v>
      </c>
      <c r="BY57" s="1280"/>
      <c r="BZ57" s="1280"/>
      <c r="CA57" s="1280"/>
      <c r="CB57" s="1280"/>
      <c r="CC57" s="1280"/>
      <c r="CD57" s="1280"/>
      <c r="CE57" s="1280"/>
      <c r="CF57" s="1280">
        <v>60.7</v>
      </c>
      <c r="CG57" s="1280"/>
      <c r="CH57" s="1280"/>
      <c r="CI57" s="1280"/>
      <c r="CJ57" s="1280"/>
      <c r="CK57" s="1280"/>
      <c r="CL57" s="1280"/>
      <c r="CM57" s="1280"/>
      <c r="CN57" s="1280">
        <v>61.1</v>
      </c>
      <c r="CO57" s="1280"/>
      <c r="CP57" s="1280"/>
      <c r="CQ57" s="1280"/>
      <c r="CR57" s="1280"/>
      <c r="CS57" s="1280"/>
      <c r="CT57" s="1280"/>
      <c r="CU57" s="1280"/>
      <c r="CV57" s="1280">
        <v>63.1</v>
      </c>
      <c r="CW57" s="1280"/>
      <c r="CX57" s="1280"/>
      <c r="CY57" s="1280"/>
      <c r="CZ57" s="1280"/>
      <c r="DA57" s="1280"/>
      <c r="DB57" s="1280"/>
      <c r="DC57" s="1280"/>
      <c r="DD57" s="388"/>
      <c r="DE57" s="387"/>
    </row>
    <row r="58" spans="1:109" s="383" customFormat="1" x14ac:dyDescent="0.15">
      <c r="A58" s="369"/>
      <c r="B58" s="387"/>
      <c r="G58" s="1286"/>
      <c r="H58" s="1286"/>
      <c r="I58" s="1281"/>
      <c r="J58" s="1281"/>
      <c r="K58" s="1287"/>
      <c r="L58" s="1287"/>
      <c r="M58" s="1287"/>
      <c r="N58" s="1287"/>
      <c r="AM58" s="369"/>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601</v>
      </c>
    </row>
    <row r="64" spans="1:109" x14ac:dyDescent="0.15">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2" t="s">
        <v>609</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5"/>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5"/>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5"/>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5"/>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599</v>
      </c>
    </row>
    <row r="72" spans="2:107" x14ac:dyDescent="0.15">
      <c r="B72" s="375"/>
      <c r="G72" s="1286"/>
      <c r="H72" s="1286"/>
      <c r="I72" s="1286"/>
      <c r="J72" s="1286"/>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487</v>
      </c>
      <c r="BQ72" s="1285"/>
      <c r="BR72" s="1285"/>
      <c r="BS72" s="1285"/>
      <c r="BT72" s="1285"/>
      <c r="BU72" s="1285"/>
      <c r="BV72" s="1285"/>
      <c r="BW72" s="1285"/>
      <c r="BX72" s="1285" t="s">
        <v>488</v>
      </c>
      <c r="BY72" s="1285"/>
      <c r="BZ72" s="1285"/>
      <c r="CA72" s="1285"/>
      <c r="CB72" s="1285"/>
      <c r="CC72" s="1285"/>
      <c r="CD72" s="1285"/>
      <c r="CE72" s="1285"/>
      <c r="CF72" s="1285" t="s">
        <v>489</v>
      </c>
      <c r="CG72" s="1285"/>
      <c r="CH72" s="1285"/>
      <c r="CI72" s="1285"/>
      <c r="CJ72" s="1285"/>
      <c r="CK72" s="1285"/>
      <c r="CL72" s="1285"/>
      <c r="CM72" s="1285"/>
      <c r="CN72" s="1285" t="s">
        <v>490</v>
      </c>
      <c r="CO72" s="1285"/>
      <c r="CP72" s="1285"/>
      <c r="CQ72" s="1285"/>
      <c r="CR72" s="1285"/>
      <c r="CS72" s="1285"/>
      <c r="CT72" s="1285"/>
      <c r="CU72" s="1285"/>
      <c r="CV72" s="1285" t="s">
        <v>491</v>
      </c>
      <c r="CW72" s="1285"/>
      <c r="CX72" s="1285"/>
      <c r="CY72" s="1285"/>
      <c r="CZ72" s="1285"/>
      <c r="DA72" s="1285"/>
      <c r="DB72" s="1285"/>
      <c r="DC72" s="1285"/>
    </row>
    <row r="73" spans="2:107" x14ac:dyDescent="0.15">
      <c r="B73" s="375"/>
      <c r="G73" s="1288"/>
      <c r="H73" s="1288"/>
      <c r="I73" s="1288"/>
      <c r="J73" s="1288"/>
      <c r="K73" s="1284"/>
      <c r="L73" s="1284"/>
      <c r="M73" s="1284"/>
      <c r="N73" s="1284"/>
      <c r="AM73" s="384"/>
      <c r="AN73" s="1283" t="s">
        <v>600</v>
      </c>
      <c r="AO73" s="1283"/>
      <c r="AP73" s="1283"/>
      <c r="AQ73" s="1283"/>
      <c r="AR73" s="1283"/>
      <c r="AS73" s="1283"/>
      <c r="AT73" s="1283"/>
      <c r="AU73" s="1283"/>
      <c r="AV73" s="1283"/>
      <c r="AW73" s="1283"/>
      <c r="AX73" s="1283"/>
      <c r="AY73" s="1283"/>
      <c r="AZ73" s="1283"/>
      <c r="BA73" s="1283"/>
      <c r="BB73" s="1283" t="s">
        <v>603</v>
      </c>
      <c r="BC73" s="1283"/>
      <c r="BD73" s="1283"/>
      <c r="BE73" s="1283"/>
      <c r="BF73" s="1283"/>
      <c r="BG73" s="1283"/>
      <c r="BH73" s="1283"/>
      <c r="BI73" s="1283"/>
      <c r="BJ73" s="1283"/>
      <c r="BK73" s="1283"/>
      <c r="BL73" s="1283"/>
      <c r="BM73" s="1283"/>
      <c r="BN73" s="1283"/>
      <c r="BO73" s="1283"/>
      <c r="BP73" s="1280">
        <v>90.8</v>
      </c>
      <c r="BQ73" s="1280"/>
      <c r="BR73" s="1280"/>
      <c r="BS73" s="1280"/>
      <c r="BT73" s="1280"/>
      <c r="BU73" s="1280"/>
      <c r="BV73" s="1280"/>
      <c r="BW73" s="1280"/>
      <c r="BX73" s="1280">
        <v>103.2</v>
      </c>
      <c r="BY73" s="1280"/>
      <c r="BZ73" s="1280"/>
      <c r="CA73" s="1280"/>
      <c r="CB73" s="1280"/>
      <c r="CC73" s="1280"/>
      <c r="CD73" s="1280"/>
      <c r="CE73" s="1280"/>
      <c r="CF73" s="1280">
        <v>118.2</v>
      </c>
      <c r="CG73" s="1280"/>
      <c r="CH73" s="1280"/>
      <c r="CI73" s="1280"/>
      <c r="CJ73" s="1280"/>
      <c r="CK73" s="1280"/>
      <c r="CL73" s="1280"/>
      <c r="CM73" s="1280"/>
      <c r="CN73" s="1280">
        <v>110.9</v>
      </c>
      <c r="CO73" s="1280"/>
      <c r="CP73" s="1280"/>
      <c r="CQ73" s="1280"/>
      <c r="CR73" s="1280"/>
      <c r="CS73" s="1280"/>
      <c r="CT73" s="1280"/>
      <c r="CU73" s="1280"/>
      <c r="CV73" s="1280">
        <v>90.5</v>
      </c>
      <c r="CW73" s="1280"/>
      <c r="CX73" s="1280"/>
      <c r="CY73" s="1280"/>
      <c r="CZ73" s="1280"/>
      <c r="DA73" s="1280"/>
      <c r="DB73" s="1280"/>
      <c r="DC73" s="1280"/>
    </row>
    <row r="74" spans="2:107" x14ac:dyDescent="0.15">
      <c r="B74" s="375"/>
      <c r="G74" s="1288"/>
      <c r="H74" s="1288"/>
      <c r="I74" s="1288"/>
      <c r="J74" s="1288"/>
      <c r="K74" s="1284"/>
      <c r="L74" s="1284"/>
      <c r="M74" s="1284"/>
      <c r="N74" s="1284"/>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5"/>
      <c r="G75" s="1288"/>
      <c r="H75" s="1288"/>
      <c r="I75" s="1286"/>
      <c r="J75" s="1286"/>
      <c r="K75" s="1287"/>
      <c r="L75" s="1287"/>
      <c r="M75" s="1287"/>
      <c r="N75" s="1287"/>
      <c r="AM75" s="384"/>
      <c r="AN75" s="1283"/>
      <c r="AO75" s="1283"/>
      <c r="AP75" s="1283"/>
      <c r="AQ75" s="1283"/>
      <c r="AR75" s="1283"/>
      <c r="AS75" s="1283"/>
      <c r="AT75" s="1283"/>
      <c r="AU75" s="1283"/>
      <c r="AV75" s="1283"/>
      <c r="AW75" s="1283"/>
      <c r="AX75" s="1283"/>
      <c r="AY75" s="1283"/>
      <c r="AZ75" s="1283"/>
      <c r="BA75" s="1283"/>
      <c r="BB75" s="1283" t="s">
        <v>602</v>
      </c>
      <c r="BC75" s="1283"/>
      <c r="BD75" s="1283"/>
      <c r="BE75" s="1283"/>
      <c r="BF75" s="1283"/>
      <c r="BG75" s="1283"/>
      <c r="BH75" s="1283"/>
      <c r="BI75" s="1283"/>
      <c r="BJ75" s="1283"/>
      <c r="BK75" s="1283"/>
      <c r="BL75" s="1283"/>
      <c r="BM75" s="1283"/>
      <c r="BN75" s="1283"/>
      <c r="BO75" s="1283"/>
      <c r="BP75" s="1280">
        <v>10.3</v>
      </c>
      <c r="BQ75" s="1280"/>
      <c r="BR75" s="1280"/>
      <c r="BS75" s="1280"/>
      <c r="BT75" s="1280"/>
      <c r="BU75" s="1280"/>
      <c r="BV75" s="1280"/>
      <c r="BW75" s="1280"/>
      <c r="BX75" s="1280">
        <v>10.9</v>
      </c>
      <c r="BY75" s="1280"/>
      <c r="BZ75" s="1280"/>
      <c r="CA75" s="1280"/>
      <c r="CB75" s="1280"/>
      <c r="CC75" s="1280"/>
      <c r="CD75" s="1280"/>
      <c r="CE75" s="1280"/>
      <c r="CF75" s="1280">
        <v>11.7</v>
      </c>
      <c r="CG75" s="1280"/>
      <c r="CH75" s="1280"/>
      <c r="CI75" s="1280"/>
      <c r="CJ75" s="1280"/>
      <c r="CK75" s="1280"/>
      <c r="CL75" s="1280"/>
      <c r="CM75" s="1280"/>
      <c r="CN75" s="1280">
        <v>11.7</v>
      </c>
      <c r="CO75" s="1280"/>
      <c r="CP75" s="1280"/>
      <c r="CQ75" s="1280"/>
      <c r="CR75" s="1280"/>
      <c r="CS75" s="1280"/>
      <c r="CT75" s="1280"/>
      <c r="CU75" s="1280"/>
      <c r="CV75" s="1280">
        <v>11.5</v>
      </c>
      <c r="CW75" s="1280"/>
      <c r="CX75" s="1280"/>
      <c r="CY75" s="1280"/>
      <c r="CZ75" s="1280"/>
      <c r="DA75" s="1280"/>
      <c r="DB75" s="1280"/>
      <c r="DC75" s="1280"/>
    </row>
    <row r="76" spans="2:107" x14ac:dyDescent="0.15">
      <c r="B76" s="375"/>
      <c r="G76" s="1288"/>
      <c r="H76" s="1288"/>
      <c r="I76" s="1286"/>
      <c r="J76" s="1286"/>
      <c r="K76" s="1287"/>
      <c r="L76" s="1287"/>
      <c r="M76" s="1287"/>
      <c r="N76" s="1287"/>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5"/>
      <c r="G77" s="1286"/>
      <c r="H77" s="1286"/>
      <c r="I77" s="1286"/>
      <c r="J77" s="1286"/>
      <c r="K77" s="1284"/>
      <c r="L77" s="1284"/>
      <c r="M77" s="1284"/>
      <c r="N77" s="1284"/>
      <c r="AN77" s="1285" t="s">
        <v>607</v>
      </c>
      <c r="AO77" s="1285"/>
      <c r="AP77" s="1285"/>
      <c r="AQ77" s="1285"/>
      <c r="AR77" s="1285"/>
      <c r="AS77" s="1285"/>
      <c r="AT77" s="1285"/>
      <c r="AU77" s="1285"/>
      <c r="AV77" s="1285"/>
      <c r="AW77" s="1285"/>
      <c r="AX77" s="1285"/>
      <c r="AY77" s="1285"/>
      <c r="AZ77" s="1285"/>
      <c r="BA77" s="1285"/>
      <c r="BB77" s="1283" t="s">
        <v>603</v>
      </c>
      <c r="BC77" s="1283"/>
      <c r="BD77" s="1283"/>
      <c r="BE77" s="1283"/>
      <c r="BF77" s="1283"/>
      <c r="BG77" s="1283"/>
      <c r="BH77" s="1283"/>
      <c r="BI77" s="1283"/>
      <c r="BJ77" s="1283"/>
      <c r="BK77" s="1283"/>
      <c r="BL77" s="1283"/>
      <c r="BM77" s="1283"/>
      <c r="BN77" s="1283"/>
      <c r="BO77" s="1283"/>
      <c r="BP77" s="1280">
        <v>19.8</v>
      </c>
      <c r="BQ77" s="1280"/>
      <c r="BR77" s="1280"/>
      <c r="BS77" s="1280"/>
      <c r="BT77" s="1280"/>
      <c r="BU77" s="1280"/>
      <c r="BV77" s="1280"/>
      <c r="BW77" s="1280"/>
      <c r="BX77" s="1280">
        <v>19.8</v>
      </c>
      <c r="BY77" s="1280"/>
      <c r="BZ77" s="1280"/>
      <c r="CA77" s="1280"/>
      <c r="CB77" s="1280"/>
      <c r="CC77" s="1280"/>
      <c r="CD77" s="1280"/>
      <c r="CE77" s="1280"/>
      <c r="CF77" s="1280">
        <v>20</v>
      </c>
      <c r="CG77" s="1280"/>
      <c r="CH77" s="1280"/>
      <c r="CI77" s="1280"/>
      <c r="CJ77" s="1280"/>
      <c r="CK77" s="1280"/>
      <c r="CL77" s="1280"/>
      <c r="CM77" s="1280"/>
      <c r="CN77" s="1280">
        <v>10.199999999999999</v>
      </c>
      <c r="CO77" s="1280"/>
      <c r="CP77" s="1280"/>
      <c r="CQ77" s="1280"/>
      <c r="CR77" s="1280"/>
      <c r="CS77" s="1280"/>
      <c r="CT77" s="1280"/>
      <c r="CU77" s="1280"/>
      <c r="CV77" s="1280">
        <v>0</v>
      </c>
      <c r="CW77" s="1280"/>
      <c r="CX77" s="1280"/>
      <c r="CY77" s="1280"/>
      <c r="CZ77" s="1280"/>
      <c r="DA77" s="1280"/>
      <c r="DB77" s="1280"/>
      <c r="DC77" s="1280"/>
    </row>
    <row r="78" spans="2:107" x14ac:dyDescent="0.15">
      <c r="B78" s="375"/>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5"/>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602</v>
      </c>
      <c r="BC79" s="1283"/>
      <c r="BD79" s="1283"/>
      <c r="BE79" s="1283"/>
      <c r="BF79" s="1283"/>
      <c r="BG79" s="1283"/>
      <c r="BH79" s="1283"/>
      <c r="BI79" s="1283"/>
      <c r="BJ79" s="1283"/>
      <c r="BK79" s="1283"/>
      <c r="BL79" s="1283"/>
      <c r="BM79" s="1283"/>
      <c r="BN79" s="1283"/>
      <c r="BO79" s="1283"/>
      <c r="BP79" s="1280">
        <v>8.9</v>
      </c>
      <c r="BQ79" s="1280"/>
      <c r="BR79" s="1280"/>
      <c r="BS79" s="1280"/>
      <c r="BT79" s="1280"/>
      <c r="BU79" s="1280"/>
      <c r="BV79" s="1280"/>
      <c r="BW79" s="1280"/>
      <c r="BX79" s="1280">
        <v>8.8000000000000007</v>
      </c>
      <c r="BY79" s="1280"/>
      <c r="BZ79" s="1280"/>
      <c r="CA79" s="1280"/>
      <c r="CB79" s="1280"/>
      <c r="CC79" s="1280"/>
      <c r="CD79" s="1280"/>
      <c r="CE79" s="1280"/>
      <c r="CF79" s="1280">
        <v>8.9</v>
      </c>
      <c r="CG79" s="1280"/>
      <c r="CH79" s="1280"/>
      <c r="CI79" s="1280"/>
      <c r="CJ79" s="1280"/>
      <c r="CK79" s="1280"/>
      <c r="CL79" s="1280"/>
      <c r="CM79" s="1280"/>
      <c r="CN79" s="1280">
        <v>8.6999999999999993</v>
      </c>
      <c r="CO79" s="1280"/>
      <c r="CP79" s="1280"/>
      <c r="CQ79" s="1280"/>
      <c r="CR79" s="1280"/>
      <c r="CS79" s="1280"/>
      <c r="CT79" s="1280"/>
      <c r="CU79" s="1280"/>
      <c r="CV79" s="1280">
        <v>8</v>
      </c>
      <c r="CW79" s="1280"/>
      <c r="CX79" s="1280"/>
      <c r="CY79" s="1280"/>
      <c r="CZ79" s="1280"/>
      <c r="DA79" s="1280"/>
      <c r="DB79" s="1280"/>
      <c r="DC79" s="1280"/>
    </row>
    <row r="80" spans="2:107" x14ac:dyDescent="0.15">
      <c r="B80" s="375"/>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Wa8LtniVVMHs1RAXfzHpqDnCwkgPgCtcOhqVXUWjcc5JFvaGJ+4rCGtdzXgn4fDVir7gMc13OemCPcY4hD65Q==" saltValue="DrDq6kdqi42xei2QKPiu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34" zoomScale="70" zoomScaleNormal="70" zoomScaleSheetLayoutView="70" workbookViewId="0">
      <selection activeCell="AL19" sqref="AL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608</v>
      </c>
    </row>
  </sheetData>
  <sheetProtection algorithmName="SHA-512" hashValue="tR3aYDeiPUFs0S59TiKjDs+3z3TZHETTB20exbxVH9VzteZXV95IvtwRNovpjxyamyWz/UlwCAM/ctm300gr3w==" saltValue="6jCRf9Xdz8QXL6j9hka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53" zoomScale="85" zoomScaleNormal="85" zoomScaleSheetLayoutView="55" workbookViewId="0">
      <selection activeCell="AL19" sqref="AL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434</v>
      </c>
    </row>
  </sheetData>
  <sheetProtection algorithmName="SHA-512" hashValue="Y3lAfefDyasWfQ4xojQ4kXrpavrgTIw3jHYl9a/r0PT6tXctm75s8C62aimmujY+2bi0SgB/7PBLFLxt2WpSjg==" saltValue="0kL+Baue8RM7JtuKGxz5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484</v>
      </c>
      <c r="G2" s="148"/>
      <c r="H2" s="149"/>
    </row>
    <row r="3" spans="1:8" x14ac:dyDescent="0.15">
      <c r="A3" s="145" t="s">
        <v>477</v>
      </c>
      <c r="B3" s="150"/>
      <c r="C3" s="151"/>
      <c r="D3" s="152">
        <v>126961</v>
      </c>
      <c r="E3" s="153"/>
      <c r="F3" s="154">
        <v>106005</v>
      </c>
      <c r="G3" s="155"/>
      <c r="H3" s="156"/>
    </row>
    <row r="4" spans="1:8" x14ac:dyDescent="0.15">
      <c r="A4" s="157"/>
      <c r="B4" s="158"/>
      <c r="C4" s="159"/>
      <c r="D4" s="160">
        <v>49949</v>
      </c>
      <c r="E4" s="161"/>
      <c r="F4" s="162">
        <v>58359</v>
      </c>
      <c r="G4" s="163"/>
      <c r="H4" s="164"/>
    </row>
    <row r="5" spans="1:8" x14ac:dyDescent="0.15">
      <c r="A5" s="145" t="s">
        <v>479</v>
      </c>
      <c r="B5" s="150"/>
      <c r="C5" s="151"/>
      <c r="D5" s="152">
        <v>193902</v>
      </c>
      <c r="E5" s="153"/>
      <c r="F5" s="154">
        <v>98507</v>
      </c>
      <c r="G5" s="155"/>
      <c r="H5" s="156"/>
    </row>
    <row r="6" spans="1:8" x14ac:dyDescent="0.15">
      <c r="A6" s="157"/>
      <c r="B6" s="158"/>
      <c r="C6" s="159"/>
      <c r="D6" s="160">
        <v>31778</v>
      </c>
      <c r="E6" s="161"/>
      <c r="F6" s="162">
        <v>47567</v>
      </c>
      <c r="G6" s="163"/>
      <c r="H6" s="164"/>
    </row>
    <row r="7" spans="1:8" x14ac:dyDescent="0.15">
      <c r="A7" s="145" t="s">
        <v>480</v>
      </c>
      <c r="B7" s="150"/>
      <c r="C7" s="151"/>
      <c r="D7" s="152">
        <v>118863</v>
      </c>
      <c r="E7" s="153"/>
      <c r="F7" s="154">
        <v>113347</v>
      </c>
      <c r="G7" s="155"/>
      <c r="H7" s="156"/>
    </row>
    <row r="8" spans="1:8" x14ac:dyDescent="0.15">
      <c r="A8" s="157"/>
      <c r="B8" s="158"/>
      <c r="C8" s="159"/>
      <c r="D8" s="160">
        <v>47957</v>
      </c>
      <c r="E8" s="161"/>
      <c r="F8" s="162">
        <v>58728</v>
      </c>
      <c r="G8" s="163"/>
      <c r="H8" s="164"/>
    </row>
    <row r="9" spans="1:8" x14ac:dyDescent="0.15">
      <c r="A9" s="145" t="s">
        <v>481</v>
      </c>
      <c r="B9" s="150"/>
      <c r="C9" s="151"/>
      <c r="D9" s="152">
        <v>109875</v>
      </c>
      <c r="E9" s="153"/>
      <c r="F9" s="154">
        <v>125418</v>
      </c>
      <c r="G9" s="155"/>
      <c r="H9" s="156"/>
    </row>
    <row r="10" spans="1:8" x14ac:dyDescent="0.15">
      <c r="A10" s="157"/>
      <c r="B10" s="158"/>
      <c r="C10" s="159"/>
      <c r="D10" s="160">
        <v>56191</v>
      </c>
      <c r="E10" s="161"/>
      <c r="F10" s="162">
        <v>60445</v>
      </c>
      <c r="G10" s="163"/>
      <c r="H10" s="164"/>
    </row>
    <row r="11" spans="1:8" x14ac:dyDescent="0.15">
      <c r="A11" s="145" t="s">
        <v>482</v>
      </c>
      <c r="B11" s="150"/>
      <c r="C11" s="151"/>
      <c r="D11" s="152">
        <v>69636</v>
      </c>
      <c r="E11" s="153"/>
      <c r="F11" s="154">
        <v>108384</v>
      </c>
      <c r="G11" s="155"/>
      <c r="H11" s="156"/>
    </row>
    <row r="12" spans="1:8" x14ac:dyDescent="0.15">
      <c r="A12" s="157"/>
      <c r="B12" s="158"/>
      <c r="C12" s="165"/>
      <c r="D12" s="160">
        <v>24663</v>
      </c>
      <c r="E12" s="161"/>
      <c r="F12" s="162">
        <v>51153</v>
      </c>
      <c r="G12" s="163"/>
      <c r="H12" s="164"/>
    </row>
    <row r="13" spans="1:8" x14ac:dyDescent="0.15">
      <c r="A13" s="145"/>
      <c r="B13" s="150"/>
      <c r="C13" s="166"/>
      <c r="D13" s="167">
        <v>123847</v>
      </c>
      <c r="E13" s="168"/>
      <c r="F13" s="169">
        <v>110332</v>
      </c>
      <c r="G13" s="170"/>
      <c r="H13" s="156"/>
    </row>
    <row r="14" spans="1:8" x14ac:dyDescent="0.15">
      <c r="A14" s="157"/>
      <c r="B14" s="158"/>
      <c r="C14" s="159"/>
      <c r="D14" s="160">
        <v>42108</v>
      </c>
      <c r="E14" s="161"/>
      <c r="F14" s="162">
        <v>55250</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3.39</v>
      </c>
      <c r="C19" s="171">
        <f>ROUND(VALUE(SUBSTITUTE(実質収支比率等に係る経年分析!G$48,"▲","-")),2)</f>
        <v>3.84</v>
      </c>
      <c r="D19" s="171">
        <f>ROUND(VALUE(SUBSTITUTE(実質収支比率等に係る経年分析!H$48,"▲","-")),2)</f>
        <v>4.47</v>
      </c>
      <c r="E19" s="171">
        <f>ROUND(VALUE(SUBSTITUTE(実質収支比率等に係る経年分析!I$48,"▲","-")),2)</f>
        <v>5.55</v>
      </c>
      <c r="F19" s="171">
        <f>ROUND(VALUE(SUBSTITUTE(実質収支比率等に係る経年分析!J$48,"▲","-")),2)</f>
        <v>5.64</v>
      </c>
    </row>
    <row r="20" spans="1:11" x14ac:dyDescent="0.15">
      <c r="A20" s="171" t="s">
        <v>54</v>
      </c>
      <c r="B20" s="171">
        <f>ROUND(VALUE(SUBSTITUTE(実質収支比率等に係る経年分析!F$47,"▲","-")),2)</f>
        <v>19.920000000000002</v>
      </c>
      <c r="C20" s="171">
        <f>ROUND(VALUE(SUBSTITUTE(実質収支比率等に係る経年分析!G$47,"▲","-")),2)</f>
        <v>20.66</v>
      </c>
      <c r="D20" s="171">
        <f>ROUND(VALUE(SUBSTITUTE(実質収支比率等に係る経年分析!H$47,"▲","-")),2)</f>
        <v>19.03</v>
      </c>
      <c r="E20" s="171">
        <f>ROUND(VALUE(SUBSTITUTE(実質収支比率等に係る経年分析!I$47,"▲","-")),2)</f>
        <v>21.08</v>
      </c>
      <c r="F20" s="171">
        <f>ROUND(VALUE(SUBSTITUTE(実質収支比率等に係る経年分析!J$47,"▲","-")),2)</f>
        <v>20.85</v>
      </c>
    </row>
    <row r="21" spans="1:11" x14ac:dyDescent="0.15">
      <c r="A21" s="171" t="s">
        <v>55</v>
      </c>
      <c r="B21" s="171">
        <f>IF(ISNUMBER(VALUE(SUBSTITUTE(実質収支比率等に係る経年分析!F$49,"▲","-"))),ROUND(VALUE(SUBSTITUTE(実質収支比率等に係る経年分析!F$49,"▲","-")),2),NA())</f>
        <v>-3.62</v>
      </c>
      <c r="C21" s="171">
        <f>IF(ISNUMBER(VALUE(SUBSTITUTE(実質収支比率等に係る経年分析!G$49,"▲","-"))),ROUND(VALUE(SUBSTITUTE(実質収支比率等に係る経年分析!G$49,"▲","-")),2),NA())</f>
        <v>-1.26</v>
      </c>
      <c r="D21" s="171">
        <f>IF(ISNUMBER(VALUE(SUBSTITUTE(実質収支比率等に係る経年分析!H$49,"▲","-"))),ROUND(VALUE(SUBSTITUTE(実質収支比率等に係る経年分析!H$49,"▲","-")),2),NA())</f>
        <v>-3.38</v>
      </c>
      <c r="E21" s="171">
        <f>IF(ISNUMBER(VALUE(SUBSTITUTE(実質収支比率等に係る経年分析!I$49,"▲","-"))),ROUND(VALUE(SUBSTITUTE(実質収支比率等に係る経年分析!I$49,"▲","-")),2),NA())</f>
        <v>0.78</v>
      </c>
      <c r="F21" s="171">
        <f>IF(ISNUMBER(VALUE(SUBSTITUTE(実質収支比率等に係る経年分析!J$49,"▲","-"))),ROUND(VALUE(SUBSTITUTE(実質収支比率等に係る経年分析!J$49,"▲","-")),2),NA())</f>
        <v>-1.67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東北町農業集落排水事業特別会計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東北町介護サービス事業特別会計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東北町公共下水道事業特別会計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東北町後期高齢者医療特別会計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東北町国民健康保険事業特別会計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15">
      <c r="A34" s="172" t="str">
        <f>IF(連結実質赤字比率に係る赤字・黒字の構成分析!C$36="",NA(),連結実質赤字比率に係る赤字・黒字の構成分析!C$36)</f>
        <v>東北町介護保険特別会計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1.1499999999999999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1.1599999999999999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15">
      <c r="A35" s="172" t="str">
        <f>IF(連結実質赤字比率に係る赤字・黒字の構成分析!C$35="",NA(),連結実質赤字比率に係る赤字・黒字の構成分析!C$35)</f>
        <v>東北町上水道事業会計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1205</v>
      </c>
      <c r="E42" s="173"/>
      <c r="F42" s="173"/>
      <c r="G42" s="173">
        <f>'実質公債費比率（分子）の構造'!L$52</f>
        <v>1194</v>
      </c>
      <c r="H42" s="173"/>
      <c r="I42" s="173"/>
      <c r="J42" s="173">
        <f>'実質公債費比率（分子）の構造'!M$52</f>
        <v>1171</v>
      </c>
      <c r="K42" s="173"/>
      <c r="L42" s="173"/>
      <c r="M42" s="173">
        <f>'実質公債費比率（分子）の構造'!N$52</f>
        <v>1171</v>
      </c>
      <c r="N42" s="173"/>
      <c r="O42" s="173"/>
      <c r="P42" s="173">
        <f>'実質公債費比率（分子）の構造'!O$52</f>
        <v>1187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116</v>
      </c>
      <c r="C45" s="173"/>
      <c r="D45" s="173"/>
      <c r="E45" s="173">
        <f>'実質公債費比率（分子）の構造'!L$49</f>
        <v>108</v>
      </c>
      <c r="F45" s="173"/>
      <c r="G45" s="173"/>
      <c r="H45" s="173">
        <f>'実質公債費比率（分子）の構造'!M$49</f>
        <v>87</v>
      </c>
      <c r="I45" s="173"/>
      <c r="J45" s="173"/>
      <c r="K45" s="173">
        <f>'実質公債費比率（分子）の構造'!N$49</f>
        <v>99</v>
      </c>
      <c r="L45" s="173"/>
      <c r="M45" s="173"/>
      <c r="N45" s="173">
        <f>'実質公債費比率（分子）の構造'!O$49</f>
        <v>108</v>
      </c>
      <c r="O45" s="173"/>
      <c r="P45" s="173"/>
    </row>
    <row r="46" spans="1:16" x14ac:dyDescent="0.15">
      <c r="A46" s="173" t="s">
        <v>66</v>
      </c>
      <c r="B46" s="173">
        <f>'実質公債費比率（分子）の構造'!K$48</f>
        <v>397</v>
      </c>
      <c r="C46" s="173"/>
      <c r="D46" s="173"/>
      <c r="E46" s="173">
        <f>'実質公債費比率（分子）の構造'!L$48</f>
        <v>398</v>
      </c>
      <c r="F46" s="173"/>
      <c r="G46" s="173"/>
      <c r="H46" s="173">
        <f>'実質公債費比率（分子）の構造'!M$48</f>
        <v>400</v>
      </c>
      <c r="I46" s="173"/>
      <c r="J46" s="173"/>
      <c r="K46" s="173">
        <f>'実質公債費比率（分子）の構造'!N$48</f>
        <v>408</v>
      </c>
      <c r="L46" s="173"/>
      <c r="M46" s="173"/>
      <c r="N46" s="173">
        <f>'実質公債費比率（分子）の構造'!O$48</f>
        <v>373</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1345</v>
      </c>
      <c r="C49" s="173"/>
      <c r="D49" s="173"/>
      <c r="E49" s="173">
        <f>'実質公債費比率（分子）の構造'!L$45</f>
        <v>1336</v>
      </c>
      <c r="F49" s="173"/>
      <c r="G49" s="173"/>
      <c r="H49" s="173">
        <f>'実質公債費比率（分子）の構造'!M$45</f>
        <v>1328</v>
      </c>
      <c r="I49" s="173"/>
      <c r="J49" s="173"/>
      <c r="K49" s="173">
        <f>'実質公債費比率（分子）の構造'!N$45</f>
        <v>1335</v>
      </c>
      <c r="L49" s="173"/>
      <c r="M49" s="173"/>
      <c r="N49" s="173">
        <f>'実質公債費比率（分子）の構造'!O$45</f>
        <v>1357</v>
      </c>
      <c r="O49" s="173"/>
      <c r="P49" s="173"/>
    </row>
    <row r="50" spans="1:16" x14ac:dyDescent="0.15">
      <c r="A50" s="173" t="s">
        <v>69</v>
      </c>
      <c r="B50" s="173" t="e">
        <f>NA()</f>
        <v>#N/A</v>
      </c>
      <c r="C50" s="173">
        <f>IF(ISNUMBER('実質公債費比率（分子）の構造'!K$53),'実質公債費比率（分子）の構造'!K$53,NA())</f>
        <v>654</v>
      </c>
      <c r="D50" s="173" t="e">
        <f>NA()</f>
        <v>#N/A</v>
      </c>
      <c r="E50" s="173" t="e">
        <f>NA()</f>
        <v>#N/A</v>
      </c>
      <c r="F50" s="173">
        <f>IF(ISNUMBER('実質公債費比率（分子）の構造'!L$53),'実質公債費比率（分子）の構造'!L$53,NA())</f>
        <v>649</v>
      </c>
      <c r="G50" s="173" t="e">
        <f>NA()</f>
        <v>#N/A</v>
      </c>
      <c r="H50" s="173" t="e">
        <f>NA()</f>
        <v>#N/A</v>
      </c>
      <c r="I50" s="173">
        <f>IF(ISNUMBER('実質公債費比率（分子）の構造'!M$53),'実質公債費比率（分子）の構造'!M$53,NA())</f>
        <v>645</v>
      </c>
      <c r="J50" s="173" t="e">
        <f>NA()</f>
        <v>#N/A</v>
      </c>
      <c r="K50" s="173" t="e">
        <f>NA()</f>
        <v>#N/A</v>
      </c>
      <c r="L50" s="173">
        <f>IF(ISNUMBER('実質公債費比率（分子）の構造'!N$53),'実質公債費比率（分子）の構造'!N$53,NA())</f>
        <v>671</v>
      </c>
      <c r="M50" s="173" t="e">
        <f>NA()</f>
        <v>#N/A</v>
      </c>
      <c r="N50" s="173" t="e">
        <f>NA()</f>
        <v>#N/A</v>
      </c>
      <c r="O50" s="173">
        <f>IF(ISNUMBER('実質公債費比率（分子）の構造'!O$53),'実質公債費比率（分子）の構造'!O$53,NA())</f>
        <v>651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13077</v>
      </c>
      <c r="E56" s="172"/>
      <c r="F56" s="172"/>
      <c r="G56" s="172">
        <f>'将来負担比率（分子）の構造'!J$52</f>
        <v>13039</v>
      </c>
      <c r="H56" s="172"/>
      <c r="I56" s="172"/>
      <c r="J56" s="172">
        <f>'将来負担比率（分子）の構造'!K$52</f>
        <v>12007</v>
      </c>
      <c r="K56" s="172"/>
      <c r="L56" s="172"/>
      <c r="M56" s="172">
        <f>'将来負担比率（分子）の構造'!L$52</f>
        <v>11625</v>
      </c>
      <c r="N56" s="172"/>
      <c r="O56" s="172"/>
      <c r="P56" s="172">
        <f>'将来負担比率（分子）の構造'!M$52</f>
        <v>11102</v>
      </c>
    </row>
    <row r="57" spans="1:16" x14ac:dyDescent="0.15">
      <c r="A57" s="172" t="s">
        <v>41</v>
      </c>
      <c r="B57" s="172"/>
      <c r="C57" s="172"/>
      <c r="D57" s="172">
        <f>'将来負担比率（分子）の構造'!I$51</f>
        <v>75</v>
      </c>
      <c r="E57" s="172"/>
      <c r="F57" s="172"/>
      <c r="G57" s="172">
        <f>'将来負担比率（分子）の構造'!J$51</f>
        <v>30</v>
      </c>
      <c r="H57" s="172"/>
      <c r="I57" s="172"/>
      <c r="J57" s="172">
        <f>'将来負担比率（分子）の構造'!K$51</f>
        <v>7</v>
      </c>
      <c r="K57" s="172"/>
      <c r="L57" s="172"/>
      <c r="M57" s="172">
        <f>'将来負担比率（分子）の構造'!L$51</f>
        <v>5</v>
      </c>
      <c r="N57" s="172"/>
      <c r="O57" s="172"/>
      <c r="P57" s="172">
        <f>'将来負担比率（分子）の構造'!M$51</f>
        <v>8</v>
      </c>
    </row>
    <row r="58" spans="1:16" x14ac:dyDescent="0.15">
      <c r="A58" s="172" t="s">
        <v>40</v>
      </c>
      <c r="B58" s="172"/>
      <c r="C58" s="172"/>
      <c r="D58" s="172">
        <f>'将来負担比率（分子）の構造'!I$50</f>
        <v>2223</v>
      </c>
      <c r="E58" s="172"/>
      <c r="F58" s="172"/>
      <c r="G58" s="172">
        <f>'将来負担比率（分子）の構造'!J$50</f>
        <v>2242</v>
      </c>
      <c r="H58" s="172"/>
      <c r="I58" s="172"/>
      <c r="J58" s="172">
        <f>'将来負担比率（分子）の構造'!K$50</f>
        <v>2126</v>
      </c>
      <c r="K58" s="172"/>
      <c r="L58" s="172"/>
      <c r="M58" s="172">
        <f>'将来負担比率（分子）の構造'!L$50</f>
        <v>2089</v>
      </c>
      <c r="N58" s="172"/>
      <c r="O58" s="172"/>
      <c r="P58" s="172">
        <f>'将来負担比率（分子）の構造'!M$50</f>
        <v>2769</v>
      </c>
    </row>
    <row r="59" spans="1:16" x14ac:dyDescent="0.15">
      <c r="A59" s="172" t="s">
        <v>38</v>
      </c>
      <c r="B59" s="172">
        <f>'将来負担比率（分子）の構造'!I$49</f>
        <v>20</v>
      </c>
      <c r="C59" s="172"/>
      <c r="D59" s="172"/>
      <c r="E59" s="172">
        <f>'将来負担比率（分子）の構造'!J$49</f>
        <v>7</v>
      </c>
      <c r="F59" s="172"/>
      <c r="G59" s="172"/>
      <c r="H59" s="172">
        <f>'将来負担比率（分子）の構造'!K$49</f>
        <v>6</v>
      </c>
      <c r="I59" s="172"/>
      <c r="J59" s="172"/>
      <c r="K59" s="172">
        <f>'将来負担比率（分子）の構造'!L$49</f>
        <v>0</v>
      </c>
      <c r="L59" s="172"/>
      <c r="M59" s="172"/>
      <c r="N59" s="172">
        <f>'将来負担比率（分子）の構造'!M$49</f>
        <v>16</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1386</v>
      </c>
      <c r="C62" s="172"/>
      <c r="D62" s="172"/>
      <c r="E62" s="172">
        <f>'将来負担比率（分子）の構造'!J$45</f>
        <v>1296</v>
      </c>
      <c r="F62" s="172"/>
      <c r="G62" s="172"/>
      <c r="H62" s="172">
        <f>'将来負担比率（分子）の構造'!K$45</f>
        <v>1246</v>
      </c>
      <c r="I62" s="172"/>
      <c r="J62" s="172"/>
      <c r="K62" s="172">
        <f>'将来負担比率（分子）の構造'!L$45</f>
        <v>1120</v>
      </c>
      <c r="L62" s="172"/>
      <c r="M62" s="172"/>
      <c r="N62" s="172">
        <f>'将来負担比率（分子）の構造'!M$45</f>
        <v>1096</v>
      </c>
      <c r="O62" s="172"/>
      <c r="P62" s="172"/>
    </row>
    <row r="63" spans="1:16" x14ac:dyDescent="0.15">
      <c r="A63" s="172" t="s">
        <v>33</v>
      </c>
      <c r="B63" s="172">
        <f>'将来負担比率（分子）の構造'!I$44</f>
        <v>941</v>
      </c>
      <c r="C63" s="172"/>
      <c r="D63" s="172"/>
      <c r="E63" s="172">
        <f>'将来負担比率（分子）の構造'!J$44</f>
        <v>1093</v>
      </c>
      <c r="F63" s="172"/>
      <c r="G63" s="172"/>
      <c r="H63" s="172">
        <f>'将来負担比率（分子）の構造'!K$44</f>
        <v>1127</v>
      </c>
      <c r="I63" s="172"/>
      <c r="J63" s="172"/>
      <c r="K63" s="172">
        <f>'将来負担比率（分子）の構造'!L$44</f>
        <v>1409</v>
      </c>
      <c r="L63" s="172"/>
      <c r="M63" s="172"/>
      <c r="N63" s="172">
        <f>'将来負担比率（分子）の構造'!M$44</f>
        <v>1378</v>
      </c>
      <c r="O63" s="172"/>
      <c r="P63" s="172"/>
    </row>
    <row r="64" spans="1:16" x14ac:dyDescent="0.15">
      <c r="A64" s="172" t="s">
        <v>32</v>
      </c>
      <c r="B64" s="172">
        <f>'将来負担比率（分子）の構造'!I$43</f>
        <v>5672</v>
      </c>
      <c r="C64" s="172"/>
      <c r="D64" s="172"/>
      <c r="E64" s="172">
        <f>'将来負担比率（分子）の構造'!J$43</f>
        <v>5717</v>
      </c>
      <c r="F64" s="172"/>
      <c r="G64" s="172"/>
      <c r="H64" s="172">
        <f>'将来負担比率（分子）の構造'!K$43</f>
        <v>5743</v>
      </c>
      <c r="I64" s="172"/>
      <c r="J64" s="172"/>
      <c r="K64" s="172">
        <f>'将来負担比率（分子）の構造'!L$43</f>
        <v>5319</v>
      </c>
      <c r="L64" s="172"/>
      <c r="M64" s="172"/>
      <c r="N64" s="172">
        <f>'将来負担比率（分子）の構造'!M$43</f>
        <v>5185</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12447</v>
      </c>
      <c r="C66" s="172"/>
      <c r="D66" s="172"/>
      <c r="E66" s="172">
        <f>'将来負担比率（分子）の構造'!J$41</f>
        <v>12935</v>
      </c>
      <c r="F66" s="172"/>
      <c r="G66" s="172"/>
      <c r="H66" s="172">
        <f>'将来負担比率（分子）の構造'!K$41</f>
        <v>12496</v>
      </c>
      <c r="I66" s="172"/>
      <c r="J66" s="172"/>
      <c r="K66" s="172">
        <f>'将来負担比率（分子）の構造'!L$41</f>
        <v>12134</v>
      </c>
      <c r="L66" s="172"/>
      <c r="M66" s="172"/>
      <c r="N66" s="172">
        <f>'将来負担比率（分子）の構造'!M$41</f>
        <v>11618</v>
      </c>
      <c r="O66" s="172"/>
      <c r="P66" s="172"/>
    </row>
    <row r="67" spans="1:16" x14ac:dyDescent="0.15">
      <c r="A67" s="172" t="s">
        <v>73</v>
      </c>
      <c r="B67" s="172" t="e">
        <f>NA()</f>
        <v>#N/A</v>
      </c>
      <c r="C67" s="172">
        <f>IF(ISNUMBER('将来負担比率（分子）の構造'!I$53), IF('将来負担比率（分子）の構造'!I$53 &lt; 0, 0, '将来負担比率（分子）の構造'!I$53), NA())</f>
        <v>5090</v>
      </c>
      <c r="D67" s="172" t="e">
        <f>NA()</f>
        <v>#N/A</v>
      </c>
      <c r="E67" s="172" t="e">
        <f>NA()</f>
        <v>#N/A</v>
      </c>
      <c r="F67" s="172">
        <f>IF(ISNUMBER('将来負担比率（分子）の構造'!J$53), IF('将来負担比率（分子）の構造'!J$53 &lt; 0, 0, '将来負担比率（分子）の構造'!J$53), NA())</f>
        <v>5737</v>
      </c>
      <c r="G67" s="172" t="e">
        <f>NA()</f>
        <v>#N/A</v>
      </c>
      <c r="H67" s="172" t="e">
        <f>NA()</f>
        <v>#N/A</v>
      </c>
      <c r="I67" s="172">
        <f>IF(ISNUMBER('将来負担比率（分子）の構造'!K$53), IF('将来負担比率（分子）の構造'!K$53 &lt; 0, 0, '将来負担比率（分子）の構造'!K$53), NA())</f>
        <v>6478</v>
      </c>
      <c r="J67" s="172" t="e">
        <f>NA()</f>
        <v>#N/A</v>
      </c>
      <c r="K67" s="172" t="e">
        <f>NA()</f>
        <v>#N/A</v>
      </c>
      <c r="L67" s="172">
        <f>IF(ISNUMBER('将来負担比率（分子）の構造'!L$53), IF('将来負担比率（分子）の構造'!L$53 &lt; 0, 0, '将来負担比率（分子）の構造'!L$53), NA())</f>
        <v>6264</v>
      </c>
      <c r="M67" s="172" t="e">
        <f>NA()</f>
        <v>#N/A</v>
      </c>
      <c r="N67" s="172" t="e">
        <f>NA()</f>
        <v>#N/A</v>
      </c>
      <c r="O67" s="172">
        <f>IF(ISNUMBER('将来負担比率（分子）の構造'!M$53), IF('将来負担比率（分子）の構造'!M$53 &lt; 0, 0, '将来負担比率（分子）の構造'!M$53), NA())</f>
        <v>5413</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1265</v>
      </c>
      <c r="C72" s="176">
        <f>基金残高に係る経年分析!G55</f>
        <v>1437</v>
      </c>
      <c r="D72" s="176">
        <f>基金残高に係る経年分析!H55</f>
        <v>1492</v>
      </c>
    </row>
    <row r="73" spans="1:16" x14ac:dyDescent="0.15">
      <c r="A73" s="175" t="s">
        <v>76</v>
      </c>
      <c r="B73" s="176">
        <f>基金残高に係る経年分析!F56</f>
        <v>351</v>
      </c>
      <c r="C73" s="176">
        <f>基金残高に係る経年分析!G56</f>
        <v>208</v>
      </c>
      <c r="D73" s="176">
        <f>基金残高に係る経年分析!H56</f>
        <v>485</v>
      </c>
    </row>
    <row r="74" spans="1:16" x14ac:dyDescent="0.15">
      <c r="A74" s="175" t="s">
        <v>77</v>
      </c>
      <c r="B74" s="176">
        <f>基金残高に係る経年分析!F57</f>
        <v>1227</v>
      </c>
      <c r="C74" s="176">
        <f>基金残高に係る経年分析!G57</f>
        <v>1018</v>
      </c>
      <c r="D74" s="176">
        <f>基金残高に係る経年分析!H57</f>
        <v>1313</v>
      </c>
    </row>
  </sheetData>
  <sheetProtection algorithmName="SHA-512" hashValue="MI5iSZTFIRflNhXkTQbeZTub4aLaLkPB1ZzkfIK9rslwxF3qRCSvbhHiZ09mLB3ZRC3EqyOTqSWfLfdzZ+ABiw==" saltValue="Skd18HimwH7xgwu4HLKR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529</v>
      </c>
      <c r="DI1" s="642"/>
      <c r="DJ1" s="642"/>
      <c r="DK1" s="642"/>
      <c r="DL1" s="642"/>
      <c r="DM1" s="642"/>
      <c r="DN1" s="643"/>
      <c r="DO1" s="212"/>
      <c r="DP1" s="641" t="s">
        <v>530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531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532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221</v>
      </c>
      <c r="C5" s="652"/>
      <c r="D5" s="652"/>
      <c r="E5" s="652"/>
      <c r="F5" s="652"/>
      <c r="G5" s="652"/>
      <c r="H5" s="652"/>
      <c r="I5" s="652"/>
      <c r="J5" s="652"/>
      <c r="K5" s="652"/>
      <c r="L5" s="652"/>
      <c r="M5" s="652"/>
      <c r="N5" s="652"/>
      <c r="O5" s="652"/>
      <c r="P5" s="652"/>
      <c r="Q5" s="653"/>
      <c r="R5" s="654">
        <v>1804865</v>
      </c>
      <c r="S5" s="655"/>
      <c r="T5" s="655"/>
      <c r="U5" s="655"/>
      <c r="V5" s="655"/>
      <c r="W5" s="655"/>
      <c r="X5" s="655"/>
      <c r="Y5" s="656"/>
      <c r="Z5" s="657">
        <v>13.7</v>
      </c>
      <c r="AA5" s="657"/>
      <c r="AB5" s="657"/>
      <c r="AC5" s="657"/>
      <c r="AD5" s="658">
        <v>1804865</v>
      </c>
      <c r="AE5" s="658"/>
      <c r="AF5" s="658"/>
      <c r="AG5" s="658"/>
      <c r="AH5" s="658"/>
      <c r="AI5" s="658"/>
      <c r="AJ5" s="658"/>
      <c r="AK5" s="658"/>
      <c r="AL5" s="659">
        <v>25.8</v>
      </c>
      <c r="AM5" s="660"/>
      <c r="AN5" s="660"/>
      <c r="AO5" s="661"/>
      <c r="AP5" s="651" t="s">
        <v>222</v>
      </c>
      <c r="AQ5" s="652"/>
      <c r="AR5" s="652"/>
      <c r="AS5" s="652"/>
      <c r="AT5" s="652"/>
      <c r="AU5" s="652"/>
      <c r="AV5" s="652"/>
      <c r="AW5" s="652"/>
      <c r="AX5" s="652"/>
      <c r="AY5" s="652"/>
      <c r="AZ5" s="652"/>
      <c r="BA5" s="652"/>
      <c r="BB5" s="652"/>
      <c r="BC5" s="652"/>
      <c r="BD5" s="652"/>
      <c r="BE5" s="652"/>
      <c r="BF5" s="653"/>
      <c r="BG5" s="665">
        <v>1804066</v>
      </c>
      <c r="BH5" s="666"/>
      <c r="BI5" s="666"/>
      <c r="BJ5" s="666"/>
      <c r="BK5" s="666"/>
      <c r="BL5" s="666"/>
      <c r="BM5" s="666"/>
      <c r="BN5" s="667"/>
      <c r="BO5" s="668">
        <v>100</v>
      </c>
      <c r="BP5" s="668"/>
      <c r="BQ5" s="668"/>
      <c r="BR5" s="668"/>
      <c r="BS5" s="669" t="s">
        <v>172</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216</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15">
      <c r="B6" s="662" t="s">
        <v>533</v>
      </c>
      <c r="C6" s="663"/>
      <c r="D6" s="663"/>
      <c r="E6" s="663"/>
      <c r="F6" s="663"/>
      <c r="G6" s="663"/>
      <c r="H6" s="663"/>
      <c r="I6" s="663"/>
      <c r="J6" s="663"/>
      <c r="K6" s="663"/>
      <c r="L6" s="663"/>
      <c r="M6" s="663"/>
      <c r="N6" s="663"/>
      <c r="O6" s="663"/>
      <c r="P6" s="663"/>
      <c r="Q6" s="664"/>
      <c r="R6" s="665">
        <v>181814</v>
      </c>
      <c r="S6" s="666"/>
      <c r="T6" s="666"/>
      <c r="U6" s="666"/>
      <c r="V6" s="666"/>
      <c r="W6" s="666"/>
      <c r="X6" s="666"/>
      <c r="Y6" s="667"/>
      <c r="Z6" s="668">
        <v>1.4</v>
      </c>
      <c r="AA6" s="668"/>
      <c r="AB6" s="668"/>
      <c r="AC6" s="668"/>
      <c r="AD6" s="669">
        <v>181814</v>
      </c>
      <c r="AE6" s="669"/>
      <c r="AF6" s="669"/>
      <c r="AG6" s="669"/>
      <c r="AH6" s="669"/>
      <c r="AI6" s="669"/>
      <c r="AJ6" s="669"/>
      <c r="AK6" s="669"/>
      <c r="AL6" s="670">
        <v>2.6</v>
      </c>
      <c r="AM6" s="671"/>
      <c r="AN6" s="671"/>
      <c r="AO6" s="672"/>
      <c r="AP6" s="662" t="s">
        <v>226</v>
      </c>
      <c r="AQ6" s="663"/>
      <c r="AR6" s="663"/>
      <c r="AS6" s="663"/>
      <c r="AT6" s="663"/>
      <c r="AU6" s="663"/>
      <c r="AV6" s="663"/>
      <c r="AW6" s="663"/>
      <c r="AX6" s="663"/>
      <c r="AY6" s="663"/>
      <c r="AZ6" s="663"/>
      <c r="BA6" s="663"/>
      <c r="BB6" s="663"/>
      <c r="BC6" s="663"/>
      <c r="BD6" s="663"/>
      <c r="BE6" s="663"/>
      <c r="BF6" s="664"/>
      <c r="BG6" s="665">
        <v>1804066</v>
      </c>
      <c r="BH6" s="666"/>
      <c r="BI6" s="666"/>
      <c r="BJ6" s="666"/>
      <c r="BK6" s="666"/>
      <c r="BL6" s="666"/>
      <c r="BM6" s="666"/>
      <c r="BN6" s="667"/>
      <c r="BO6" s="668">
        <v>100</v>
      </c>
      <c r="BP6" s="668"/>
      <c r="BQ6" s="668"/>
      <c r="BR6" s="668"/>
      <c r="BS6" s="669" t="s">
        <v>172</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105757</v>
      </c>
      <c r="CS6" s="666"/>
      <c r="CT6" s="666"/>
      <c r="CU6" s="666"/>
      <c r="CV6" s="666"/>
      <c r="CW6" s="666"/>
      <c r="CX6" s="666"/>
      <c r="CY6" s="667"/>
      <c r="CZ6" s="659">
        <v>0.8</v>
      </c>
      <c r="DA6" s="660"/>
      <c r="DB6" s="660"/>
      <c r="DC6" s="679"/>
      <c r="DD6" s="674" t="s">
        <v>172</v>
      </c>
      <c r="DE6" s="666"/>
      <c r="DF6" s="666"/>
      <c r="DG6" s="666"/>
      <c r="DH6" s="666"/>
      <c r="DI6" s="666"/>
      <c r="DJ6" s="666"/>
      <c r="DK6" s="666"/>
      <c r="DL6" s="666"/>
      <c r="DM6" s="666"/>
      <c r="DN6" s="666"/>
      <c r="DO6" s="666"/>
      <c r="DP6" s="667"/>
      <c r="DQ6" s="674">
        <v>105757</v>
      </c>
      <c r="DR6" s="666"/>
      <c r="DS6" s="666"/>
      <c r="DT6" s="666"/>
      <c r="DU6" s="666"/>
      <c r="DV6" s="666"/>
      <c r="DW6" s="666"/>
      <c r="DX6" s="666"/>
      <c r="DY6" s="666"/>
      <c r="DZ6" s="666"/>
      <c r="EA6" s="666"/>
      <c r="EB6" s="666"/>
      <c r="EC6" s="675"/>
    </row>
    <row r="7" spans="2:143" ht="11.25" customHeight="1" x14ac:dyDescent="0.15">
      <c r="B7" s="662" t="s">
        <v>228</v>
      </c>
      <c r="C7" s="663"/>
      <c r="D7" s="663"/>
      <c r="E7" s="663"/>
      <c r="F7" s="663"/>
      <c r="G7" s="663"/>
      <c r="H7" s="663"/>
      <c r="I7" s="663"/>
      <c r="J7" s="663"/>
      <c r="K7" s="663"/>
      <c r="L7" s="663"/>
      <c r="M7" s="663"/>
      <c r="N7" s="663"/>
      <c r="O7" s="663"/>
      <c r="P7" s="663"/>
      <c r="Q7" s="664"/>
      <c r="R7" s="665">
        <v>959</v>
      </c>
      <c r="S7" s="666"/>
      <c r="T7" s="666"/>
      <c r="U7" s="666"/>
      <c r="V7" s="666"/>
      <c r="W7" s="666"/>
      <c r="X7" s="666"/>
      <c r="Y7" s="667"/>
      <c r="Z7" s="668">
        <v>0</v>
      </c>
      <c r="AA7" s="668"/>
      <c r="AB7" s="668"/>
      <c r="AC7" s="668"/>
      <c r="AD7" s="669">
        <v>959</v>
      </c>
      <c r="AE7" s="669"/>
      <c r="AF7" s="669"/>
      <c r="AG7" s="669"/>
      <c r="AH7" s="669"/>
      <c r="AI7" s="669"/>
      <c r="AJ7" s="669"/>
      <c r="AK7" s="669"/>
      <c r="AL7" s="670">
        <v>0</v>
      </c>
      <c r="AM7" s="671"/>
      <c r="AN7" s="671"/>
      <c r="AO7" s="672"/>
      <c r="AP7" s="662" t="s">
        <v>534</v>
      </c>
      <c r="AQ7" s="663"/>
      <c r="AR7" s="663"/>
      <c r="AS7" s="663"/>
      <c r="AT7" s="663"/>
      <c r="AU7" s="663"/>
      <c r="AV7" s="663"/>
      <c r="AW7" s="663"/>
      <c r="AX7" s="663"/>
      <c r="AY7" s="663"/>
      <c r="AZ7" s="663"/>
      <c r="BA7" s="663"/>
      <c r="BB7" s="663"/>
      <c r="BC7" s="663"/>
      <c r="BD7" s="663"/>
      <c r="BE7" s="663"/>
      <c r="BF7" s="664"/>
      <c r="BG7" s="665">
        <v>645741</v>
      </c>
      <c r="BH7" s="666"/>
      <c r="BI7" s="666"/>
      <c r="BJ7" s="666"/>
      <c r="BK7" s="666"/>
      <c r="BL7" s="666"/>
      <c r="BM7" s="666"/>
      <c r="BN7" s="667"/>
      <c r="BO7" s="668">
        <v>35.799999999999997</v>
      </c>
      <c r="BP7" s="668"/>
      <c r="BQ7" s="668"/>
      <c r="BR7" s="668"/>
      <c r="BS7" s="669" t="s">
        <v>172</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2575518</v>
      </c>
      <c r="CS7" s="666"/>
      <c r="CT7" s="666"/>
      <c r="CU7" s="666"/>
      <c r="CV7" s="666"/>
      <c r="CW7" s="666"/>
      <c r="CX7" s="666"/>
      <c r="CY7" s="667"/>
      <c r="CZ7" s="668">
        <v>20.3</v>
      </c>
      <c r="DA7" s="668"/>
      <c r="DB7" s="668"/>
      <c r="DC7" s="668"/>
      <c r="DD7" s="674">
        <v>71343</v>
      </c>
      <c r="DE7" s="666"/>
      <c r="DF7" s="666"/>
      <c r="DG7" s="666"/>
      <c r="DH7" s="666"/>
      <c r="DI7" s="666"/>
      <c r="DJ7" s="666"/>
      <c r="DK7" s="666"/>
      <c r="DL7" s="666"/>
      <c r="DM7" s="666"/>
      <c r="DN7" s="666"/>
      <c r="DO7" s="666"/>
      <c r="DP7" s="667"/>
      <c r="DQ7" s="674">
        <v>2302764</v>
      </c>
      <c r="DR7" s="666"/>
      <c r="DS7" s="666"/>
      <c r="DT7" s="666"/>
      <c r="DU7" s="666"/>
      <c r="DV7" s="666"/>
      <c r="DW7" s="666"/>
      <c r="DX7" s="666"/>
      <c r="DY7" s="666"/>
      <c r="DZ7" s="666"/>
      <c r="EA7" s="666"/>
      <c r="EB7" s="666"/>
      <c r="EC7" s="675"/>
    </row>
    <row r="8" spans="2:143" ht="11.25" customHeight="1" x14ac:dyDescent="0.15">
      <c r="B8" s="662" t="s">
        <v>230</v>
      </c>
      <c r="C8" s="663"/>
      <c r="D8" s="663"/>
      <c r="E8" s="663"/>
      <c r="F8" s="663"/>
      <c r="G8" s="663"/>
      <c r="H8" s="663"/>
      <c r="I8" s="663"/>
      <c r="J8" s="663"/>
      <c r="K8" s="663"/>
      <c r="L8" s="663"/>
      <c r="M8" s="663"/>
      <c r="N8" s="663"/>
      <c r="O8" s="663"/>
      <c r="P8" s="663"/>
      <c r="Q8" s="664"/>
      <c r="R8" s="665">
        <v>4317</v>
      </c>
      <c r="S8" s="666"/>
      <c r="T8" s="666"/>
      <c r="U8" s="666"/>
      <c r="V8" s="666"/>
      <c r="W8" s="666"/>
      <c r="X8" s="666"/>
      <c r="Y8" s="667"/>
      <c r="Z8" s="668">
        <v>0</v>
      </c>
      <c r="AA8" s="668"/>
      <c r="AB8" s="668"/>
      <c r="AC8" s="668"/>
      <c r="AD8" s="669">
        <v>4317</v>
      </c>
      <c r="AE8" s="669"/>
      <c r="AF8" s="669"/>
      <c r="AG8" s="669"/>
      <c r="AH8" s="669"/>
      <c r="AI8" s="669"/>
      <c r="AJ8" s="669"/>
      <c r="AK8" s="669"/>
      <c r="AL8" s="670">
        <v>0.1</v>
      </c>
      <c r="AM8" s="671"/>
      <c r="AN8" s="671"/>
      <c r="AO8" s="672"/>
      <c r="AP8" s="662" t="s">
        <v>535</v>
      </c>
      <c r="AQ8" s="663"/>
      <c r="AR8" s="663"/>
      <c r="AS8" s="663"/>
      <c r="AT8" s="663"/>
      <c r="AU8" s="663"/>
      <c r="AV8" s="663"/>
      <c r="AW8" s="663"/>
      <c r="AX8" s="663"/>
      <c r="AY8" s="663"/>
      <c r="AZ8" s="663"/>
      <c r="BA8" s="663"/>
      <c r="BB8" s="663"/>
      <c r="BC8" s="663"/>
      <c r="BD8" s="663"/>
      <c r="BE8" s="663"/>
      <c r="BF8" s="664"/>
      <c r="BG8" s="665">
        <v>28231</v>
      </c>
      <c r="BH8" s="666"/>
      <c r="BI8" s="666"/>
      <c r="BJ8" s="666"/>
      <c r="BK8" s="666"/>
      <c r="BL8" s="666"/>
      <c r="BM8" s="666"/>
      <c r="BN8" s="667"/>
      <c r="BO8" s="668">
        <v>1.6</v>
      </c>
      <c r="BP8" s="668"/>
      <c r="BQ8" s="668"/>
      <c r="BR8" s="668"/>
      <c r="BS8" s="669" t="s">
        <v>172</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3422592</v>
      </c>
      <c r="CS8" s="666"/>
      <c r="CT8" s="666"/>
      <c r="CU8" s="666"/>
      <c r="CV8" s="666"/>
      <c r="CW8" s="666"/>
      <c r="CX8" s="666"/>
      <c r="CY8" s="667"/>
      <c r="CZ8" s="668">
        <v>27</v>
      </c>
      <c r="DA8" s="668"/>
      <c r="DB8" s="668"/>
      <c r="DC8" s="668"/>
      <c r="DD8" s="674" t="s">
        <v>172</v>
      </c>
      <c r="DE8" s="666"/>
      <c r="DF8" s="666"/>
      <c r="DG8" s="666"/>
      <c r="DH8" s="666"/>
      <c r="DI8" s="666"/>
      <c r="DJ8" s="666"/>
      <c r="DK8" s="666"/>
      <c r="DL8" s="666"/>
      <c r="DM8" s="666"/>
      <c r="DN8" s="666"/>
      <c r="DO8" s="666"/>
      <c r="DP8" s="667"/>
      <c r="DQ8" s="674">
        <v>1512566</v>
      </c>
      <c r="DR8" s="666"/>
      <c r="DS8" s="666"/>
      <c r="DT8" s="666"/>
      <c r="DU8" s="666"/>
      <c r="DV8" s="666"/>
      <c r="DW8" s="666"/>
      <c r="DX8" s="666"/>
      <c r="DY8" s="666"/>
      <c r="DZ8" s="666"/>
      <c r="EA8" s="666"/>
      <c r="EB8" s="666"/>
      <c r="EC8" s="675"/>
    </row>
    <row r="9" spans="2:143" ht="11.25" customHeight="1" x14ac:dyDescent="0.15">
      <c r="B9" s="662" t="s">
        <v>232</v>
      </c>
      <c r="C9" s="663"/>
      <c r="D9" s="663"/>
      <c r="E9" s="663"/>
      <c r="F9" s="663"/>
      <c r="G9" s="663"/>
      <c r="H9" s="663"/>
      <c r="I9" s="663"/>
      <c r="J9" s="663"/>
      <c r="K9" s="663"/>
      <c r="L9" s="663"/>
      <c r="M9" s="663"/>
      <c r="N9" s="663"/>
      <c r="O9" s="663"/>
      <c r="P9" s="663"/>
      <c r="Q9" s="664"/>
      <c r="R9" s="665">
        <v>4014</v>
      </c>
      <c r="S9" s="666"/>
      <c r="T9" s="666"/>
      <c r="U9" s="666"/>
      <c r="V9" s="666"/>
      <c r="W9" s="666"/>
      <c r="X9" s="666"/>
      <c r="Y9" s="667"/>
      <c r="Z9" s="668">
        <v>0</v>
      </c>
      <c r="AA9" s="668"/>
      <c r="AB9" s="668"/>
      <c r="AC9" s="668"/>
      <c r="AD9" s="669">
        <v>4014</v>
      </c>
      <c r="AE9" s="669"/>
      <c r="AF9" s="669"/>
      <c r="AG9" s="669"/>
      <c r="AH9" s="669"/>
      <c r="AI9" s="669"/>
      <c r="AJ9" s="669"/>
      <c r="AK9" s="669"/>
      <c r="AL9" s="670">
        <v>0.1</v>
      </c>
      <c r="AM9" s="671"/>
      <c r="AN9" s="671"/>
      <c r="AO9" s="672"/>
      <c r="AP9" s="662" t="s">
        <v>536</v>
      </c>
      <c r="AQ9" s="663"/>
      <c r="AR9" s="663"/>
      <c r="AS9" s="663"/>
      <c r="AT9" s="663"/>
      <c r="AU9" s="663"/>
      <c r="AV9" s="663"/>
      <c r="AW9" s="663"/>
      <c r="AX9" s="663"/>
      <c r="AY9" s="663"/>
      <c r="AZ9" s="663"/>
      <c r="BA9" s="663"/>
      <c r="BB9" s="663"/>
      <c r="BC9" s="663"/>
      <c r="BD9" s="663"/>
      <c r="BE9" s="663"/>
      <c r="BF9" s="664"/>
      <c r="BG9" s="665">
        <v>550981</v>
      </c>
      <c r="BH9" s="666"/>
      <c r="BI9" s="666"/>
      <c r="BJ9" s="666"/>
      <c r="BK9" s="666"/>
      <c r="BL9" s="666"/>
      <c r="BM9" s="666"/>
      <c r="BN9" s="667"/>
      <c r="BO9" s="668">
        <v>30.5</v>
      </c>
      <c r="BP9" s="668"/>
      <c r="BQ9" s="668"/>
      <c r="BR9" s="668"/>
      <c r="BS9" s="669" t="s">
        <v>172</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1175046</v>
      </c>
      <c r="CS9" s="666"/>
      <c r="CT9" s="666"/>
      <c r="CU9" s="666"/>
      <c r="CV9" s="666"/>
      <c r="CW9" s="666"/>
      <c r="CX9" s="666"/>
      <c r="CY9" s="667"/>
      <c r="CZ9" s="668">
        <v>9.3000000000000007</v>
      </c>
      <c r="DA9" s="668"/>
      <c r="DB9" s="668"/>
      <c r="DC9" s="668"/>
      <c r="DD9" s="674">
        <v>88710</v>
      </c>
      <c r="DE9" s="666"/>
      <c r="DF9" s="666"/>
      <c r="DG9" s="666"/>
      <c r="DH9" s="666"/>
      <c r="DI9" s="666"/>
      <c r="DJ9" s="666"/>
      <c r="DK9" s="666"/>
      <c r="DL9" s="666"/>
      <c r="DM9" s="666"/>
      <c r="DN9" s="666"/>
      <c r="DO9" s="666"/>
      <c r="DP9" s="667"/>
      <c r="DQ9" s="674">
        <v>780855</v>
      </c>
      <c r="DR9" s="666"/>
      <c r="DS9" s="666"/>
      <c r="DT9" s="666"/>
      <c r="DU9" s="666"/>
      <c r="DV9" s="666"/>
      <c r="DW9" s="666"/>
      <c r="DX9" s="666"/>
      <c r="DY9" s="666"/>
      <c r="DZ9" s="666"/>
      <c r="EA9" s="666"/>
      <c r="EB9" s="666"/>
      <c r="EC9" s="675"/>
    </row>
    <row r="10" spans="2:143" ht="11.25" customHeight="1" x14ac:dyDescent="0.15">
      <c r="B10" s="662" t="s">
        <v>537</v>
      </c>
      <c r="C10" s="663"/>
      <c r="D10" s="663"/>
      <c r="E10" s="663"/>
      <c r="F10" s="663"/>
      <c r="G10" s="663"/>
      <c r="H10" s="663"/>
      <c r="I10" s="663"/>
      <c r="J10" s="663"/>
      <c r="K10" s="663"/>
      <c r="L10" s="663"/>
      <c r="M10" s="663"/>
      <c r="N10" s="663"/>
      <c r="O10" s="663"/>
      <c r="P10" s="663"/>
      <c r="Q10" s="664"/>
      <c r="R10" s="665" t="s">
        <v>172</v>
      </c>
      <c r="S10" s="666"/>
      <c r="T10" s="666"/>
      <c r="U10" s="666"/>
      <c r="V10" s="666"/>
      <c r="W10" s="666"/>
      <c r="X10" s="666"/>
      <c r="Y10" s="667"/>
      <c r="Z10" s="668" t="s">
        <v>172</v>
      </c>
      <c r="AA10" s="668"/>
      <c r="AB10" s="668"/>
      <c r="AC10" s="668"/>
      <c r="AD10" s="669" t="s">
        <v>172</v>
      </c>
      <c r="AE10" s="669"/>
      <c r="AF10" s="669"/>
      <c r="AG10" s="669"/>
      <c r="AH10" s="669"/>
      <c r="AI10" s="669"/>
      <c r="AJ10" s="669"/>
      <c r="AK10" s="669"/>
      <c r="AL10" s="670" t="s">
        <v>172</v>
      </c>
      <c r="AM10" s="671"/>
      <c r="AN10" s="671"/>
      <c r="AO10" s="672"/>
      <c r="AP10" s="662" t="s">
        <v>234</v>
      </c>
      <c r="AQ10" s="663"/>
      <c r="AR10" s="663"/>
      <c r="AS10" s="663"/>
      <c r="AT10" s="663"/>
      <c r="AU10" s="663"/>
      <c r="AV10" s="663"/>
      <c r="AW10" s="663"/>
      <c r="AX10" s="663"/>
      <c r="AY10" s="663"/>
      <c r="AZ10" s="663"/>
      <c r="BA10" s="663"/>
      <c r="BB10" s="663"/>
      <c r="BC10" s="663"/>
      <c r="BD10" s="663"/>
      <c r="BE10" s="663"/>
      <c r="BF10" s="664"/>
      <c r="BG10" s="665">
        <v>36349</v>
      </c>
      <c r="BH10" s="666"/>
      <c r="BI10" s="666"/>
      <c r="BJ10" s="666"/>
      <c r="BK10" s="666"/>
      <c r="BL10" s="666"/>
      <c r="BM10" s="666"/>
      <c r="BN10" s="667"/>
      <c r="BO10" s="668">
        <v>2</v>
      </c>
      <c r="BP10" s="668"/>
      <c r="BQ10" s="668"/>
      <c r="BR10" s="668"/>
      <c r="BS10" s="669" t="s">
        <v>538</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v>1117</v>
      </c>
      <c r="CS10" s="666"/>
      <c r="CT10" s="666"/>
      <c r="CU10" s="666"/>
      <c r="CV10" s="666"/>
      <c r="CW10" s="666"/>
      <c r="CX10" s="666"/>
      <c r="CY10" s="667"/>
      <c r="CZ10" s="668">
        <v>0</v>
      </c>
      <c r="DA10" s="668"/>
      <c r="DB10" s="668"/>
      <c r="DC10" s="668"/>
      <c r="DD10" s="674">
        <v>617</v>
      </c>
      <c r="DE10" s="666"/>
      <c r="DF10" s="666"/>
      <c r="DG10" s="666"/>
      <c r="DH10" s="666"/>
      <c r="DI10" s="666"/>
      <c r="DJ10" s="666"/>
      <c r="DK10" s="666"/>
      <c r="DL10" s="666"/>
      <c r="DM10" s="666"/>
      <c r="DN10" s="666"/>
      <c r="DO10" s="666"/>
      <c r="DP10" s="667"/>
      <c r="DQ10" s="674">
        <v>1117</v>
      </c>
      <c r="DR10" s="666"/>
      <c r="DS10" s="666"/>
      <c r="DT10" s="666"/>
      <c r="DU10" s="666"/>
      <c r="DV10" s="666"/>
      <c r="DW10" s="666"/>
      <c r="DX10" s="666"/>
      <c r="DY10" s="666"/>
      <c r="DZ10" s="666"/>
      <c r="EA10" s="666"/>
      <c r="EB10" s="666"/>
      <c r="EC10" s="675"/>
    </row>
    <row r="11" spans="2:143" ht="11.25" customHeight="1" x14ac:dyDescent="0.15">
      <c r="B11" s="662" t="s">
        <v>236</v>
      </c>
      <c r="C11" s="663"/>
      <c r="D11" s="663"/>
      <c r="E11" s="663"/>
      <c r="F11" s="663"/>
      <c r="G11" s="663"/>
      <c r="H11" s="663"/>
      <c r="I11" s="663"/>
      <c r="J11" s="663"/>
      <c r="K11" s="663"/>
      <c r="L11" s="663"/>
      <c r="M11" s="663"/>
      <c r="N11" s="663"/>
      <c r="O11" s="663"/>
      <c r="P11" s="663"/>
      <c r="Q11" s="664"/>
      <c r="R11" s="665">
        <v>394705</v>
      </c>
      <c r="S11" s="666"/>
      <c r="T11" s="666"/>
      <c r="U11" s="666"/>
      <c r="V11" s="666"/>
      <c r="W11" s="666"/>
      <c r="X11" s="666"/>
      <c r="Y11" s="667"/>
      <c r="Z11" s="670">
        <v>3</v>
      </c>
      <c r="AA11" s="671"/>
      <c r="AB11" s="671"/>
      <c r="AC11" s="683"/>
      <c r="AD11" s="674">
        <v>394705</v>
      </c>
      <c r="AE11" s="666"/>
      <c r="AF11" s="666"/>
      <c r="AG11" s="666"/>
      <c r="AH11" s="666"/>
      <c r="AI11" s="666"/>
      <c r="AJ11" s="666"/>
      <c r="AK11" s="667"/>
      <c r="AL11" s="670">
        <v>5.6</v>
      </c>
      <c r="AM11" s="671"/>
      <c r="AN11" s="671"/>
      <c r="AO11" s="672"/>
      <c r="AP11" s="662" t="s">
        <v>539</v>
      </c>
      <c r="AQ11" s="663"/>
      <c r="AR11" s="663"/>
      <c r="AS11" s="663"/>
      <c r="AT11" s="663"/>
      <c r="AU11" s="663"/>
      <c r="AV11" s="663"/>
      <c r="AW11" s="663"/>
      <c r="AX11" s="663"/>
      <c r="AY11" s="663"/>
      <c r="AZ11" s="663"/>
      <c r="BA11" s="663"/>
      <c r="BB11" s="663"/>
      <c r="BC11" s="663"/>
      <c r="BD11" s="663"/>
      <c r="BE11" s="663"/>
      <c r="BF11" s="664"/>
      <c r="BG11" s="665">
        <v>30180</v>
      </c>
      <c r="BH11" s="666"/>
      <c r="BI11" s="666"/>
      <c r="BJ11" s="666"/>
      <c r="BK11" s="666"/>
      <c r="BL11" s="666"/>
      <c r="BM11" s="666"/>
      <c r="BN11" s="667"/>
      <c r="BO11" s="668">
        <v>1.7</v>
      </c>
      <c r="BP11" s="668"/>
      <c r="BQ11" s="668"/>
      <c r="BR11" s="668"/>
      <c r="BS11" s="669" t="s">
        <v>172</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680433</v>
      </c>
      <c r="CS11" s="666"/>
      <c r="CT11" s="666"/>
      <c r="CU11" s="666"/>
      <c r="CV11" s="666"/>
      <c r="CW11" s="666"/>
      <c r="CX11" s="666"/>
      <c r="CY11" s="667"/>
      <c r="CZ11" s="668">
        <v>5.4</v>
      </c>
      <c r="DA11" s="668"/>
      <c r="DB11" s="668"/>
      <c r="DC11" s="668"/>
      <c r="DD11" s="674">
        <v>282142</v>
      </c>
      <c r="DE11" s="666"/>
      <c r="DF11" s="666"/>
      <c r="DG11" s="666"/>
      <c r="DH11" s="666"/>
      <c r="DI11" s="666"/>
      <c r="DJ11" s="666"/>
      <c r="DK11" s="666"/>
      <c r="DL11" s="666"/>
      <c r="DM11" s="666"/>
      <c r="DN11" s="666"/>
      <c r="DO11" s="666"/>
      <c r="DP11" s="667"/>
      <c r="DQ11" s="674">
        <v>300242</v>
      </c>
      <c r="DR11" s="666"/>
      <c r="DS11" s="666"/>
      <c r="DT11" s="666"/>
      <c r="DU11" s="666"/>
      <c r="DV11" s="666"/>
      <c r="DW11" s="666"/>
      <c r="DX11" s="666"/>
      <c r="DY11" s="666"/>
      <c r="DZ11" s="666"/>
      <c r="EA11" s="666"/>
      <c r="EB11" s="666"/>
      <c r="EC11" s="675"/>
    </row>
    <row r="12" spans="2:143" ht="11.25" customHeight="1" x14ac:dyDescent="0.15">
      <c r="B12" s="662" t="s">
        <v>238</v>
      </c>
      <c r="C12" s="663"/>
      <c r="D12" s="663"/>
      <c r="E12" s="663"/>
      <c r="F12" s="663"/>
      <c r="G12" s="663"/>
      <c r="H12" s="663"/>
      <c r="I12" s="663"/>
      <c r="J12" s="663"/>
      <c r="K12" s="663"/>
      <c r="L12" s="663"/>
      <c r="M12" s="663"/>
      <c r="N12" s="663"/>
      <c r="O12" s="663"/>
      <c r="P12" s="663"/>
      <c r="Q12" s="664"/>
      <c r="R12" s="665" t="s">
        <v>172</v>
      </c>
      <c r="S12" s="666"/>
      <c r="T12" s="666"/>
      <c r="U12" s="666"/>
      <c r="V12" s="666"/>
      <c r="W12" s="666"/>
      <c r="X12" s="666"/>
      <c r="Y12" s="667"/>
      <c r="Z12" s="668" t="s">
        <v>172</v>
      </c>
      <c r="AA12" s="668"/>
      <c r="AB12" s="668"/>
      <c r="AC12" s="668"/>
      <c r="AD12" s="669" t="s">
        <v>172</v>
      </c>
      <c r="AE12" s="669"/>
      <c r="AF12" s="669"/>
      <c r="AG12" s="669"/>
      <c r="AH12" s="669"/>
      <c r="AI12" s="669"/>
      <c r="AJ12" s="669"/>
      <c r="AK12" s="669"/>
      <c r="AL12" s="670" t="s">
        <v>540</v>
      </c>
      <c r="AM12" s="671"/>
      <c r="AN12" s="671"/>
      <c r="AO12" s="672"/>
      <c r="AP12" s="662" t="s">
        <v>541</v>
      </c>
      <c r="AQ12" s="663"/>
      <c r="AR12" s="663"/>
      <c r="AS12" s="663"/>
      <c r="AT12" s="663"/>
      <c r="AU12" s="663"/>
      <c r="AV12" s="663"/>
      <c r="AW12" s="663"/>
      <c r="AX12" s="663"/>
      <c r="AY12" s="663"/>
      <c r="AZ12" s="663"/>
      <c r="BA12" s="663"/>
      <c r="BB12" s="663"/>
      <c r="BC12" s="663"/>
      <c r="BD12" s="663"/>
      <c r="BE12" s="663"/>
      <c r="BF12" s="664"/>
      <c r="BG12" s="665">
        <v>930462</v>
      </c>
      <c r="BH12" s="666"/>
      <c r="BI12" s="666"/>
      <c r="BJ12" s="666"/>
      <c r="BK12" s="666"/>
      <c r="BL12" s="666"/>
      <c r="BM12" s="666"/>
      <c r="BN12" s="667"/>
      <c r="BO12" s="668">
        <v>51.6</v>
      </c>
      <c r="BP12" s="668"/>
      <c r="BQ12" s="668"/>
      <c r="BR12" s="668"/>
      <c r="BS12" s="669" t="s">
        <v>172</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140099</v>
      </c>
      <c r="CS12" s="666"/>
      <c r="CT12" s="666"/>
      <c r="CU12" s="666"/>
      <c r="CV12" s="666"/>
      <c r="CW12" s="666"/>
      <c r="CX12" s="666"/>
      <c r="CY12" s="667"/>
      <c r="CZ12" s="668">
        <v>1.1000000000000001</v>
      </c>
      <c r="DA12" s="668"/>
      <c r="DB12" s="668"/>
      <c r="DC12" s="668"/>
      <c r="DD12" s="674" t="s">
        <v>172</v>
      </c>
      <c r="DE12" s="666"/>
      <c r="DF12" s="666"/>
      <c r="DG12" s="666"/>
      <c r="DH12" s="666"/>
      <c r="DI12" s="666"/>
      <c r="DJ12" s="666"/>
      <c r="DK12" s="666"/>
      <c r="DL12" s="666"/>
      <c r="DM12" s="666"/>
      <c r="DN12" s="666"/>
      <c r="DO12" s="666"/>
      <c r="DP12" s="667"/>
      <c r="DQ12" s="674">
        <v>79805</v>
      </c>
      <c r="DR12" s="666"/>
      <c r="DS12" s="666"/>
      <c r="DT12" s="666"/>
      <c r="DU12" s="666"/>
      <c r="DV12" s="666"/>
      <c r="DW12" s="666"/>
      <c r="DX12" s="666"/>
      <c r="DY12" s="666"/>
      <c r="DZ12" s="666"/>
      <c r="EA12" s="666"/>
      <c r="EB12" s="666"/>
      <c r="EC12" s="675"/>
    </row>
    <row r="13" spans="2:143" ht="11.25" customHeight="1" x14ac:dyDescent="0.15">
      <c r="B13" s="662" t="s">
        <v>240</v>
      </c>
      <c r="C13" s="663"/>
      <c r="D13" s="663"/>
      <c r="E13" s="663"/>
      <c r="F13" s="663"/>
      <c r="G13" s="663"/>
      <c r="H13" s="663"/>
      <c r="I13" s="663"/>
      <c r="J13" s="663"/>
      <c r="K13" s="663"/>
      <c r="L13" s="663"/>
      <c r="M13" s="663"/>
      <c r="N13" s="663"/>
      <c r="O13" s="663"/>
      <c r="P13" s="663"/>
      <c r="Q13" s="664"/>
      <c r="R13" s="665" t="s">
        <v>172</v>
      </c>
      <c r="S13" s="666"/>
      <c r="T13" s="666"/>
      <c r="U13" s="666"/>
      <c r="V13" s="666"/>
      <c r="W13" s="666"/>
      <c r="X13" s="666"/>
      <c r="Y13" s="667"/>
      <c r="Z13" s="668" t="s">
        <v>172</v>
      </c>
      <c r="AA13" s="668"/>
      <c r="AB13" s="668"/>
      <c r="AC13" s="668"/>
      <c r="AD13" s="669" t="s">
        <v>172</v>
      </c>
      <c r="AE13" s="669"/>
      <c r="AF13" s="669"/>
      <c r="AG13" s="669"/>
      <c r="AH13" s="669"/>
      <c r="AI13" s="669"/>
      <c r="AJ13" s="669"/>
      <c r="AK13" s="669"/>
      <c r="AL13" s="670" t="s">
        <v>172</v>
      </c>
      <c r="AM13" s="671"/>
      <c r="AN13" s="671"/>
      <c r="AO13" s="672"/>
      <c r="AP13" s="662" t="s">
        <v>542</v>
      </c>
      <c r="AQ13" s="663"/>
      <c r="AR13" s="663"/>
      <c r="AS13" s="663"/>
      <c r="AT13" s="663"/>
      <c r="AU13" s="663"/>
      <c r="AV13" s="663"/>
      <c r="AW13" s="663"/>
      <c r="AX13" s="663"/>
      <c r="AY13" s="663"/>
      <c r="AZ13" s="663"/>
      <c r="BA13" s="663"/>
      <c r="BB13" s="663"/>
      <c r="BC13" s="663"/>
      <c r="BD13" s="663"/>
      <c r="BE13" s="663"/>
      <c r="BF13" s="664"/>
      <c r="BG13" s="665">
        <v>908273</v>
      </c>
      <c r="BH13" s="666"/>
      <c r="BI13" s="666"/>
      <c r="BJ13" s="666"/>
      <c r="BK13" s="666"/>
      <c r="BL13" s="666"/>
      <c r="BM13" s="666"/>
      <c r="BN13" s="667"/>
      <c r="BO13" s="668">
        <v>50.3</v>
      </c>
      <c r="BP13" s="668"/>
      <c r="BQ13" s="668"/>
      <c r="BR13" s="668"/>
      <c r="BS13" s="669" t="s">
        <v>172</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1632890</v>
      </c>
      <c r="CS13" s="666"/>
      <c r="CT13" s="666"/>
      <c r="CU13" s="666"/>
      <c r="CV13" s="666"/>
      <c r="CW13" s="666"/>
      <c r="CX13" s="666"/>
      <c r="CY13" s="667"/>
      <c r="CZ13" s="668">
        <v>12.9</v>
      </c>
      <c r="DA13" s="668"/>
      <c r="DB13" s="668"/>
      <c r="DC13" s="668"/>
      <c r="DD13" s="674">
        <v>707625</v>
      </c>
      <c r="DE13" s="666"/>
      <c r="DF13" s="666"/>
      <c r="DG13" s="666"/>
      <c r="DH13" s="666"/>
      <c r="DI13" s="666"/>
      <c r="DJ13" s="666"/>
      <c r="DK13" s="666"/>
      <c r="DL13" s="666"/>
      <c r="DM13" s="666"/>
      <c r="DN13" s="666"/>
      <c r="DO13" s="666"/>
      <c r="DP13" s="667"/>
      <c r="DQ13" s="674">
        <v>906185</v>
      </c>
      <c r="DR13" s="666"/>
      <c r="DS13" s="666"/>
      <c r="DT13" s="666"/>
      <c r="DU13" s="666"/>
      <c r="DV13" s="666"/>
      <c r="DW13" s="666"/>
      <c r="DX13" s="666"/>
      <c r="DY13" s="666"/>
      <c r="DZ13" s="666"/>
      <c r="EA13" s="666"/>
      <c r="EB13" s="666"/>
      <c r="EC13" s="675"/>
    </row>
    <row r="14" spans="2:143" ht="11.25" customHeight="1" x14ac:dyDescent="0.15">
      <c r="B14" s="662" t="s">
        <v>242</v>
      </c>
      <c r="C14" s="663"/>
      <c r="D14" s="663"/>
      <c r="E14" s="663"/>
      <c r="F14" s="663"/>
      <c r="G14" s="663"/>
      <c r="H14" s="663"/>
      <c r="I14" s="663"/>
      <c r="J14" s="663"/>
      <c r="K14" s="663"/>
      <c r="L14" s="663"/>
      <c r="M14" s="663"/>
      <c r="N14" s="663"/>
      <c r="O14" s="663"/>
      <c r="P14" s="663"/>
      <c r="Q14" s="664"/>
      <c r="R14" s="665" t="s">
        <v>172</v>
      </c>
      <c r="S14" s="666"/>
      <c r="T14" s="666"/>
      <c r="U14" s="666"/>
      <c r="V14" s="666"/>
      <c r="W14" s="666"/>
      <c r="X14" s="666"/>
      <c r="Y14" s="667"/>
      <c r="Z14" s="668" t="s">
        <v>172</v>
      </c>
      <c r="AA14" s="668"/>
      <c r="AB14" s="668"/>
      <c r="AC14" s="668"/>
      <c r="AD14" s="669" t="s">
        <v>172</v>
      </c>
      <c r="AE14" s="669"/>
      <c r="AF14" s="669"/>
      <c r="AG14" s="669"/>
      <c r="AH14" s="669"/>
      <c r="AI14" s="669"/>
      <c r="AJ14" s="669"/>
      <c r="AK14" s="669"/>
      <c r="AL14" s="670" t="s">
        <v>172</v>
      </c>
      <c r="AM14" s="671"/>
      <c r="AN14" s="671"/>
      <c r="AO14" s="672"/>
      <c r="AP14" s="662" t="s">
        <v>543</v>
      </c>
      <c r="AQ14" s="663"/>
      <c r="AR14" s="663"/>
      <c r="AS14" s="663"/>
      <c r="AT14" s="663"/>
      <c r="AU14" s="663"/>
      <c r="AV14" s="663"/>
      <c r="AW14" s="663"/>
      <c r="AX14" s="663"/>
      <c r="AY14" s="663"/>
      <c r="AZ14" s="663"/>
      <c r="BA14" s="663"/>
      <c r="BB14" s="663"/>
      <c r="BC14" s="663"/>
      <c r="BD14" s="663"/>
      <c r="BE14" s="663"/>
      <c r="BF14" s="664"/>
      <c r="BG14" s="665">
        <v>68923</v>
      </c>
      <c r="BH14" s="666"/>
      <c r="BI14" s="666"/>
      <c r="BJ14" s="666"/>
      <c r="BK14" s="666"/>
      <c r="BL14" s="666"/>
      <c r="BM14" s="666"/>
      <c r="BN14" s="667"/>
      <c r="BO14" s="668">
        <v>3.8</v>
      </c>
      <c r="BP14" s="668"/>
      <c r="BQ14" s="668"/>
      <c r="BR14" s="668"/>
      <c r="BS14" s="669" t="s">
        <v>172</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429486</v>
      </c>
      <c r="CS14" s="666"/>
      <c r="CT14" s="666"/>
      <c r="CU14" s="666"/>
      <c r="CV14" s="666"/>
      <c r="CW14" s="666"/>
      <c r="CX14" s="666"/>
      <c r="CY14" s="667"/>
      <c r="CZ14" s="668">
        <v>3.4</v>
      </c>
      <c r="DA14" s="668"/>
      <c r="DB14" s="668"/>
      <c r="DC14" s="668"/>
      <c r="DD14" s="674">
        <v>5967</v>
      </c>
      <c r="DE14" s="666"/>
      <c r="DF14" s="666"/>
      <c r="DG14" s="666"/>
      <c r="DH14" s="666"/>
      <c r="DI14" s="666"/>
      <c r="DJ14" s="666"/>
      <c r="DK14" s="666"/>
      <c r="DL14" s="666"/>
      <c r="DM14" s="666"/>
      <c r="DN14" s="666"/>
      <c r="DO14" s="666"/>
      <c r="DP14" s="667"/>
      <c r="DQ14" s="674">
        <v>425459</v>
      </c>
      <c r="DR14" s="666"/>
      <c r="DS14" s="666"/>
      <c r="DT14" s="666"/>
      <c r="DU14" s="666"/>
      <c r="DV14" s="666"/>
      <c r="DW14" s="666"/>
      <c r="DX14" s="666"/>
      <c r="DY14" s="666"/>
      <c r="DZ14" s="666"/>
      <c r="EA14" s="666"/>
      <c r="EB14" s="666"/>
      <c r="EC14" s="675"/>
    </row>
    <row r="15" spans="2:143" ht="11.25" customHeight="1" x14ac:dyDescent="0.15">
      <c r="B15" s="662" t="s">
        <v>244</v>
      </c>
      <c r="C15" s="663"/>
      <c r="D15" s="663"/>
      <c r="E15" s="663"/>
      <c r="F15" s="663"/>
      <c r="G15" s="663"/>
      <c r="H15" s="663"/>
      <c r="I15" s="663"/>
      <c r="J15" s="663"/>
      <c r="K15" s="663"/>
      <c r="L15" s="663"/>
      <c r="M15" s="663"/>
      <c r="N15" s="663"/>
      <c r="O15" s="663"/>
      <c r="P15" s="663"/>
      <c r="Q15" s="664"/>
      <c r="R15" s="665" t="s">
        <v>172</v>
      </c>
      <c r="S15" s="666"/>
      <c r="T15" s="666"/>
      <c r="U15" s="666"/>
      <c r="V15" s="666"/>
      <c r="W15" s="666"/>
      <c r="X15" s="666"/>
      <c r="Y15" s="667"/>
      <c r="Z15" s="668" t="s">
        <v>172</v>
      </c>
      <c r="AA15" s="668"/>
      <c r="AB15" s="668"/>
      <c r="AC15" s="668"/>
      <c r="AD15" s="669" t="s">
        <v>172</v>
      </c>
      <c r="AE15" s="669"/>
      <c r="AF15" s="669"/>
      <c r="AG15" s="669"/>
      <c r="AH15" s="669"/>
      <c r="AI15" s="669"/>
      <c r="AJ15" s="669"/>
      <c r="AK15" s="669"/>
      <c r="AL15" s="670" t="s">
        <v>172</v>
      </c>
      <c r="AM15" s="671"/>
      <c r="AN15" s="671"/>
      <c r="AO15" s="672"/>
      <c r="AP15" s="662" t="s">
        <v>544</v>
      </c>
      <c r="AQ15" s="663"/>
      <c r="AR15" s="663"/>
      <c r="AS15" s="663"/>
      <c r="AT15" s="663"/>
      <c r="AU15" s="663"/>
      <c r="AV15" s="663"/>
      <c r="AW15" s="663"/>
      <c r="AX15" s="663"/>
      <c r="AY15" s="663"/>
      <c r="AZ15" s="663"/>
      <c r="BA15" s="663"/>
      <c r="BB15" s="663"/>
      <c r="BC15" s="663"/>
      <c r="BD15" s="663"/>
      <c r="BE15" s="663"/>
      <c r="BF15" s="664"/>
      <c r="BG15" s="665">
        <v>158940</v>
      </c>
      <c r="BH15" s="666"/>
      <c r="BI15" s="666"/>
      <c r="BJ15" s="666"/>
      <c r="BK15" s="666"/>
      <c r="BL15" s="666"/>
      <c r="BM15" s="666"/>
      <c r="BN15" s="667"/>
      <c r="BO15" s="668">
        <v>8.8000000000000007</v>
      </c>
      <c r="BP15" s="668"/>
      <c r="BQ15" s="668"/>
      <c r="BR15" s="668"/>
      <c r="BS15" s="669" t="s">
        <v>172</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1166443</v>
      </c>
      <c r="CS15" s="666"/>
      <c r="CT15" s="666"/>
      <c r="CU15" s="666"/>
      <c r="CV15" s="666"/>
      <c r="CW15" s="666"/>
      <c r="CX15" s="666"/>
      <c r="CY15" s="667"/>
      <c r="CZ15" s="668">
        <v>9.1999999999999993</v>
      </c>
      <c r="DA15" s="668"/>
      <c r="DB15" s="668"/>
      <c r="DC15" s="668"/>
      <c r="DD15" s="674">
        <v>22815</v>
      </c>
      <c r="DE15" s="666"/>
      <c r="DF15" s="666"/>
      <c r="DG15" s="666"/>
      <c r="DH15" s="666"/>
      <c r="DI15" s="666"/>
      <c r="DJ15" s="666"/>
      <c r="DK15" s="666"/>
      <c r="DL15" s="666"/>
      <c r="DM15" s="666"/>
      <c r="DN15" s="666"/>
      <c r="DO15" s="666"/>
      <c r="DP15" s="667"/>
      <c r="DQ15" s="674">
        <v>1030163</v>
      </c>
      <c r="DR15" s="666"/>
      <c r="DS15" s="666"/>
      <c r="DT15" s="666"/>
      <c r="DU15" s="666"/>
      <c r="DV15" s="666"/>
      <c r="DW15" s="666"/>
      <c r="DX15" s="666"/>
      <c r="DY15" s="666"/>
      <c r="DZ15" s="666"/>
      <c r="EA15" s="666"/>
      <c r="EB15" s="666"/>
      <c r="EC15" s="675"/>
    </row>
    <row r="16" spans="2:143" ht="11.25" customHeight="1" x14ac:dyDescent="0.15">
      <c r="B16" s="662" t="s">
        <v>545</v>
      </c>
      <c r="C16" s="663"/>
      <c r="D16" s="663"/>
      <c r="E16" s="663"/>
      <c r="F16" s="663"/>
      <c r="G16" s="663"/>
      <c r="H16" s="663"/>
      <c r="I16" s="663"/>
      <c r="J16" s="663"/>
      <c r="K16" s="663"/>
      <c r="L16" s="663"/>
      <c r="M16" s="663"/>
      <c r="N16" s="663"/>
      <c r="O16" s="663"/>
      <c r="P16" s="663"/>
      <c r="Q16" s="664"/>
      <c r="R16" s="665">
        <v>12831</v>
      </c>
      <c r="S16" s="666"/>
      <c r="T16" s="666"/>
      <c r="U16" s="666"/>
      <c r="V16" s="666"/>
      <c r="W16" s="666"/>
      <c r="X16" s="666"/>
      <c r="Y16" s="667"/>
      <c r="Z16" s="668">
        <v>0.1</v>
      </c>
      <c r="AA16" s="668"/>
      <c r="AB16" s="668"/>
      <c r="AC16" s="668"/>
      <c r="AD16" s="669">
        <v>12831</v>
      </c>
      <c r="AE16" s="669"/>
      <c r="AF16" s="669"/>
      <c r="AG16" s="669"/>
      <c r="AH16" s="669"/>
      <c r="AI16" s="669"/>
      <c r="AJ16" s="669"/>
      <c r="AK16" s="669"/>
      <c r="AL16" s="670">
        <v>0.2</v>
      </c>
      <c r="AM16" s="671"/>
      <c r="AN16" s="671"/>
      <c r="AO16" s="672"/>
      <c r="AP16" s="662" t="s">
        <v>546</v>
      </c>
      <c r="AQ16" s="663"/>
      <c r="AR16" s="663"/>
      <c r="AS16" s="663"/>
      <c r="AT16" s="663"/>
      <c r="AU16" s="663"/>
      <c r="AV16" s="663"/>
      <c r="AW16" s="663"/>
      <c r="AX16" s="663"/>
      <c r="AY16" s="663"/>
      <c r="AZ16" s="663"/>
      <c r="BA16" s="663"/>
      <c r="BB16" s="663"/>
      <c r="BC16" s="663"/>
      <c r="BD16" s="663"/>
      <c r="BE16" s="663"/>
      <c r="BF16" s="664"/>
      <c r="BG16" s="665" t="s">
        <v>172</v>
      </c>
      <c r="BH16" s="666"/>
      <c r="BI16" s="666"/>
      <c r="BJ16" s="666"/>
      <c r="BK16" s="666"/>
      <c r="BL16" s="666"/>
      <c r="BM16" s="666"/>
      <c r="BN16" s="667"/>
      <c r="BO16" s="668" t="s">
        <v>540</v>
      </c>
      <c r="BP16" s="668"/>
      <c r="BQ16" s="668"/>
      <c r="BR16" s="668"/>
      <c r="BS16" s="669" t="s">
        <v>172</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2505</v>
      </c>
      <c r="CS16" s="666"/>
      <c r="CT16" s="666"/>
      <c r="CU16" s="666"/>
      <c r="CV16" s="666"/>
      <c r="CW16" s="666"/>
      <c r="CX16" s="666"/>
      <c r="CY16" s="667"/>
      <c r="CZ16" s="668">
        <v>0</v>
      </c>
      <c r="DA16" s="668"/>
      <c r="DB16" s="668"/>
      <c r="DC16" s="668"/>
      <c r="DD16" s="674" t="s">
        <v>172</v>
      </c>
      <c r="DE16" s="666"/>
      <c r="DF16" s="666"/>
      <c r="DG16" s="666"/>
      <c r="DH16" s="666"/>
      <c r="DI16" s="666"/>
      <c r="DJ16" s="666"/>
      <c r="DK16" s="666"/>
      <c r="DL16" s="666"/>
      <c r="DM16" s="666"/>
      <c r="DN16" s="666"/>
      <c r="DO16" s="666"/>
      <c r="DP16" s="667"/>
      <c r="DQ16" s="674">
        <v>2505</v>
      </c>
      <c r="DR16" s="666"/>
      <c r="DS16" s="666"/>
      <c r="DT16" s="666"/>
      <c r="DU16" s="666"/>
      <c r="DV16" s="666"/>
      <c r="DW16" s="666"/>
      <c r="DX16" s="666"/>
      <c r="DY16" s="666"/>
      <c r="DZ16" s="666"/>
      <c r="EA16" s="666"/>
      <c r="EB16" s="666"/>
      <c r="EC16" s="675"/>
    </row>
    <row r="17" spans="2:133" ht="11.25" customHeight="1" x14ac:dyDescent="0.15">
      <c r="B17" s="662" t="s">
        <v>547</v>
      </c>
      <c r="C17" s="663"/>
      <c r="D17" s="663"/>
      <c r="E17" s="663"/>
      <c r="F17" s="663"/>
      <c r="G17" s="663"/>
      <c r="H17" s="663"/>
      <c r="I17" s="663"/>
      <c r="J17" s="663"/>
      <c r="K17" s="663"/>
      <c r="L17" s="663"/>
      <c r="M17" s="663"/>
      <c r="N17" s="663"/>
      <c r="O17" s="663"/>
      <c r="P17" s="663"/>
      <c r="Q17" s="664"/>
      <c r="R17" s="665">
        <v>16113</v>
      </c>
      <c r="S17" s="666"/>
      <c r="T17" s="666"/>
      <c r="U17" s="666"/>
      <c r="V17" s="666"/>
      <c r="W17" s="666"/>
      <c r="X17" s="666"/>
      <c r="Y17" s="667"/>
      <c r="Z17" s="668">
        <v>0.1</v>
      </c>
      <c r="AA17" s="668"/>
      <c r="AB17" s="668"/>
      <c r="AC17" s="668"/>
      <c r="AD17" s="669">
        <v>16113</v>
      </c>
      <c r="AE17" s="669"/>
      <c r="AF17" s="669"/>
      <c r="AG17" s="669"/>
      <c r="AH17" s="669"/>
      <c r="AI17" s="669"/>
      <c r="AJ17" s="669"/>
      <c r="AK17" s="669"/>
      <c r="AL17" s="670">
        <v>0.2</v>
      </c>
      <c r="AM17" s="671"/>
      <c r="AN17" s="671"/>
      <c r="AO17" s="672"/>
      <c r="AP17" s="662" t="s">
        <v>548</v>
      </c>
      <c r="AQ17" s="663"/>
      <c r="AR17" s="663"/>
      <c r="AS17" s="663"/>
      <c r="AT17" s="663"/>
      <c r="AU17" s="663"/>
      <c r="AV17" s="663"/>
      <c r="AW17" s="663"/>
      <c r="AX17" s="663"/>
      <c r="AY17" s="663"/>
      <c r="AZ17" s="663"/>
      <c r="BA17" s="663"/>
      <c r="BB17" s="663"/>
      <c r="BC17" s="663"/>
      <c r="BD17" s="663"/>
      <c r="BE17" s="663"/>
      <c r="BF17" s="664"/>
      <c r="BG17" s="665" t="s">
        <v>172</v>
      </c>
      <c r="BH17" s="666"/>
      <c r="BI17" s="666"/>
      <c r="BJ17" s="666"/>
      <c r="BK17" s="666"/>
      <c r="BL17" s="666"/>
      <c r="BM17" s="666"/>
      <c r="BN17" s="667"/>
      <c r="BO17" s="668" t="s">
        <v>172</v>
      </c>
      <c r="BP17" s="668"/>
      <c r="BQ17" s="668"/>
      <c r="BR17" s="668"/>
      <c r="BS17" s="669" t="s">
        <v>172</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1357009</v>
      </c>
      <c r="CS17" s="666"/>
      <c r="CT17" s="666"/>
      <c r="CU17" s="666"/>
      <c r="CV17" s="666"/>
      <c r="CW17" s="666"/>
      <c r="CX17" s="666"/>
      <c r="CY17" s="667"/>
      <c r="CZ17" s="668">
        <v>10.7</v>
      </c>
      <c r="DA17" s="668"/>
      <c r="DB17" s="668"/>
      <c r="DC17" s="668"/>
      <c r="DD17" s="674" t="s">
        <v>172</v>
      </c>
      <c r="DE17" s="666"/>
      <c r="DF17" s="666"/>
      <c r="DG17" s="666"/>
      <c r="DH17" s="666"/>
      <c r="DI17" s="666"/>
      <c r="DJ17" s="666"/>
      <c r="DK17" s="666"/>
      <c r="DL17" s="666"/>
      <c r="DM17" s="666"/>
      <c r="DN17" s="666"/>
      <c r="DO17" s="666"/>
      <c r="DP17" s="667"/>
      <c r="DQ17" s="674">
        <v>1349980</v>
      </c>
      <c r="DR17" s="666"/>
      <c r="DS17" s="666"/>
      <c r="DT17" s="666"/>
      <c r="DU17" s="666"/>
      <c r="DV17" s="666"/>
      <c r="DW17" s="666"/>
      <c r="DX17" s="666"/>
      <c r="DY17" s="666"/>
      <c r="DZ17" s="666"/>
      <c r="EA17" s="666"/>
      <c r="EB17" s="666"/>
      <c r="EC17" s="675"/>
    </row>
    <row r="18" spans="2:133" ht="11.25" customHeight="1" x14ac:dyDescent="0.15">
      <c r="B18" s="662" t="s">
        <v>248</v>
      </c>
      <c r="C18" s="663"/>
      <c r="D18" s="663"/>
      <c r="E18" s="663"/>
      <c r="F18" s="663"/>
      <c r="G18" s="663"/>
      <c r="H18" s="663"/>
      <c r="I18" s="663"/>
      <c r="J18" s="663"/>
      <c r="K18" s="663"/>
      <c r="L18" s="663"/>
      <c r="M18" s="663"/>
      <c r="N18" s="663"/>
      <c r="O18" s="663"/>
      <c r="P18" s="663"/>
      <c r="Q18" s="664"/>
      <c r="R18" s="665">
        <v>16495</v>
      </c>
      <c r="S18" s="666"/>
      <c r="T18" s="666"/>
      <c r="U18" s="666"/>
      <c r="V18" s="666"/>
      <c r="W18" s="666"/>
      <c r="X18" s="666"/>
      <c r="Y18" s="667"/>
      <c r="Z18" s="668">
        <v>0.1</v>
      </c>
      <c r="AA18" s="668"/>
      <c r="AB18" s="668"/>
      <c r="AC18" s="668"/>
      <c r="AD18" s="669">
        <v>16495</v>
      </c>
      <c r="AE18" s="669"/>
      <c r="AF18" s="669"/>
      <c r="AG18" s="669"/>
      <c r="AH18" s="669"/>
      <c r="AI18" s="669"/>
      <c r="AJ18" s="669"/>
      <c r="AK18" s="669"/>
      <c r="AL18" s="670">
        <v>0.20000000298023224</v>
      </c>
      <c r="AM18" s="671"/>
      <c r="AN18" s="671"/>
      <c r="AO18" s="672"/>
      <c r="AP18" s="662" t="s">
        <v>549</v>
      </c>
      <c r="AQ18" s="663"/>
      <c r="AR18" s="663"/>
      <c r="AS18" s="663"/>
      <c r="AT18" s="663"/>
      <c r="AU18" s="663"/>
      <c r="AV18" s="663"/>
      <c r="AW18" s="663"/>
      <c r="AX18" s="663"/>
      <c r="AY18" s="663"/>
      <c r="AZ18" s="663"/>
      <c r="BA18" s="663"/>
      <c r="BB18" s="663"/>
      <c r="BC18" s="663"/>
      <c r="BD18" s="663"/>
      <c r="BE18" s="663"/>
      <c r="BF18" s="664"/>
      <c r="BG18" s="665" t="s">
        <v>172</v>
      </c>
      <c r="BH18" s="666"/>
      <c r="BI18" s="666"/>
      <c r="BJ18" s="666"/>
      <c r="BK18" s="666"/>
      <c r="BL18" s="666"/>
      <c r="BM18" s="666"/>
      <c r="BN18" s="667"/>
      <c r="BO18" s="668" t="s">
        <v>540</v>
      </c>
      <c r="BP18" s="668"/>
      <c r="BQ18" s="668"/>
      <c r="BR18" s="668"/>
      <c r="BS18" s="669" t="s">
        <v>172</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172</v>
      </c>
      <c r="CS18" s="666"/>
      <c r="CT18" s="666"/>
      <c r="CU18" s="666"/>
      <c r="CV18" s="666"/>
      <c r="CW18" s="666"/>
      <c r="CX18" s="666"/>
      <c r="CY18" s="667"/>
      <c r="CZ18" s="668" t="s">
        <v>172</v>
      </c>
      <c r="DA18" s="668"/>
      <c r="DB18" s="668"/>
      <c r="DC18" s="668"/>
      <c r="DD18" s="674" t="s">
        <v>172</v>
      </c>
      <c r="DE18" s="666"/>
      <c r="DF18" s="666"/>
      <c r="DG18" s="666"/>
      <c r="DH18" s="666"/>
      <c r="DI18" s="666"/>
      <c r="DJ18" s="666"/>
      <c r="DK18" s="666"/>
      <c r="DL18" s="666"/>
      <c r="DM18" s="666"/>
      <c r="DN18" s="666"/>
      <c r="DO18" s="666"/>
      <c r="DP18" s="667"/>
      <c r="DQ18" s="674" t="s">
        <v>172</v>
      </c>
      <c r="DR18" s="666"/>
      <c r="DS18" s="666"/>
      <c r="DT18" s="666"/>
      <c r="DU18" s="666"/>
      <c r="DV18" s="666"/>
      <c r="DW18" s="666"/>
      <c r="DX18" s="666"/>
      <c r="DY18" s="666"/>
      <c r="DZ18" s="666"/>
      <c r="EA18" s="666"/>
      <c r="EB18" s="666"/>
      <c r="EC18" s="675"/>
    </row>
    <row r="19" spans="2:133" ht="11.25" customHeight="1" x14ac:dyDescent="0.15">
      <c r="B19" s="662" t="s">
        <v>550</v>
      </c>
      <c r="C19" s="663"/>
      <c r="D19" s="663"/>
      <c r="E19" s="663"/>
      <c r="F19" s="663"/>
      <c r="G19" s="663"/>
      <c r="H19" s="663"/>
      <c r="I19" s="663"/>
      <c r="J19" s="663"/>
      <c r="K19" s="663"/>
      <c r="L19" s="663"/>
      <c r="M19" s="663"/>
      <c r="N19" s="663"/>
      <c r="O19" s="663"/>
      <c r="P19" s="663"/>
      <c r="Q19" s="664"/>
      <c r="R19" s="665">
        <v>7641</v>
      </c>
      <c r="S19" s="666"/>
      <c r="T19" s="666"/>
      <c r="U19" s="666"/>
      <c r="V19" s="666"/>
      <c r="W19" s="666"/>
      <c r="X19" s="666"/>
      <c r="Y19" s="667"/>
      <c r="Z19" s="668">
        <v>0.1</v>
      </c>
      <c r="AA19" s="668"/>
      <c r="AB19" s="668"/>
      <c r="AC19" s="668"/>
      <c r="AD19" s="669">
        <v>7641</v>
      </c>
      <c r="AE19" s="669"/>
      <c r="AF19" s="669"/>
      <c r="AG19" s="669"/>
      <c r="AH19" s="669"/>
      <c r="AI19" s="669"/>
      <c r="AJ19" s="669"/>
      <c r="AK19" s="669"/>
      <c r="AL19" s="670">
        <v>0.1</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v>799</v>
      </c>
      <c r="BH19" s="666"/>
      <c r="BI19" s="666"/>
      <c r="BJ19" s="666"/>
      <c r="BK19" s="666"/>
      <c r="BL19" s="666"/>
      <c r="BM19" s="666"/>
      <c r="BN19" s="667"/>
      <c r="BO19" s="668">
        <v>0</v>
      </c>
      <c r="BP19" s="668"/>
      <c r="BQ19" s="668"/>
      <c r="BR19" s="668"/>
      <c r="BS19" s="669" t="s">
        <v>172</v>
      </c>
      <c r="BT19" s="669"/>
      <c r="BU19" s="669"/>
      <c r="BV19" s="669"/>
      <c r="BW19" s="669"/>
      <c r="BX19" s="669"/>
      <c r="BY19" s="669"/>
      <c r="BZ19" s="669"/>
      <c r="CA19" s="669"/>
      <c r="CB19" s="673"/>
      <c r="CD19" s="680" t="s">
        <v>551</v>
      </c>
      <c r="CE19" s="681"/>
      <c r="CF19" s="681"/>
      <c r="CG19" s="681"/>
      <c r="CH19" s="681"/>
      <c r="CI19" s="681"/>
      <c r="CJ19" s="681"/>
      <c r="CK19" s="681"/>
      <c r="CL19" s="681"/>
      <c r="CM19" s="681"/>
      <c r="CN19" s="681"/>
      <c r="CO19" s="681"/>
      <c r="CP19" s="681"/>
      <c r="CQ19" s="682"/>
      <c r="CR19" s="665" t="s">
        <v>540</v>
      </c>
      <c r="CS19" s="666"/>
      <c r="CT19" s="666"/>
      <c r="CU19" s="666"/>
      <c r="CV19" s="666"/>
      <c r="CW19" s="666"/>
      <c r="CX19" s="666"/>
      <c r="CY19" s="667"/>
      <c r="CZ19" s="668" t="s">
        <v>172</v>
      </c>
      <c r="DA19" s="668"/>
      <c r="DB19" s="668"/>
      <c r="DC19" s="668"/>
      <c r="DD19" s="674" t="s">
        <v>172</v>
      </c>
      <c r="DE19" s="666"/>
      <c r="DF19" s="666"/>
      <c r="DG19" s="666"/>
      <c r="DH19" s="666"/>
      <c r="DI19" s="666"/>
      <c r="DJ19" s="666"/>
      <c r="DK19" s="666"/>
      <c r="DL19" s="666"/>
      <c r="DM19" s="666"/>
      <c r="DN19" s="666"/>
      <c r="DO19" s="666"/>
      <c r="DP19" s="667"/>
      <c r="DQ19" s="674" t="s">
        <v>540</v>
      </c>
      <c r="DR19" s="666"/>
      <c r="DS19" s="666"/>
      <c r="DT19" s="666"/>
      <c r="DU19" s="666"/>
      <c r="DV19" s="666"/>
      <c r="DW19" s="666"/>
      <c r="DX19" s="666"/>
      <c r="DY19" s="666"/>
      <c r="DZ19" s="666"/>
      <c r="EA19" s="666"/>
      <c r="EB19" s="666"/>
      <c r="EC19" s="675"/>
    </row>
    <row r="20" spans="2:133" ht="11.25" customHeight="1" x14ac:dyDescent="0.15">
      <c r="B20" s="662" t="s">
        <v>251</v>
      </c>
      <c r="C20" s="663"/>
      <c r="D20" s="663"/>
      <c r="E20" s="663"/>
      <c r="F20" s="663"/>
      <c r="G20" s="663"/>
      <c r="H20" s="663"/>
      <c r="I20" s="663"/>
      <c r="J20" s="663"/>
      <c r="K20" s="663"/>
      <c r="L20" s="663"/>
      <c r="M20" s="663"/>
      <c r="N20" s="663"/>
      <c r="O20" s="663"/>
      <c r="P20" s="663"/>
      <c r="Q20" s="664"/>
      <c r="R20" s="665">
        <v>3491</v>
      </c>
      <c r="S20" s="666"/>
      <c r="T20" s="666"/>
      <c r="U20" s="666"/>
      <c r="V20" s="666"/>
      <c r="W20" s="666"/>
      <c r="X20" s="666"/>
      <c r="Y20" s="667"/>
      <c r="Z20" s="668">
        <v>0</v>
      </c>
      <c r="AA20" s="668"/>
      <c r="AB20" s="668"/>
      <c r="AC20" s="668"/>
      <c r="AD20" s="669">
        <v>3491</v>
      </c>
      <c r="AE20" s="669"/>
      <c r="AF20" s="669"/>
      <c r="AG20" s="669"/>
      <c r="AH20" s="669"/>
      <c r="AI20" s="669"/>
      <c r="AJ20" s="669"/>
      <c r="AK20" s="669"/>
      <c r="AL20" s="670">
        <v>0</v>
      </c>
      <c r="AM20" s="671"/>
      <c r="AN20" s="671"/>
      <c r="AO20" s="672"/>
      <c r="AP20" s="662" t="s">
        <v>552</v>
      </c>
      <c r="AQ20" s="663"/>
      <c r="AR20" s="663"/>
      <c r="AS20" s="663"/>
      <c r="AT20" s="663"/>
      <c r="AU20" s="663"/>
      <c r="AV20" s="663"/>
      <c r="AW20" s="663"/>
      <c r="AX20" s="663"/>
      <c r="AY20" s="663"/>
      <c r="AZ20" s="663"/>
      <c r="BA20" s="663"/>
      <c r="BB20" s="663"/>
      <c r="BC20" s="663"/>
      <c r="BD20" s="663"/>
      <c r="BE20" s="663"/>
      <c r="BF20" s="664"/>
      <c r="BG20" s="665">
        <v>799</v>
      </c>
      <c r="BH20" s="666"/>
      <c r="BI20" s="666"/>
      <c r="BJ20" s="666"/>
      <c r="BK20" s="666"/>
      <c r="BL20" s="666"/>
      <c r="BM20" s="666"/>
      <c r="BN20" s="667"/>
      <c r="BO20" s="668">
        <v>0</v>
      </c>
      <c r="BP20" s="668"/>
      <c r="BQ20" s="668"/>
      <c r="BR20" s="668"/>
      <c r="BS20" s="669" t="s">
        <v>538</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12688895</v>
      </c>
      <c r="CS20" s="666"/>
      <c r="CT20" s="666"/>
      <c r="CU20" s="666"/>
      <c r="CV20" s="666"/>
      <c r="CW20" s="666"/>
      <c r="CX20" s="666"/>
      <c r="CY20" s="667"/>
      <c r="CZ20" s="668">
        <v>100</v>
      </c>
      <c r="DA20" s="668"/>
      <c r="DB20" s="668"/>
      <c r="DC20" s="668"/>
      <c r="DD20" s="674">
        <v>1179219</v>
      </c>
      <c r="DE20" s="666"/>
      <c r="DF20" s="666"/>
      <c r="DG20" s="666"/>
      <c r="DH20" s="666"/>
      <c r="DI20" s="666"/>
      <c r="DJ20" s="666"/>
      <c r="DK20" s="666"/>
      <c r="DL20" s="666"/>
      <c r="DM20" s="666"/>
      <c r="DN20" s="666"/>
      <c r="DO20" s="666"/>
      <c r="DP20" s="667"/>
      <c r="DQ20" s="674">
        <v>8797398</v>
      </c>
      <c r="DR20" s="666"/>
      <c r="DS20" s="666"/>
      <c r="DT20" s="666"/>
      <c r="DU20" s="666"/>
      <c r="DV20" s="666"/>
      <c r="DW20" s="666"/>
      <c r="DX20" s="666"/>
      <c r="DY20" s="666"/>
      <c r="DZ20" s="666"/>
      <c r="EA20" s="666"/>
      <c r="EB20" s="666"/>
      <c r="EC20" s="675"/>
    </row>
    <row r="21" spans="2:133" ht="11.25" customHeight="1" x14ac:dyDescent="0.15">
      <c r="B21" s="662" t="s">
        <v>253</v>
      </c>
      <c r="C21" s="663"/>
      <c r="D21" s="663"/>
      <c r="E21" s="663"/>
      <c r="F21" s="663"/>
      <c r="G21" s="663"/>
      <c r="H21" s="663"/>
      <c r="I21" s="663"/>
      <c r="J21" s="663"/>
      <c r="K21" s="663"/>
      <c r="L21" s="663"/>
      <c r="M21" s="663"/>
      <c r="N21" s="663"/>
      <c r="O21" s="663"/>
      <c r="P21" s="663"/>
      <c r="Q21" s="664"/>
      <c r="R21" s="665">
        <v>1328</v>
      </c>
      <c r="S21" s="666"/>
      <c r="T21" s="666"/>
      <c r="U21" s="666"/>
      <c r="V21" s="666"/>
      <c r="W21" s="666"/>
      <c r="X21" s="666"/>
      <c r="Y21" s="667"/>
      <c r="Z21" s="668">
        <v>0</v>
      </c>
      <c r="AA21" s="668"/>
      <c r="AB21" s="668"/>
      <c r="AC21" s="668"/>
      <c r="AD21" s="669">
        <v>1328</v>
      </c>
      <c r="AE21" s="669"/>
      <c r="AF21" s="669"/>
      <c r="AG21" s="669"/>
      <c r="AH21" s="669"/>
      <c r="AI21" s="669"/>
      <c r="AJ21" s="669"/>
      <c r="AK21" s="669"/>
      <c r="AL21" s="670">
        <v>0</v>
      </c>
      <c r="AM21" s="671"/>
      <c r="AN21" s="671"/>
      <c r="AO21" s="672"/>
      <c r="AP21" s="684" t="s">
        <v>553</v>
      </c>
      <c r="AQ21" s="685"/>
      <c r="AR21" s="685"/>
      <c r="AS21" s="685"/>
      <c r="AT21" s="685"/>
      <c r="AU21" s="685"/>
      <c r="AV21" s="685"/>
      <c r="AW21" s="685"/>
      <c r="AX21" s="685"/>
      <c r="AY21" s="685"/>
      <c r="AZ21" s="685"/>
      <c r="BA21" s="685"/>
      <c r="BB21" s="685"/>
      <c r="BC21" s="685"/>
      <c r="BD21" s="685"/>
      <c r="BE21" s="685"/>
      <c r="BF21" s="686"/>
      <c r="BG21" s="665">
        <v>799</v>
      </c>
      <c r="BH21" s="666"/>
      <c r="BI21" s="666"/>
      <c r="BJ21" s="666"/>
      <c r="BK21" s="666"/>
      <c r="BL21" s="666"/>
      <c r="BM21" s="666"/>
      <c r="BN21" s="667"/>
      <c r="BO21" s="668">
        <v>0</v>
      </c>
      <c r="BP21" s="668"/>
      <c r="BQ21" s="668"/>
      <c r="BR21" s="668"/>
      <c r="BS21" s="669" t="s">
        <v>172</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554</v>
      </c>
      <c r="C22" s="702"/>
      <c r="D22" s="702"/>
      <c r="E22" s="702"/>
      <c r="F22" s="702"/>
      <c r="G22" s="702"/>
      <c r="H22" s="702"/>
      <c r="I22" s="702"/>
      <c r="J22" s="702"/>
      <c r="K22" s="702"/>
      <c r="L22" s="702"/>
      <c r="M22" s="702"/>
      <c r="N22" s="702"/>
      <c r="O22" s="702"/>
      <c r="P22" s="702"/>
      <c r="Q22" s="703"/>
      <c r="R22" s="665">
        <v>4035</v>
      </c>
      <c r="S22" s="666"/>
      <c r="T22" s="666"/>
      <c r="U22" s="666"/>
      <c r="V22" s="666"/>
      <c r="W22" s="666"/>
      <c r="X22" s="666"/>
      <c r="Y22" s="667"/>
      <c r="Z22" s="668">
        <v>0</v>
      </c>
      <c r="AA22" s="668"/>
      <c r="AB22" s="668"/>
      <c r="AC22" s="668"/>
      <c r="AD22" s="669">
        <v>4035</v>
      </c>
      <c r="AE22" s="669"/>
      <c r="AF22" s="669"/>
      <c r="AG22" s="669"/>
      <c r="AH22" s="669"/>
      <c r="AI22" s="669"/>
      <c r="AJ22" s="669"/>
      <c r="AK22" s="669"/>
      <c r="AL22" s="670">
        <v>0.10000000149011612</v>
      </c>
      <c r="AM22" s="671"/>
      <c r="AN22" s="671"/>
      <c r="AO22" s="672"/>
      <c r="AP22" s="684" t="s">
        <v>555</v>
      </c>
      <c r="AQ22" s="685"/>
      <c r="AR22" s="685"/>
      <c r="AS22" s="685"/>
      <c r="AT22" s="685"/>
      <c r="AU22" s="685"/>
      <c r="AV22" s="685"/>
      <c r="AW22" s="685"/>
      <c r="AX22" s="685"/>
      <c r="AY22" s="685"/>
      <c r="AZ22" s="685"/>
      <c r="BA22" s="685"/>
      <c r="BB22" s="685"/>
      <c r="BC22" s="685"/>
      <c r="BD22" s="685"/>
      <c r="BE22" s="685"/>
      <c r="BF22" s="686"/>
      <c r="BG22" s="665" t="s">
        <v>172</v>
      </c>
      <c r="BH22" s="666"/>
      <c r="BI22" s="666"/>
      <c r="BJ22" s="666"/>
      <c r="BK22" s="666"/>
      <c r="BL22" s="666"/>
      <c r="BM22" s="666"/>
      <c r="BN22" s="667"/>
      <c r="BO22" s="668" t="s">
        <v>540</v>
      </c>
      <c r="BP22" s="668"/>
      <c r="BQ22" s="668"/>
      <c r="BR22" s="668"/>
      <c r="BS22" s="669" t="s">
        <v>172</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255</v>
      </c>
      <c r="C23" s="663"/>
      <c r="D23" s="663"/>
      <c r="E23" s="663"/>
      <c r="F23" s="663"/>
      <c r="G23" s="663"/>
      <c r="H23" s="663"/>
      <c r="I23" s="663"/>
      <c r="J23" s="663"/>
      <c r="K23" s="663"/>
      <c r="L23" s="663"/>
      <c r="M23" s="663"/>
      <c r="N23" s="663"/>
      <c r="O23" s="663"/>
      <c r="P23" s="663"/>
      <c r="Q23" s="664"/>
      <c r="R23" s="665">
        <v>4916393</v>
      </c>
      <c r="S23" s="666"/>
      <c r="T23" s="666"/>
      <c r="U23" s="666"/>
      <c r="V23" s="666"/>
      <c r="W23" s="666"/>
      <c r="X23" s="666"/>
      <c r="Y23" s="667"/>
      <c r="Z23" s="668">
        <v>37.299999999999997</v>
      </c>
      <c r="AA23" s="668"/>
      <c r="AB23" s="668"/>
      <c r="AC23" s="668"/>
      <c r="AD23" s="669">
        <v>4527630</v>
      </c>
      <c r="AE23" s="669"/>
      <c r="AF23" s="669"/>
      <c r="AG23" s="669"/>
      <c r="AH23" s="669"/>
      <c r="AI23" s="669"/>
      <c r="AJ23" s="669"/>
      <c r="AK23" s="669"/>
      <c r="AL23" s="670">
        <v>64.7</v>
      </c>
      <c r="AM23" s="671"/>
      <c r="AN23" s="671"/>
      <c r="AO23" s="672"/>
      <c r="AP23" s="684" t="s">
        <v>556</v>
      </c>
      <c r="AQ23" s="685"/>
      <c r="AR23" s="685"/>
      <c r="AS23" s="685"/>
      <c r="AT23" s="685"/>
      <c r="AU23" s="685"/>
      <c r="AV23" s="685"/>
      <c r="AW23" s="685"/>
      <c r="AX23" s="685"/>
      <c r="AY23" s="685"/>
      <c r="AZ23" s="685"/>
      <c r="BA23" s="685"/>
      <c r="BB23" s="685"/>
      <c r="BC23" s="685"/>
      <c r="BD23" s="685"/>
      <c r="BE23" s="685"/>
      <c r="BF23" s="686"/>
      <c r="BG23" s="665" t="s">
        <v>172</v>
      </c>
      <c r="BH23" s="666"/>
      <c r="BI23" s="666"/>
      <c r="BJ23" s="666"/>
      <c r="BK23" s="666"/>
      <c r="BL23" s="666"/>
      <c r="BM23" s="666"/>
      <c r="BN23" s="667"/>
      <c r="BO23" s="668" t="s">
        <v>172</v>
      </c>
      <c r="BP23" s="668"/>
      <c r="BQ23" s="668"/>
      <c r="BR23" s="668"/>
      <c r="BS23" s="669" t="s">
        <v>540</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557</v>
      </c>
      <c r="DA23" s="648"/>
      <c r="DB23" s="648"/>
      <c r="DC23" s="649"/>
      <c r="DD23" s="647" t="s">
        <v>558</v>
      </c>
      <c r="DE23" s="648"/>
      <c r="DF23" s="648"/>
      <c r="DG23" s="648"/>
      <c r="DH23" s="648"/>
      <c r="DI23" s="648"/>
      <c r="DJ23" s="648"/>
      <c r="DK23" s="649"/>
      <c r="DL23" s="698" t="s">
        <v>257</v>
      </c>
      <c r="DM23" s="699"/>
      <c r="DN23" s="699"/>
      <c r="DO23" s="699"/>
      <c r="DP23" s="699"/>
      <c r="DQ23" s="699"/>
      <c r="DR23" s="699"/>
      <c r="DS23" s="699"/>
      <c r="DT23" s="699"/>
      <c r="DU23" s="699"/>
      <c r="DV23" s="700"/>
      <c r="DW23" s="647" t="s">
        <v>258</v>
      </c>
      <c r="DX23" s="648"/>
      <c r="DY23" s="648"/>
      <c r="DZ23" s="648"/>
      <c r="EA23" s="648"/>
      <c r="EB23" s="648"/>
      <c r="EC23" s="649"/>
    </row>
    <row r="24" spans="2:133" ht="11.25" customHeight="1" x14ac:dyDescent="0.15">
      <c r="B24" s="662" t="s">
        <v>559</v>
      </c>
      <c r="C24" s="663"/>
      <c r="D24" s="663"/>
      <c r="E24" s="663"/>
      <c r="F24" s="663"/>
      <c r="G24" s="663"/>
      <c r="H24" s="663"/>
      <c r="I24" s="663"/>
      <c r="J24" s="663"/>
      <c r="K24" s="663"/>
      <c r="L24" s="663"/>
      <c r="M24" s="663"/>
      <c r="N24" s="663"/>
      <c r="O24" s="663"/>
      <c r="P24" s="663"/>
      <c r="Q24" s="664"/>
      <c r="R24" s="665">
        <v>4527630</v>
      </c>
      <c r="S24" s="666"/>
      <c r="T24" s="666"/>
      <c r="U24" s="666"/>
      <c r="V24" s="666"/>
      <c r="W24" s="666"/>
      <c r="X24" s="666"/>
      <c r="Y24" s="667"/>
      <c r="Z24" s="668">
        <v>34.299999999999997</v>
      </c>
      <c r="AA24" s="668"/>
      <c r="AB24" s="668"/>
      <c r="AC24" s="668"/>
      <c r="AD24" s="669">
        <v>4527630</v>
      </c>
      <c r="AE24" s="669"/>
      <c r="AF24" s="669"/>
      <c r="AG24" s="669"/>
      <c r="AH24" s="669"/>
      <c r="AI24" s="669"/>
      <c r="AJ24" s="669"/>
      <c r="AK24" s="669"/>
      <c r="AL24" s="670">
        <v>64.7</v>
      </c>
      <c r="AM24" s="671"/>
      <c r="AN24" s="671"/>
      <c r="AO24" s="672"/>
      <c r="AP24" s="684" t="s">
        <v>560</v>
      </c>
      <c r="AQ24" s="685"/>
      <c r="AR24" s="685"/>
      <c r="AS24" s="685"/>
      <c r="AT24" s="685"/>
      <c r="AU24" s="685"/>
      <c r="AV24" s="685"/>
      <c r="AW24" s="685"/>
      <c r="AX24" s="685"/>
      <c r="AY24" s="685"/>
      <c r="AZ24" s="685"/>
      <c r="BA24" s="685"/>
      <c r="BB24" s="685"/>
      <c r="BC24" s="685"/>
      <c r="BD24" s="685"/>
      <c r="BE24" s="685"/>
      <c r="BF24" s="686"/>
      <c r="BG24" s="665" t="s">
        <v>172</v>
      </c>
      <c r="BH24" s="666"/>
      <c r="BI24" s="666"/>
      <c r="BJ24" s="666"/>
      <c r="BK24" s="666"/>
      <c r="BL24" s="666"/>
      <c r="BM24" s="666"/>
      <c r="BN24" s="667"/>
      <c r="BO24" s="668" t="s">
        <v>172</v>
      </c>
      <c r="BP24" s="668"/>
      <c r="BQ24" s="668"/>
      <c r="BR24" s="668"/>
      <c r="BS24" s="669" t="s">
        <v>172</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5029532</v>
      </c>
      <c r="CS24" s="655"/>
      <c r="CT24" s="655"/>
      <c r="CU24" s="655"/>
      <c r="CV24" s="655"/>
      <c r="CW24" s="655"/>
      <c r="CX24" s="655"/>
      <c r="CY24" s="656"/>
      <c r="CZ24" s="659">
        <v>39.6</v>
      </c>
      <c r="DA24" s="660"/>
      <c r="DB24" s="660"/>
      <c r="DC24" s="679"/>
      <c r="DD24" s="704">
        <v>3250463</v>
      </c>
      <c r="DE24" s="655"/>
      <c r="DF24" s="655"/>
      <c r="DG24" s="655"/>
      <c r="DH24" s="655"/>
      <c r="DI24" s="655"/>
      <c r="DJ24" s="655"/>
      <c r="DK24" s="656"/>
      <c r="DL24" s="704">
        <v>3127288</v>
      </c>
      <c r="DM24" s="655"/>
      <c r="DN24" s="655"/>
      <c r="DO24" s="655"/>
      <c r="DP24" s="655"/>
      <c r="DQ24" s="655"/>
      <c r="DR24" s="655"/>
      <c r="DS24" s="655"/>
      <c r="DT24" s="655"/>
      <c r="DU24" s="655"/>
      <c r="DV24" s="656"/>
      <c r="DW24" s="659">
        <v>43.5</v>
      </c>
      <c r="DX24" s="660"/>
      <c r="DY24" s="660"/>
      <c r="DZ24" s="660"/>
      <c r="EA24" s="660"/>
      <c r="EB24" s="660"/>
      <c r="EC24" s="661"/>
    </row>
    <row r="25" spans="2:133" ht="11.25" customHeight="1" x14ac:dyDescent="0.15">
      <c r="B25" s="662" t="s">
        <v>561</v>
      </c>
      <c r="C25" s="663"/>
      <c r="D25" s="663"/>
      <c r="E25" s="663"/>
      <c r="F25" s="663"/>
      <c r="G25" s="663"/>
      <c r="H25" s="663"/>
      <c r="I25" s="663"/>
      <c r="J25" s="663"/>
      <c r="K25" s="663"/>
      <c r="L25" s="663"/>
      <c r="M25" s="663"/>
      <c r="N25" s="663"/>
      <c r="O25" s="663"/>
      <c r="P25" s="663"/>
      <c r="Q25" s="664"/>
      <c r="R25" s="665">
        <v>388701</v>
      </c>
      <c r="S25" s="666"/>
      <c r="T25" s="666"/>
      <c r="U25" s="666"/>
      <c r="V25" s="666"/>
      <c r="W25" s="666"/>
      <c r="X25" s="666"/>
      <c r="Y25" s="667"/>
      <c r="Z25" s="668">
        <v>2.9</v>
      </c>
      <c r="AA25" s="668"/>
      <c r="AB25" s="668"/>
      <c r="AC25" s="668"/>
      <c r="AD25" s="669" t="s">
        <v>172</v>
      </c>
      <c r="AE25" s="669"/>
      <c r="AF25" s="669"/>
      <c r="AG25" s="669"/>
      <c r="AH25" s="669"/>
      <c r="AI25" s="669"/>
      <c r="AJ25" s="669"/>
      <c r="AK25" s="669"/>
      <c r="AL25" s="670" t="s">
        <v>172</v>
      </c>
      <c r="AM25" s="671"/>
      <c r="AN25" s="671"/>
      <c r="AO25" s="672"/>
      <c r="AP25" s="684" t="s">
        <v>562</v>
      </c>
      <c r="AQ25" s="685"/>
      <c r="AR25" s="685"/>
      <c r="AS25" s="685"/>
      <c r="AT25" s="685"/>
      <c r="AU25" s="685"/>
      <c r="AV25" s="685"/>
      <c r="AW25" s="685"/>
      <c r="AX25" s="685"/>
      <c r="AY25" s="685"/>
      <c r="AZ25" s="685"/>
      <c r="BA25" s="685"/>
      <c r="BB25" s="685"/>
      <c r="BC25" s="685"/>
      <c r="BD25" s="685"/>
      <c r="BE25" s="685"/>
      <c r="BF25" s="686"/>
      <c r="BG25" s="665" t="s">
        <v>172</v>
      </c>
      <c r="BH25" s="666"/>
      <c r="BI25" s="666"/>
      <c r="BJ25" s="666"/>
      <c r="BK25" s="666"/>
      <c r="BL25" s="666"/>
      <c r="BM25" s="666"/>
      <c r="BN25" s="667"/>
      <c r="BO25" s="668" t="s">
        <v>172</v>
      </c>
      <c r="BP25" s="668"/>
      <c r="BQ25" s="668"/>
      <c r="BR25" s="668"/>
      <c r="BS25" s="669" t="s">
        <v>172</v>
      </c>
      <c r="BT25" s="669"/>
      <c r="BU25" s="669"/>
      <c r="BV25" s="669"/>
      <c r="BW25" s="669"/>
      <c r="BX25" s="669"/>
      <c r="BY25" s="669"/>
      <c r="BZ25" s="669"/>
      <c r="CA25" s="669"/>
      <c r="CB25" s="673"/>
      <c r="CD25" s="680" t="s">
        <v>260</v>
      </c>
      <c r="CE25" s="681"/>
      <c r="CF25" s="681"/>
      <c r="CG25" s="681"/>
      <c r="CH25" s="681"/>
      <c r="CI25" s="681"/>
      <c r="CJ25" s="681"/>
      <c r="CK25" s="681"/>
      <c r="CL25" s="681"/>
      <c r="CM25" s="681"/>
      <c r="CN25" s="681"/>
      <c r="CO25" s="681"/>
      <c r="CP25" s="681"/>
      <c r="CQ25" s="682"/>
      <c r="CR25" s="665">
        <v>1375021</v>
      </c>
      <c r="CS25" s="690"/>
      <c r="CT25" s="690"/>
      <c r="CU25" s="690"/>
      <c r="CV25" s="690"/>
      <c r="CW25" s="690"/>
      <c r="CX25" s="690"/>
      <c r="CY25" s="691"/>
      <c r="CZ25" s="670">
        <v>10.8</v>
      </c>
      <c r="DA25" s="705"/>
      <c r="DB25" s="705"/>
      <c r="DC25" s="707"/>
      <c r="DD25" s="674">
        <v>1327592</v>
      </c>
      <c r="DE25" s="690"/>
      <c r="DF25" s="690"/>
      <c r="DG25" s="690"/>
      <c r="DH25" s="690"/>
      <c r="DI25" s="690"/>
      <c r="DJ25" s="690"/>
      <c r="DK25" s="691"/>
      <c r="DL25" s="674">
        <v>1280717</v>
      </c>
      <c r="DM25" s="690"/>
      <c r="DN25" s="690"/>
      <c r="DO25" s="690"/>
      <c r="DP25" s="690"/>
      <c r="DQ25" s="690"/>
      <c r="DR25" s="690"/>
      <c r="DS25" s="690"/>
      <c r="DT25" s="690"/>
      <c r="DU25" s="690"/>
      <c r="DV25" s="691"/>
      <c r="DW25" s="670">
        <v>17.8</v>
      </c>
      <c r="DX25" s="705"/>
      <c r="DY25" s="705"/>
      <c r="DZ25" s="705"/>
      <c r="EA25" s="705"/>
      <c r="EB25" s="705"/>
      <c r="EC25" s="706"/>
    </row>
    <row r="26" spans="2:133" ht="11.25" customHeight="1" x14ac:dyDescent="0.15">
      <c r="B26" s="662" t="s">
        <v>563</v>
      </c>
      <c r="C26" s="663"/>
      <c r="D26" s="663"/>
      <c r="E26" s="663"/>
      <c r="F26" s="663"/>
      <c r="G26" s="663"/>
      <c r="H26" s="663"/>
      <c r="I26" s="663"/>
      <c r="J26" s="663"/>
      <c r="K26" s="663"/>
      <c r="L26" s="663"/>
      <c r="M26" s="663"/>
      <c r="N26" s="663"/>
      <c r="O26" s="663"/>
      <c r="P26" s="663"/>
      <c r="Q26" s="664"/>
      <c r="R26" s="665">
        <v>62</v>
      </c>
      <c r="S26" s="666"/>
      <c r="T26" s="666"/>
      <c r="U26" s="666"/>
      <c r="V26" s="666"/>
      <c r="W26" s="666"/>
      <c r="X26" s="666"/>
      <c r="Y26" s="667"/>
      <c r="Z26" s="668">
        <v>0</v>
      </c>
      <c r="AA26" s="668"/>
      <c r="AB26" s="668"/>
      <c r="AC26" s="668"/>
      <c r="AD26" s="669" t="s">
        <v>172</v>
      </c>
      <c r="AE26" s="669"/>
      <c r="AF26" s="669"/>
      <c r="AG26" s="669"/>
      <c r="AH26" s="669"/>
      <c r="AI26" s="669"/>
      <c r="AJ26" s="669"/>
      <c r="AK26" s="669"/>
      <c r="AL26" s="670" t="s">
        <v>172</v>
      </c>
      <c r="AM26" s="671"/>
      <c r="AN26" s="671"/>
      <c r="AO26" s="672"/>
      <c r="AP26" s="684" t="s">
        <v>261</v>
      </c>
      <c r="AQ26" s="708"/>
      <c r="AR26" s="708"/>
      <c r="AS26" s="708"/>
      <c r="AT26" s="708"/>
      <c r="AU26" s="708"/>
      <c r="AV26" s="708"/>
      <c r="AW26" s="708"/>
      <c r="AX26" s="708"/>
      <c r="AY26" s="708"/>
      <c r="AZ26" s="708"/>
      <c r="BA26" s="708"/>
      <c r="BB26" s="708"/>
      <c r="BC26" s="708"/>
      <c r="BD26" s="708"/>
      <c r="BE26" s="708"/>
      <c r="BF26" s="686"/>
      <c r="BG26" s="665" t="s">
        <v>172</v>
      </c>
      <c r="BH26" s="666"/>
      <c r="BI26" s="666"/>
      <c r="BJ26" s="666"/>
      <c r="BK26" s="666"/>
      <c r="BL26" s="666"/>
      <c r="BM26" s="666"/>
      <c r="BN26" s="667"/>
      <c r="BO26" s="668" t="s">
        <v>172</v>
      </c>
      <c r="BP26" s="668"/>
      <c r="BQ26" s="668"/>
      <c r="BR26" s="668"/>
      <c r="BS26" s="669" t="s">
        <v>540</v>
      </c>
      <c r="BT26" s="669"/>
      <c r="BU26" s="669"/>
      <c r="BV26" s="669"/>
      <c r="BW26" s="669"/>
      <c r="BX26" s="669"/>
      <c r="BY26" s="669"/>
      <c r="BZ26" s="669"/>
      <c r="CA26" s="669"/>
      <c r="CB26" s="673"/>
      <c r="CD26" s="680" t="s">
        <v>262</v>
      </c>
      <c r="CE26" s="681"/>
      <c r="CF26" s="681"/>
      <c r="CG26" s="681"/>
      <c r="CH26" s="681"/>
      <c r="CI26" s="681"/>
      <c r="CJ26" s="681"/>
      <c r="CK26" s="681"/>
      <c r="CL26" s="681"/>
      <c r="CM26" s="681"/>
      <c r="CN26" s="681"/>
      <c r="CO26" s="681"/>
      <c r="CP26" s="681"/>
      <c r="CQ26" s="682"/>
      <c r="CR26" s="665">
        <v>840628</v>
      </c>
      <c r="CS26" s="666"/>
      <c r="CT26" s="666"/>
      <c r="CU26" s="666"/>
      <c r="CV26" s="666"/>
      <c r="CW26" s="666"/>
      <c r="CX26" s="666"/>
      <c r="CY26" s="667"/>
      <c r="CZ26" s="670">
        <v>6.6</v>
      </c>
      <c r="DA26" s="705"/>
      <c r="DB26" s="705"/>
      <c r="DC26" s="707"/>
      <c r="DD26" s="674">
        <v>820464</v>
      </c>
      <c r="DE26" s="666"/>
      <c r="DF26" s="666"/>
      <c r="DG26" s="666"/>
      <c r="DH26" s="666"/>
      <c r="DI26" s="666"/>
      <c r="DJ26" s="666"/>
      <c r="DK26" s="667"/>
      <c r="DL26" s="674" t="s">
        <v>172</v>
      </c>
      <c r="DM26" s="666"/>
      <c r="DN26" s="666"/>
      <c r="DO26" s="666"/>
      <c r="DP26" s="666"/>
      <c r="DQ26" s="666"/>
      <c r="DR26" s="666"/>
      <c r="DS26" s="666"/>
      <c r="DT26" s="666"/>
      <c r="DU26" s="666"/>
      <c r="DV26" s="667"/>
      <c r="DW26" s="670" t="s">
        <v>172</v>
      </c>
      <c r="DX26" s="705"/>
      <c r="DY26" s="705"/>
      <c r="DZ26" s="705"/>
      <c r="EA26" s="705"/>
      <c r="EB26" s="705"/>
      <c r="EC26" s="706"/>
    </row>
    <row r="27" spans="2:133" ht="11.25" customHeight="1" x14ac:dyDescent="0.15">
      <c r="B27" s="662" t="s">
        <v>564</v>
      </c>
      <c r="C27" s="663"/>
      <c r="D27" s="663"/>
      <c r="E27" s="663"/>
      <c r="F27" s="663"/>
      <c r="G27" s="663"/>
      <c r="H27" s="663"/>
      <c r="I27" s="663"/>
      <c r="J27" s="663"/>
      <c r="K27" s="663"/>
      <c r="L27" s="663"/>
      <c r="M27" s="663"/>
      <c r="N27" s="663"/>
      <c r="O27" s="663"/>
      <c r="P27" s="663"/>
      <c r="Q27" s="664"/>
      <c r="R27" s="665">
        <v>7352506</v>
      </c>
      <c r="S27" s="666"/>
      <c r="T27" s="666"/>
      <c r="U27" s="666"/>
      <c r="V27" s="666"/>
      <c r="W27" s="666"/>
      <c r="X27" s="666"/>
      <c r="Y27" s="667"/>
      <c r="Z27" s="668">
        <v>55.7</v>
      </c>
      <c r="AA27" s="668"/>
      <c r="AB27" s="668"/>
      <c r="AC27" s="668"/>
      <c r="AD27" s="669">
        <v>6963743</v>
      </c>
      <c r="AE27" s="669"/>
      <c r="AF27" s="669"/>
      <c r="AG27" s="669"/>
      <c r="AH27" s="669"/>
      <c r="AI27" s="669"/>
      <c r="AJ27" s="669"/>
      <c r="AK27" s="669"/>
      <c r="AL27" s="670">
        <v>99.5</v>
      </c>
      <c r="AM27" s="671"/>
      <c r="AN27" s="671"/>
      <c r="AO27" s="672"/>
      <c r="AP27" s="662" t="s">
        <v>263</v>
      </c>
      <c r="AQ27" s="663"/>
      <c r="AR27" s="663"/>
      <c r="AS27" s="663"/>
      <c r="AT27" s="663"/>
      <c r="AU27" s="663"/>
      <c r="AV27" s="663"/>
      <c r="AW27" s="663"/>
      <c r="AX27" s="663"/>
      <c r="AY27" s="663"/>
      <c r="AZ27" s="663"/>
      <c r="BA27" s="663"/>
      <c r="BB27" s="663"/>
      <c r="BC27" s="663"/>
      <c r="BD27" s="663"/>
      <c r="BE27" s="663"/>
      <c r="BF27" s="664"/>
      <c r="BG27" s="665">
        <v>1804865</v>
      </c>
      <c r="BH27" s="666"/>
      <c r="BI27" s="666"/>
      <c r="BJ27" s="666"/>
      <c r="BK27" s="666"/>
      <c r="BL27" s="666"/>
      <c r="BM27" s="666"/>
      <c r="BN27" s="667"/>
      <c r="BO27" s="668">
        <v>100</v>
      </c>
      <c r="BP27" s="668"/>
      <c r="BQ27" s="668"/>
      <c r="BR27" s="668"/>
      <c r="BS27" s="669" t="s">
        <v>172</v>
      </c>
      <c r="BT27" s="669"/>
      <c r="BU27" s="669"/>
      <c r="BV27" s="669"/>
      <c r="BW27" s="669"/>
      <c r="BX27" s="669"/>
      <c r="BY27" s="669"/>
      <c r="BZ27" s="669"/>
      <c r="CA27" s="669"/>
      <c r="CB27" s="673"/>
      <c r="CD27" s="680" t="s">
        <v>565</v>
      </c>
      <c r="CE27" s="681"/>
      <c r="CF27" s="681"/>
      <c r="CG27" s="681"/>
      <c r="CH27" s="681"/>
      <c r="CI27" s="681"/>
      <c r="CJ27" s="681"/>
      <c r="CK27" s="681"/>
      <c r="CL27" s="681"/>
      <c r="CM27" s="681"/>
      <c r="CN27" s="681"/>
      <c r="CO27" s="681"/>
      <c r="CP27" s="681"/>
      <c r="CQ27" s="682"/>
      <c r="CR27" s="665">
        <v>2297502</v>
      </c>
      <c r="CS27" s="690"/>
      <c r="CT27" s="690"/>
      <c r="CU27" s="690"/>
      <c r="CV27" s="690"/>
      <c r="CW27" s="690"/>
      <c r="CX27" s="690"/>
      <c r="CY27" s="691"/>
      <c r="CZ27" s="670">
        <v>18.100000000000001</v>
      </c>
      <c r="DA27" s="705"/>
      <c r="DB27" s="705"/>
      <c r="DC27" s="707"/>
      <c r="DD27" s="674">
        <v>572891</v>
      </c>
      <c r="DE27" s="690"/>
      <c r="DF27" s="690"/>
      <c r="DG27" s="690"/>
      <c r="DH27" s="690"/>
      <c r="DI27" s="690"/>
      <c r="DJ27" s="690"/>
      <c r="DK27" s="691"/>
      <c r="DL27" s="674">
        <v>496591</v>
      </c>
      <c r="DM27" s="690"/>
      <c r="DN27" s="690"/>
      <c r="DO27" s="690"/>
      <c r="DP27" s="690"/>
      <c r="DQ27" s="690"/>
      <c r="DR27" s="690"/>
      <c r="DS27" s="690"/>
      <c r="DT27" s="690"/>
      <c r="DU27" s="690"/>
      <c r="DV27" s="691"/>
      <c r="DW27" s="670">
        <v>6.9</v>
      </c>
      <c r="DX27" s="705"/>
      <c r="DY27" s="705"/>
      <c r="DZ27" s="705"/>
      <c r="EA27" s="705"/>
      <c r="EB27" s="705"/>
      <c r="EC27" s="706"/>
    </row>
    <row r="28" spans="2:133" ht="11.25" customHeight="1" x14ac:dyDescent="0.15">
      <c r="B28" s="662" t="s">
        <v>566</v>
      </c>
      <c r="C28" s="663"/>
      <c r="D28" s="663"/>
      <c r="E28" s="663"/>
      <c r="F28" s="663"/>
      <c r="G28" s="663"/>
      <c r="H28" s="663"/>
      <c r="I28" s="663"/>
      <c r="J28" s="663"/>
      <c r="K28" s="663"/>
      <c r="L28" s="663"/>
      <c r="M28" s="663"/>
      <c r="N28" s="663"/>
      <c r="O28" s="663"/>
      <c r="P28" s="663"/>
      <c r="Q28" s="664"/>
      <c r="R28" s="665">
        <v>2422</v>
      </c>
      <c r="S28" s="666"/>
      <c r="T28" s="666"/>
      <c r="U28" s="666"/>
      <c r="V28" s="666"/>
      <c r="W28" s="666"/>
      <c r="X28" s="666"/>
      <c r="Y28" s="667"/>
      <c r="Z28" s="668">
        <v>0</v>
      </c>
      <c r="AA28" s="668"/>
      <c r="AB28" s="668"/>
      <c r="AC28" s="668"/>
      <c r="AD28" s="669">
        <v>2422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567</v>
      </c>
      <c r="CE28" s="681"/>
      <c r="CF28" s="681"/>
      <c r="CG28" s="681"/>
      <c r="CH28" s="681"/>
      <c r="CI28" s="681"/>
      <c r="CJ28" s="681"/>
      <c r="CK28" s="681"/>
      <c r="CL28" s="681"/>
      <c r="CM28" s="681"/>
      <c r="CN28" s="681"/>
      <c r="CO28" s="681"/>
      <c r="CP28" s="681"/>
      <c r="CQ28" s="682"/>
      <c r="CR28" s="665">
        <v>1357009</v>
      </c>
      <c r="CS28" s="666"/>
      <c r="CT28" s="666"/>
      <c r="CU28" s="666"/>
      <c r="CV28" s="666"/>
      <c r="CW28" s="666"/>
      <c r="CX28" s="666"/>
      <c r="CY28" s="667"/>
      <c r="CZ28" s="670">
        <v>10.7</v>
      </c>
      <c r="DA28" s="705"/>
      <c r="DB28" s="705"/>
      <c r="DC28" s="707"/>
      <c r="DD28" s="674">
        <v>1349980</v>
      </c>
      <c r="DE28" s="666"/>
      <c r="DF28" s="666"/>
      <c r="DG28" s="666"/>
      <c r="DH28" s="666"/>
      <c r="DI28" s="666"/>
      <c r="DJ28" s="666"/>
      <c r="DK28" s="667"/>
      <c r="DL28" s="674">
        <v>1349980</v>
      </c>
      <c r="DM28" s="666"/>
      <c r="DN28" s="666"/>
      <c r="DO28" s="666"/>
      <c r="DP28" s="666"/>
      <c r="DQ28" s="666"/>
      <c r="DR28" s="666"/>
      <c r="DS28" s="666"/>
      <c r="DT28" s="666"/>
      <c r="DU28" s="666"/>
      <c r="DV28" s="667"/>
      <c r="DW28" s="670">
        <v>18.8</v>
      </c>
      <c r="DX28" s="705"/>
      <c r="DY28" s="705"/>
      <c r="DZ28" s="705"/>
      <c r="EA28" s="705"/>
      <c r="EB28" s="705"/>
      <c r="EC28" s="706"/>
    </row>
    <row r="29" spans="2:133" ht="11.25" customHeight="1" x14ac:dyDescent="0.15">
      <c r="B29" s="662" t="s">
        <v>264</v>
      </c>
      <c r="C29" s="663"/>
      <c r="D29" s="663"/>
      <c r="E29" s="663"/>
      <c r="F29" s="663"/>
      <c r="G29" s="663"/>
      <c r="H29" s="663"/>
      <c r="I29" s="663"/>
      <c r="J29" s="663"/>
      <c r="K29" s="663"/>
      <c r="L29" s="663"/>
      <c r="M29" s="663"/>
      <c r="N29" s="663"/>
      <c r="O29" s="663"/>
      <c r="P29" s="663"/>
      <c r="Q29" s="664"/>
      <c r="R29" s="665">
        <v>21803</v>
      </c>
      <c r="S29" s="666"/>
      <c r="T29" s="666"/>
      <c r="U29" s="666"/>
      <c r="V29" s="666"/>
      <c r="W29" s="666"/>
      <c r="X29" s="666"/>
      <c r="Y29" s="667"/>
      <c r="Z29" s="668">
        <v>0.2</v>
      </c>
      <c r="AA29" s="668"/>
      <c r="AB29" s="668"/>
      <c r="AC29" s="668"/>
      <c r="AD29" s="669" t="s">
        <v>172</v>
      </c>
      <c r="AE29" s="669"/>
      <c r="AF29" s="669"/>
      <c r="AG29" s="669"/>
      <c r="AH29" s="669"/>
      <c r="AI29" s="669"/>
      <c r="AJ29" s="669"/>
      <c r="AK29" s="669"/>
      <c r="AL29" s="670" t="s">
        <v>172</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265</v>
      </c>
      <c r="CE29" s="715"/>
      <c r="CF29" s="680" t="s">
        <v>568</v>
      </c>
      <c r="CG29" s="681"/>
      <c r="CH29" s="681"/>
      <c r="CI29" s="681"/>
      <c r="CJ29" s="681"/>
      <c r="CK29" s="681"/>
      <c r="CL29" s="681"/>
      <c r="CM29" s="681"/>
      <c r="CN29" s="681"/>
      <c r="CO29" s="681"/>
      <c r="CP29" s="681"/>
      <c r="CQ29" s="682"/>
      <c r="CR29" s="665">
        <v>1357009</v>
      </c>
      <c r="CS29" s="690"/>
      <c r="CT29" s="690"/>
      <c r="CU29" s="690"/>
      <c r="CV29" s="690"/>
      <c r="CW29" s="690"/>
      <c r="CX29" s="690"/>
      <c r="CY29" s="691"/>
      <c r="CZ29" s="670">
        <v>10.7</v>
      </c>
      <c r="DA29" s="705"/>
      <c r="DB29" s="705"/>
      <c r="DC29" s="707"/>
      <c r="DD29" s="674">
        <v>1349980</v>
      </c>
      <c r="DE29" s="690"/>
      <c r="DF29" s="690"/>
      <c r="DG29" s="690"/>
      <c r="DH29" s="690"/>
      <c r="DI29" s="690"/>
      <c r="DJ29" s="690"/>
      <c r="DK29" s="691"/>
      <c r="DL29" s="674">
        <v>1349980</v>
      </c>
      <c r="DM29" s="690"/>
      <c r="DN29" s="690"/>
      <c r="DO29" s="690"/>
      <c r="DP29" s="690"/>
      <c r="DQ29" s="690"/>
      <c r="DR29" s="690"/>
      <c r="DS29" s="690"/>
      <c r="DT29" s="690"/>
      <c r="DU29" s="690"/>
      <c r="DV29" s="691"/>
      <c r="DW29" s="670">
        <v>18.8</v>
      </c>
      <c r="DX29" s="705"/>
      <c r="DY29" s="705"/>
      <c r="DZ29" s="705"/>
      <c r="EA29" s="705"/>
      <c r="EB29" s="705"/>
      <c r="EC29" s="706"/>
    </row>
    <row r="30" spans="2:133" ht="11.25" customHeight="1" x14ac:dyDescent="0.15">
      <c r="B30" s="662" t="s">
        <v>266</v>
      </c>
      <c r="C30" s="663"/>
      <c r="D30" s="663"/>
      <c r="E30" s="663"/>
      <c r="F30" s="663"/>
      <c r="G30" s="663"/>
      <c r="H30" s="663"/>
      <c r="I30" s="663"/>
      <c r="J30" s="663"/>
      <c r="K30" s="663"/>
      <c r="L30" s="663"/>
      <c r="M30" s="663"/>
      <c r="N30" s="663"/>
      <c r="O30" s="663"/>
      <c r="P30" s="663"/>
      <c r="Q30" s="664"/>
      <c r="R30" s="665">
        <v>83624</v>
      </c>
      <c r="S30" s="666"/>
      <c r="T30" s="666"/>
      <c r="U30" s="666"/>
      <c r="V30" s="666"/>
      <c r="W30" s="666"/>
      <c r="X30" s="666"/>
      <c r="Y30" s="667"/>
      <c r="Z30" s="668">
        <v>0.6</v>
      </c>
      <c r="AA30" s="668"/>
      <c r="AB30" s="668"/>
      <c r="AC30" s="668"/>
      <c r="AD30" s="669">
        <v>1369</v>
      </c>
      <c r="AE30" s="669"/>
      <c r="AF30" s="669"/>
      <c r="AG30" s="669"/>
      <c r="AH30" s="669"/>
      <c r="AI30" s="669"/>
      <c r="AJ30" s="669"/>
      <c r="AK30" s="669"/>
      <c r="AL30" s="670">
        <v>0</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267</v>
      </c>
      <c r="BH30" s="712"/>
      <c r="BI30" s="712"/>
      <c r="BJ30" s="712"/>
      <c r="BK30" s="712"/>
      <c r="BL30" s="712"/>
      <c r="BM30" s="712"/>
      <c r="BN30" s="712"/>
      <c r="BO30" s="712"/>
      <c r="BP30" s="712"/>
      <c r="BQ30" s="713"/>
      <c r="BR30" s="644" t="s">
        <v>268</v>
      </c>
      <c r="BS30" s="712"/>
      <c r="BT30" s="712"/>
      <c r="BU30" s="712"/>
      <c r="BV30" s="712"/>
      <c r="BW30" s="712"/>
      <c r="BX30" s="712"/>
      <c r="BY30" s="712"/>
      <c r="BZ30" s="712"/>
      <c r="CA30" s="712"/>
      <c r="CB30" s="713"/>
      <c r="CD30" s="716"/>
      <c r="CE30" s="717"/>
      <c r="CF30" s="680" t="s">
        <v>569</v>
      </c>
      <c r="CG30" s="681"/>
      <c r="CH30" s="681"/>
      <c r="CI30" s="681"/>
      <c r="CJ30" s="681"/>
      <c r="CK30" s="681"/>
      <c r="CL30" s="681"/>
      <c r="CM30" s="681"/>
      <c r="CN30" s="681"/>
      <c r="CO30" s="681"/>
      <c r="CP30" s="681"/>
      <c r="CQ30" s="682"/>
      <c r="CR30" s="665">
        <v>1315601</v>
      </c>
      <c r="CS30" s="666"/>
      <c r="CT30" s="666"/>
      <c r="CU30" s="666"/>
      <c r="CV30" s="666"/>
      <c r="CW30" s="666"/>
      <c r="CX30" s="666"/>
      <c r="CY30" s="667"/>
      <c r="CZ30" s="670">
        <v>10.4</v>
      </c>
      <c r="DA30" s="705"/>
      <c r="DB30" s="705"/>
      <c r="DC30" s="707"/>
      <c r="DD30" s="674">
        <v>1308572</v>
      </c>
      <c r="DE30" s="666"/>
      <c r="DF30" s="666"/>
      <c r="DG30" s="666"/>
      <c r="DH30" s="666"/>
      <c r="DI30" s="666"/>
      <c r="DJ30" s="666"/>
      <c r="DK30" s="667"/>
      <c r="DL30" s="674">
        <v>1308572</v>
      </c>
      <c r="DM30" s="666"/>
      <c r="DN30" s="666"/>
      <c r="DO30" s="666"/>
      <c r="DP30" s="666"/>
      <c r="DQ30" s="666"/>
      <c r="DR30" s="666"/>
      <c r="DS30" s="666"/>
      <c r="DT30" s="666"/>
      <c r="DU30" s="666"/>
      <c r="DV30" s="667"/>
      <c r="DW30" s="670">
        <v>18.2</v>
      </c>
      <c r="DX30" s="705"/>
      <c r="DY30" s="705"/>
      <c r="DZ30" s="705"/>
      <c r="EA30" s="705"/>
      <c r="EB30" s="705"/>
      <c r="EC30" s="706"/>
    </row>
    <row r="31" spans="2:133" ht="11.25" customHeight="1" x14ac:dyDescent="0.15">
      <c r="B31" s="662" t="s">
        <v>269</v>
      </c>
      <c r="C31" s="663"/>
      <c r="D31" s="663"/>
      <c r="E31" s="663"/>
      <c r="F31" s="663"/>
      <c r="G31" s="663"/>
      <c r="H31" s="663"/>
      <c r="I31" s="663"/>
      <c r="J31" s="663"/>
      <c r="K31" s="663"/>
      <c r="L31" s="663"/>
      <c r="M31" s="663"/>
      <c r="N31" s="663"/>
      <c r="O31" s="663"/>
      <c r="P31" s="663"/>
      <c r="Q31" s="664"/>
      <c r="R31" s="665">
        <v>8660</v>
      </c>
      <c r="S31" s="666"/>
      <c r="T31" s="666"/>
      <c r="U31" s="666"/>
      <c r="V31" s="666"/>
      <c r="W31" s="666"/>
      <c r="X31" s="666"/>
      <c r="Y31" s="667"/>
      <c r="Z31" s="668">
        <v>0.1</v>
      </c>
      <c r="AA31" s="668"/>
      <c r="AB31" s="668"/>
      <c r="AC31" s="668"/>
      <c r="AD31" s="669" t="s">
        <v>172</v>
      </c>
      <c r="AE31" s="669"/>
      <c r="AF31" s="669"/>
      <c r="AG31" s="669"/>
      <c r="AH31" s="669"/>
      <c r="AI31" s="669"/>
      <c r="AJ31" s="669"/>
      <c r="AK31" s="669"/>
      <c r="AL31" s="670" t="s">
        <v>172</v>
      </c>
      <c r="AM31" s="671"/>
      <c r="AN31" s="671"/>
      <c r="AO31" s="672"/>
      <c r="AP31" s="725" t="s">
        <v>270</v>
      </c>
      <c r="AQ31" s="726"/>
      <c r="AR31" s="726"/>
      <c r="AS31" s="726"/>
      <c r="AT31" s="731" t="s">
        <v>271</v>
      </c>
      <c r="AU31" s="366"/>
      <c r="AV31" s="366"/>
      <c r="AW31" s="366"/>
      <c r="AX31" s="651" t="s">
        <v>186</v>
      </c>
      <c r="AY31" s="652"/>
      <c r="AZ31" s="652"/>
      <c r="BA31" s="652"/>
      <c r="BB31" s="652"/>
      <c r="BC31" s="652"/>
      <c r="BD31" s="652"/>
      <c r="BE31" s="652"/>
      <c r="BF31" s="653"/>
      <c r="BG31" s="724">
        <v>98.9</v>
      </c>
      <c r="BH31" s="720"/>
      <c r="BI31" s="720"/>
      <c r="BJ31" s="720"/>
      <c r="BK31" s="720"/>
      <c r="BL31" s="720"/>
      <c r="BM31" s="660">
        <v>94.8</v>
      </c>
      <c r="BN31" s="720"/>
      <c r="BO31" s="720"/>
      <c r="BP31" s="720"/>
      <c r="BQ31" s="721"/>
      <c r="BR31" s="724">
        <v>98.7</v>
      </c>
      <c r="BS31" s="720"/>
      <c r="BT31" s="720"/>
      <c r="BU31" s="720"/>
      <c r="BV31" s="720"/>
      <c r="BW31" s="720"/>
      <c r="BX31" s="660">
        <v>93.5</v>
      </c>
      <c r="BY31" s="720"/>
      <c r="BZ31" s="720"/>
      <c r="CA31" s="720"/>
      <c r="CB31" s="721"/>
      <c r="CD31" s="716"/>
      <c r="CE31" s="717"/>
      <c r="CF31" s="680" t="s">
        <v>570</v>
      </c>
      <c r="CG31" s="681"/>
      <c r="CH31" s="681"/>
      <c r="CI31" s="681"/>
      <c r="CJ31" s="681"/>
      <c r="CK31" s="681"/>
      <c r="CL31" s="681"/>
      <c r="CM31" s="681"/>
      <c r="CN31" s="681"/>
      <c r="CO31" s="681"/>
      <c r="CP31" s="681"/>
      <c r="CQ31" s="682"/>
      <c r="CR31" s="665">
        <v>41408</v>
      </c>
      <c r="CS31" s="690"/>
      <c r="CT31" s="690"/>
      <c r="CU31" s="690"/>
      <c r="CV31" s="690"/>
      <c r="CW31" s="690"/>
      <c r="CX31" s="690"/>
      <c r="CY31" s="691"/>
      <c r="CZ31" s="670">
        <v>0.3</v>
      </c>
      <c r="DA31" s="705"/>
      <c r="DB31" s="705"/>
      <c r="DC31" s="707"/>
      <c r="DD31" s="674">
        <v>41408</v>
      </c>
      <c r="DE31" s="690"/>
      <c r="DF31" s="690"/>
      <c r="DG31" s="690"/>
      <c r="DH31" s="690"/>
      <c r="DI31" s="690"/>
      <c r="DJ31" s="690"/>
      <c r="DK31" s="691"/>
      <c r="DL31" s="674">
        <v>41408</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272</v>
      </c>
      <c r="C32" s="663"/>
      <c r="D32" s="663"/>
      <c r="E32" s="663"/>
      <c r="F32" s="663"/>
      <c r="G32" s="663"/>
      <c r="H32" s="663"/>
      <c r="I32" s="663"/>
      <c r="J32" s="663"/>
      <c r="K32" s="663"/>
      <c r="L32" s="663"/>
      <c r="M32" s="663"/>
      <c r="N32" s="663"/>
      <c r="O32" s="663"/>
      <c r="P32" s="663"/>
      <c r="Q32" s="664"/>
      <c r="R32" s="665">
        <v>2560342</v>
      </c>
      <c r="S32" s="666"/>
      <c r="T32" s="666"/>
      <c r="U32" s="666"/>
      <c r="V32" s="666"/>
      <c r="W32" s="666"/>
      <c r="X32" s="666"/>
      <c r="Y32" s="667"/>
      <c r="Z32" s="668">
        <v>19.399999999999999</v>
      </c>
      <c r="AA32" s="668"/>
      <c r="AB32" s="668"/>
      <c r="AC32" s="668"/>
      <c r="AD32" s="669" t="s">
        <v>172</v>
      </c>
      <c r="AE32" s="669"/>
      <c r="AF32" s="669"/>
      <c r="AG32" s="669"/>
      <c r="AH32" s="669"/>
      <c r="AI32" s="669"/>
      <c r="AJ32" s="669"/>
      <c r="AK32" s="669"/>
      <c r="AL32" s="670" t="s">
        <v>172</v>
      </c>
      <c r="AM32" s="671"/>
      <c r="AN32" s="671"/>
      <c r="AO32" s="672"/>
      <c r="AP32" s="727"/>
      <c r="AQ32" s="728"/>
      <c r="AR32" s="728"/>
      <c r="AS32" s="728"/>
      <c r="AT32" s="732"/>
      <c r="AU32" s="362" t="s">
        <v>571</v>
      </c>
      <c r="AV32" s="362"/>
      <c r="AW32" s="362"/>
      <c r="AX32" s="662" t="s">
        <v>273</v>
      </c>
      <c r="AY32" s="663"/>
      <c r="AZ32" s="663"/>
      <c r="BA32" s="663"/>
      <c r="BB32" s="663"/>
      <c r="BC32" s="663"/>
      <c r="BD32" s="663"/>
      <c r="BE32" s="663"/>
      <c r="BF32" s="664"/>
      <c r="BG32" s="734">
        <v>98.9</v>
      </c>
      <c r="BH32" s="690"/>
      <c r="BI32" s="690"/>
      <c r="BJ32" s="690"/>
      <c r="BK32" s="690"/>
      <c r="BL32" s="690"/>
      <c r="BM32" s="671">
        <v>94.9</v>
      </c>
      <c r="BN32" s="722"/>
      <c r="BO32" s="722"/>
      <c r="BP32" s="722"/>
      <c r="BQ32" s="723"/>
      <c r="BR32" s="734">
        <v>98.6</v>
      </c>
      <c r="BS32" s="690"/>
      <c r="BT32" s="690"/>
      <c r="BU32" s="690"/>
      <c r="BV32" s="690"/>
      <c r="BW32" s="690"/>
      <c r="BX32" s="671">
        <v>93.6</v>
      </c>
      <c r="BY32" s="722"/>
      <c r="BZ32" s="722"/>
      <c r="CA32" s="722"/>
      <c r="CB32" s="723"/>
      <c r="CD32" s="718"/>
      <c r="CE32" s="719"/>
      <c r="CF32" s="680" t="s">
        <v>572</v>
      </c>
      <c r="CG32" s="681"/>
      <c r="CH32" s="681"/>
      <c r="CI32" s="681"/>
      <c r="CJ32" s="681"/>
      <c r="CK32" s="681"/>
      <c r="CL32" s="681"/>
      <c r="CM32" s="681"/>
      <c r="CN32" s="681"/>
      <c r="CO32" s="681"/>
      <c r="CP32" s="681"/>
      <c r="CQ32" s="682"/>
      <c r="CR32" s="665" t="s">
        <v>172</v>
      </c>
      <c r="CS32" s="666"/>
      <c r="CT32" s="666"/>
      <c r="CU32" s="666"/>
      <c r="CV32" s="666"/>
      <c r="CW32" s="666"/>
      <c r="CX32" s="666"/>
      <c r="CY32" s="667"/>
      <c r="CZ32" s="670" t="s">
        <v>172</v>
      </c>
      <c r="DA32" s="705"/>
      <c r="DB32" s="705"/>
      <c r="DC32" s="707"/>
      <c r="DD32" s="674" t="s">
        <v>172</v>
      </c>
      <c r="DE32" s="666"/>
      <c r="DF32" s="666"/>
      <c r="DG32" s="666"/>
      <c r="DH32" s="666"/>
      <c r="DI32" s="666"/>
      <c r="DJ32" s="666"/>
      <c r="DK32" s="667"/>
      <c r="DL32" s="674" t="s">
        <v>172</v>
      </c>
      <c r="DM32" s="666"/>
      <c r="DN32" s="666"/>
      <c r="DO32" s="666"/>
      <c r="DP32" s="666"/>
      <c r="DQ32" s="666"/>
      <c r="DR32" s="666"/>
      <c r="DS32" s="666"/>
      <c r="DT32" s="666"/>
      <c r="DU32" s="666"/>
      <c r="DV32" s="667"/>
      <c r="DW32" s="670" t="s">
        <v>172</v>
      </c>
      <c r="DX32" s="705"/>
      <c r="DY32" s="705"/>
      <c r="DZ32" s="705"/>
      <c r="EA32" s="705"/>
      <c r="EB32" s="705"/>
      <c r="EC32" s="706"/>
    </row>
    <row r="33" spans="2:133" ht="11.25" customHeight="1" x14ac:dyDescent="0.15">
      <c r="B33" s="701" t="s">
        <v>274</v>
      </c>
      <c r="C33" s="702"/>
      <c r="D33" s="702"/>
      <c r="E33" s="702"/>
      <c r="F33" s="702"/>
      <c r="G33" s="702"/>
      <c r="H33" s="702"/>
      <c r="I33" s="702"/>
      <c r="J33" s="702"/>
      <c r="K33" s="702"/>
      <c r="L33" s="702"/>
      <c r="M33" s="702"/>
      <c r="N33" s="702"/>
      <c r="O33" s="702"/>
      <c r="P33" s="702"/>
      <c r="Q33" s="703"/>
      <c r="R33" s="665">
        <v>31104</v>
      </c>
      <c r="S33" s="666"/>
      <c r="T33" s="666"/>
      <c r="U33" s="666"/>
      <c r="V33" s="666"/>
      <c r="W33" s="666"/>
      <c r="X33" s="666"/>
      <c r="Y33" s="667"/>
      <c r="Z33" s="668">
        <v>0.2</v>
      </c>
      <c r="AA33" s="668"/>
      <c r="AB33" s="668"/>
      <c r="AC33" s="668"/>
      <c r="AD33" s="669">
        <v>31104</v>
      </c>
      <c r="AE33" s="669"/>
      <c r="AF33" s="669"/>
      <c r="AG33" s="669"/>
      <c r="AH33" s="669"/>
      <c r="AI33" s="669"/>
      <c r="AJ33" s="669"/>
      <c r="AK33" s="669"/>
      <c r="AL33" s="670">
        <v>0.4</v>
      </c>
      <c r="AM33" s="671"/>
      <c r="AN33" s="671"/>
      <c r="AO33" s="672"/>
      <c r="AP33" s="729"/>
      <c r="AQ33" s="730"/>
      <c r="AR33" s="730"/>
      <c r="AS33" s="730"/>
      <c r="AT33" s="733"/>
      <c r="AU33" s="360"/>
      <c r="AV33" s="360"/>
      <c r="AW33" s="360"/>
      <c r="AX33" s="709" t="s">
        <v>275</v>
      </c>
      <c r="AY33" s="710"/>
      <c r="AZ33" s="710"/>
      <c r="BA33" s="710"/>
      <c r="BB33" s="710"/>
      <c r="BC33" s="710"/>
      <c r="BD33" s="710"/>
      <c r="BE33" s="710"/>
      <c r="BF33" s="711"/>
      <c r="BG33" s="735">
        <v>98.8</v>
      </c>
      <c r="BH33" s="736"/>
      <c r="BI33" s="736"/>
      <c r="BJ33" s="736"/>
      <c r="BK33" s="736"/>
      <c r="BL33" s="736"/>
      <c r="BM33" s="737">
        <v>94.2</v>
      </c>
      <c r="BN33" s="736"/>
      <c r="BO33" s="736"/>
      <c r="BP33" s="736"/>
      <c r="BQ33" s="738"/>
      <c r="BR33" s="735">
        <v>98.6</v>
      </c>
      <c r="BS33" s="736"/>
      <c r="BT33" s="736"/>
      <c r="BU33" s="736"/>
      <c r="BV33" s="736"/>
      <c r="BW33" s="736"/>
      <c r="BX33" s="737">
        <v>92.7</v>
      </c>
      <c r="BY33" s="736"/>
      <c r="BZ33" s="736"/>
      <c r="CA33" s="736"/>
      <c r="CB33" s="738"/>
      <c r="CD33" s="680" t="s">
        <v>276</v>
      </c>
      <c r="CE33" s="681"/>
      <c r="CF33" s="681"/>
      <c r="CG33" s="681"/>
      <c r="CH33" s="681"/>
      <c r="CI33" s="681"/>
      <c r="CJ33" s="681"/>
      <c r="CK33" s="681"/>
      <c r="CL33" s="681"/>
      <c r="CM33" s="681"/>
      <c r="CN33" s="681"/>
      <c r="CO33" s="681"/>
      <c r="CP33" s="681"/>
      <c r="CQ33" s="682"/>
      <c r="CR33" s="665">
        <v>6477639</v>
      </c>
      <c r="CS33" s="690"/>
      <c r="CT33" s="690"/>
      <c r="CU33" s="690"/>
      <c r="CV33" s="690"/>
      <c r="CW33" s="690"/>
      <c r="CX33" s="690"/>
      <c r="CY33" s="691"/>
      <c r="CZ33" s="670">
        <v>51</v>
      </c>
      <c r="DA33" s="705"/>
      <c r="DB33" s="705"/>
      <c r="DC33" s="707"/>
      <c r="DD33" s="674">
        <v>5217363</v>
      </c>
      <c r="DE33" s="690"/>
      <c r="DF33" s="690"/>
      <c r="DG33" s="690"/>
      <c r="DH33" s="690"/>
      <c r="DI33" s="690"/>
      <c r="DJ33" s="690"/>
      <c r="DK33" s="691"/>
      <c r="DL33" s="674">
        <v>3054797</v>
      </c>
      <c r="DM33" s="690"/>
      <c r="DN33" s="690"/>
      <c r="DO33" s="690"/>
      <c r="DP33" s="690"/>
      <c r="DQ33" s="690"/>
      <c r="DR33" s="690"/>
      <c r="DS33" s="690"/>
      <c r="DT33" s="690"/>
      <c r="DU33" s="690"/>
      <c r="DV33" s="691"/>
      <c r="DW33" s="670">
        <v>42.5</v>
      </c>
      <c r="DX33" s="705"/>
      <c r="DY33" s="705"/>
      <c r="DZ33" s="705"/>
      <c r="EA33" s="705"/>
      <c r="EB33" s="705"/>
      <c r="EC33" s="706"/>
    </row>
    <row r="34" spans="2:133" ht="11.25" customHeight="1" x14ac:dyDescent="0.15">
      <c r="B34" s="662" t="s">
        <v>277</v>
      </c>
      <c r="C34" s="663"/>
      <c r="D34" s="663"/>
      <c r="E34" s="663"/>
      <c r="F34" s="663"/>
      <c r="G34" s="663"/>
      <c r="H34" s="663"/>
      <c r="I34" s="663"/>
      <c r="J34" s="663"/>
      <c r="K34" s="663"/>
      <c r="L34" s="663"/>
      <c r="M34" s="663"/>
      <c r="N34" s="663"/>
      <c r="O34" s="663"/>
      <c r="P34" s="663"/>
      <c r="Q34" s="664"/>
      <c r="R34" s="665">
        <v>873286</v>
      </c>
      <c r="S34" s="666"/>
      <c r="T34" s="666"/>
      <c r="U34" s="666"/>
      <c r="V34" s="666"/>
      <c r="W34" s="666"/>
      <c r="X34" s="666"/>
      <c r="Y34" s="667"/>
      <c r="Z34" s="668">
        <v>6.6</v>
      </c>
      <c r="AA34" s="668"/>
      <c r="AB34" s="668"/>
      <c r="AC34" s="668"/>
      <c r="AD34" s="669" t="s">
        <v>172</v>
      </c>
      <c r="AE34" s="669"/>
      <c r="AF34" s="669"/>
      <c r="AG34" s="669"/>
      <c r="AH34" s="669"/>
      <c r="AI34" s="669"/>
      <c r="AJ34" s="669"/>
      <c r="AK34" s="669"/>
      <c r="AL34" s="670" t="s">
        <v>172</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573</v>
      </c>
      <c r="CE34" s="681"/>
      <c r="CF34" s="681"/>
      <c r="CG34" s="681"/>
      <c r="CH34" s="681"/>
      <c r="CI34" s="681"/>
      <c r="CJ34" s="681"/>
      <c r="CK34" s="681"/>
      <c r="CL34" s="681"/>
      <c r="CM34" s="681"/>
      <c r="CN34" s="681"/>
      <c r="CO34" s="681"/>
      <c r="CP34" s="681"/>
      <c r="CQ34" s="682"/>
      <c r="CR34" s="665">
        <v>1406004</v>
      </c>
      <c r="CS34" s="666"/>
      <c r="CT34" s="666"/>
      <c r="CU34" s="666"/>
      <c r="CV34" s="666"/>
      <c r="CW34" s="666"/>
      <c r="CX34" s="666"/>
      <c r="CY34" s="667"/>
      <c r="CZ34" s="670">
        <v>11.1</v>
      </c>
      <c r="DA34" s="705"/>
      <c r="DB34" s="705"/>
      <c r="DC34" s="707"/>
      <c r="DD34" s="674">
        <v>1044749</v>
      </c>
      <c r="DE34" s="666"/>
      <c r="DF34" s="666"/>
      <c r="DG34" s="666"/>
      <c r="DH34" s="666"/>
      <c r="DI34" s="666"/>
      <c r="DJ34" s="666"/>
      <c r="DK34" s="667"/>
      <c r="DL34" s="674">
        <v>926602</v>
      </c>
      <c r="DM34" s="666"/>
      <c r="DN34" s="666"/>
      <c r="DO34" s="666"/>
      <c r="DP34" s="666"/>
      <c r="DQ34" s="666"/>
      <c r="DR34" s="666"/>
      <c r="DS34" s="666"/>
      <c r="DT34" s="666"/>
      <c r="DU34" s="666"/>
      <c r="DV34" s="667"/>
      <c r="DW34" s="670">
        <v>12.9</v>
      </c>
      <c r="DX34" s="705"/>
      <c r="DY34" s="705"/>
      <c r="DZ34" s="705"/>
      <c r="EA34" s="705"/>
      <c r="EB34" s="705"/>
      <c r="EC34" s="706"/>
    </row>
    <row r="35" spans="2:133" ht="11.25" customHeight="1" x14ac:dyDescent="0.15">
      <c r="B35" s="662" t="s">
        <v>278</v>
      </c>
      <c r="C35" s="663"/>
      <c r="D35" s="663"/>
      <c r="E35" s="663"/>
      <c r="F35" s="663"/>
      <c r="G35" s="663"/>
      <c r="H35" s="663"/>
      <c r="I35" s="663"/>
      <c r="J35" s="663"/>
      <c r="K35" s="663"/>
      <c r="L35" s="663"/>
      <c r="M35" s="663"/>
      <c r="N35" s="663"/>
      <c r="O35" s="663"/>
      <c r="P35" s="663"/>
      <c r="Q35" s="664"/>
      <c r="R35" s="665">
        <v>2917</v>
      </c>
      <c r="S35" s="666"/>
      <c r="T35" s="666"/>
      <c r="U35" s="666"/>
      <c r="V35" s="666"/>
      <c r="W35" s="666"/>
      <c r="X35" s="666"/>
      <c r="Y35" s="667"/>
      <c r="Z35" s="668">
        <v>0</v>
      </c>
      <c r="AA35" s="668"/>
      <c r="AB35" s="668"/>
      <c r="AC35" s="668"/>
      <c r="AD35" s="669" t="s">
        <v>172</v>
      </c>
      <c r="AE35" s="669"/>
      <c r="AF35" s="669"/>
      <c r="AG35" s="669"/>
      <c r="AH35" s="669"/>
      <c r="AI35" s="669"/>
      <c r="AJ35" s="669"/>
      <c r="AK35" s="669"/>
      <c r="AL35" s="670" t="s">
        <v>172</v>
      </c>
      <c r="AM35" s="671"/>
      <c r="AN35" s="671"/>
      <c r="AO35" s="672"/>
      <c r="AP35" s="218"/>
      <c r="AQ35" s="644" t="s">
        <v>279</v>
      </c>
      <c r="AR35" s="645"/>
      <c r="AS35" s="645"/>
      <c r="AT35" s="645"/>
      <c r="AU35" s="645"/>
      <c r="AV35" s="645"/>
      <c r="AW35" s="645"/>
      <c r="AX35" s="645"/>
      <c r="AY35" s="645"/>
      <c r="AZ35" s="645"/>
      <c r="BA35" s="645"/>
      <c r="BB35" s="645"/>
      <c r="BC35" s="645"/>
      <c r="BD35" s="645"/>
      <c r="BE35" s="645"/>
      <c r="BF35" s="646"/>
      <c r="BG35" s="644" t="s">
        <v>280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574</v>
      </c>
      <c r="CE35" s="681"/>
      <c r="CF35" s="681"/>
      <c r="CG35" s="681"/>
      <c r="CH35" s="681"/>
      <c r="CI35" s="681"/>
      <c r="CJ35" s="681"/>
      <c r="CK35" s="681"/>
      <c r="CL35" s="681"/>
      <c r="CM35" s="681"/>
      <c r="CN35" s="681"/>
      <c r="CO35" s="681"/>
      <c r="CP35" s="681"/>
      <c r="CQ35" s="682"/>
      <c r="CR35" s="665">
        <v>440586</v>
      </c>
      <c r="CS35" s="690"/>
      <c r="CT35" s="690"/>
      <c r="CU35" s="690"/>
      <c r="CV35" s="690"/>
      <c r="CW35" s="690"/>
      <c r="CX35" s="690"/>
      <c r="CY35" s="691"/>
      <c r="CZ35" s="670">
        <v>3.5</v>
      </c>
      <c r="DA35" s="705"/>
      <c r="DB35" s="705"/>
      <c r="DC35" s="707"/>
      <c r="DD35" s="674">
        <v>312204</v>
      </c>
      <c r="DE35" s="690"/>
      <c r="DF35" s="690"/>
      <c r="DG35" s="690"/>
      <c r="DH35" s="690"/>
      <c r="DI35" s="690"/>
      <c r="DJ35" s="690"/>
      <c r="DK35" s="691"/>
      <c r="DL35" s="674">
        <v>192612</v>
      </c>
      <c r="DM35" s="690"/>
      <c r="DN35" s="690"/>
      <c r="DO35" s="690"/>
      <c r="DP35" s="690"/>
      <c r="DQ35" s="690"/>
      <c r="DR35" s="690"/>
      <c r="DS35" s="690"/>
      <c r="DT35" s="690"/>
      <c r="DU35" s="690"/>
      <c r="DV35" s="691"/>
      <c r="DW35" s="670">
        <v>2.7</v>
      </c>
      <c r="DX35" s="705"/>
      <c r="DY35" s="705"/>
      <c r="DZ35" s="705"/>
      <c r="EA35" s="705"/>
      <c r="EB35" s="705"/>
      <c r="EC35" s="706"/>
    </row>
    <row r="36" spans="2:133" ht="11.25" customHeight="1" x14ac:dyDescent="0.15">
      <c r="B36" s="662" t="s">
        <v>281</v>
      </c>
      <c r="C36" s="663"/>
      <c r="D36" s="663"/>
      <c r="E36" s="663"/>
      <c r="F36" s="663"/>
      <c r="G36" s="663"/>
      <c r="H36" s="663"/>
      <c r="I36" s="663"/>
      <c r="J36" s="663"/>
      <c r="K36" s="663"/>
      <c r="L36" s="663"/>
      <c r="M36" s="663"/>
      <c r="N36" s="663"/>
      <c r="O36" s="663"/>
      <c r="P36" s="663"/>
      <c r="Q36" s="664"/>
      <c r="R36" s="665">
        <v>40065</v>
      </c>
      <c r="S36" s="666"/>
      <c r="T36" s="666"/>
      <c r="U36" s="666"/>
      <c r="V36" s="666"/>
      <c r="W36" s="666"/>
      <c r="X36" s="666"/>
      <c r="Y36" s="667"/>
      <c r="Z36" s="668">
        <v>0.3</v>
      </c>
      <c r="AA36" s="668"/>
      <c r="AB36" s="668"/>
      <c r="AC36" s="668"/>
      <c r="AD36" s="669" t="s">
        <v>172</v>
      </c>
      <c r="AE36" s="669"/>
      <c r="AF36" s="669"/>
      <c r="AG36" s="669"/>
      <c r="AH36" s="669"/>
      <c r="AI36" s="669"/>
      <c r="AJ36" s="669"/>
      <c r="AK36" s="669"/>
      <c r="AL36" s="670" t="s">
        <v>172</v>
      </c>
      <c r="AM36" s="671"/>
      <c r="AN36" s="671"/>
      <c r="AO36" s="672"/>
      <c r="AP36" s="218"/>
      <c r="AQ36" s="739" t="s">
        <v>575</v>
      </c>
      <c r="AR36" s="740"/>
      <c r="AS36" s="740"/>
      <c r="AT36" s="740"/>
      <c r="AU36" s="740"/>
      <c r="AV36" s="740"/>
      <c r="AW36" s="740"/>
      <c r="AX36" s="740"/>
      <c r="AY36" s="741"/>
      <c r="AZ36" s="654">
        <v>1500232</v>
      </c>
      <c r="BA36" s="655"/>
      <c r="BB36" s="655"/>
      <c r="BC36" s="655"/>
      <c r="BD36" s="655"/>
      <c r="BE36" s="655"/>
      <c r="BF36" s="742"/>
      <c r="BG36" s="676" t="s">
        <v>282</v>
      </c>
      <c r="BH36" s="677"/>
      <c r="BI36" s="677"/>
      <c r="BJ36" s="677"/>
      <c r="BK36" s="677"/>
      <c r="BL36" s="677"/>
      <c r="BM36" s="677"/>
      <c r="BN36" s="677"/>
      <c r="BO36" s="677"/>
      <c r="BP36" s="677"/>
      <c r="BQ36" s="677"/>
      <c r="BR36" s="677"/>
      <c r="BS36" s="677"/>
      <c r="BT36" s="677"/>
      <c r="BU36" s="678"/>
      <c r="BV36" s="654">
        <v>37284</v>
      </c>
      <c r="BW36" s="655"/>
      <c r="BX36" s="655"/>
      <c r="BY36" s="655"/>
      <c r="BZ36" s="655"/>
      <c r="CA36" s="655"/>
      <c r="CB36" s="742"/>
      <c r="CD36" s="680" t="s">
        <v>283</v>
      </c>
      <c r="CE36" s="681"/>
      <c r="CF36" s="681"/>
      <c r="CG36" s="681"/>
      <c r="CH36" s="681"/>
      <c r="CI36" s="681"/>
      <c r="CJ36" s="681"/>
      <c r="CK36" s="681"/>
      <c r="CL36" s="681"/>
      <c r="CM36" s="681"/>
      <c r="CN36" s="681"/>
      <c r="CO36" s="681"/>
      <c r="CP36" s="681"/>
      <c r="CQ36" s="682"/>
      <c r="CR36" s="665">
        <v>1753527</v>
      </c>
      <c r="CS36" s="666"/>
      <c r="CT36" s="666"/>
      <c r="CU36" s="666"/>
      <c r="CV36" s="666"/>
      <c r="CW36" s="666"/>
      <c r="CX36" s="666"/>
      <c r="CY36" s="667"/>
      <c r="CZ36" s="670">
        <v>13.8</v>
      </c>
      <c r="DA36" s="705"/>
      <c r="DB36" s="705"/>
      <c r="DC36" s="707"/>
      <c r="DD36" s="674">
        <v>1239583</v>
      </c>
      <c r="DE36" s="666"/>
      <c r="DF36" s="666"/>
      <c r="DG36" s="666"/>
      <c r="DH36" s="666"/>
      <c r="DI36" s="666"/>
      <c r="DJ36" s="666"/>
      <c r="DK36" s="667"/>
      <c r="DL36" s="674">
        <v>884520</v>
      </c>
      <c r="DM36" s="666"/>
      <c r="DN36" s="666"/>
      <c r="DO36" s="666"/>
      <c r="DP36" s="666"/>
      <c r="DQ36" s="666"/>
      <c r="DR36" s="666"/>
      <c r="DS36" s="666"/>
      <c r="DT36" s="666"/>
      <c r="DU36" s="666"/>
      <c r="DV36" s="667"/>
      <c r="DW36" s="670">
        <v>12.3</v>
      </c>
      <c r="DX36" s="705"/>
      <c r="DY36" s="705"/>
      <c r="DZ36" s="705"/>
      <c r="EA36" s="705"/>
      <c r="EB36" s="705"/>
      <c r="EC36" s="706"/>
    </row>
    <row r="37" spans="2:133" ht="11.25" customHeight="1" x14ac:dyDescent="0.15">
      <c r="B37" s="662" t="s">
        <v>284</v>
      </c>
      <c r="C37" s="663"/>
      <c r="D37" s="663"/>
      <c r="E37" s="663"/>
      <c r="F37" s="663"/>
      <c r="G37" s="663"/>
      <c r="H37" s="663"/>
      <c r="I37" s="663"/>
      <c r="J37" s="663"/>
      <c r="K37" s="663"/>
      <c r="L37" s="663"/>
      <c r="M37" s="663"/>
      <c r="N37" s="663"/>
      <c r="O37" s="663"/>
      <c r="P37" s="663"/>
      <c r="Q37" s="664"/>
      <c r="R37" s="665">
        <v>1282005</v>
      </c>
      <c r="S37" s="666"/>
      <c r="T37" s="666"/>
      <c r="U37" s="666"/>
      <c r="V37" s="666"/>
      <c r="W37" s="666"/>
      <c r="X37" s="666"/>
      <c r="Y37" s="667"/>
      <c r="Z37" s="668">
        <v>9.6999999999999993</v>
      </c>
      <c r="AA37" s="668"/>
      <c r="AB37" s="668"/>
      <c r="AC37" s="668"/>
      <c r="AD37" s="669" t="s">
        <v>172</v>
      </c>
      <c r="AE37" s="669"/>
      <c r="AF37" s="669"/>
      <c r="AG37" s="669"/>
      <c r="AH37" s="669"/>
      <c r="AI37" s="669"/>
      <c r="AJ37" s="669"/>
      <c r="AK37" s="669"/>
      <c r="AL37" s="670" t="s">
        <v>172</v>
      </c>
      <c r="AM37" s="671"/>
      <c r="AN37" s="671"/>
      <c r="AO37" s="672"/>
      <c r="AQ37" s="743" t="s">
        <v>576</v>
      </c>
      <c r="AR37" s="744"/>
      <c r="AS37" s="744"/>
      <c r="AT37" s="744"/>
      <c r="AU37" s="744"/>
      <c r="AV37" s="744"/>
      <c r="AW37" s="744"/>
      <c r="AX37" s="744"/>
      <c r="AY37" s="745"/>
      <c r="AZ37" s="665">
        <v>361930</v>
      </c>
      <c r="BA37" s="666"/>
      <c r="BB37" s="666"/>
      <c r="BC37" s="666"/>
      <c r="BD37" s="690"/>
      <c r="BE37" s="690"/>
      <c r="BF37" s="723"/>
      <c r="BG37" s="680" t="s">
        <v>285</v>
      </c>
      <c r="BH37" s="681"/>
      <c r="BI37" s="681"/>
      <c r="BJ37" s="681"/>
      <c r="BK37" s="681"/>
      <c r="BL37" s="681"/>
      <c r="BM37" s="681"/>
      <c r="BN37" s="681"/>
      <c r="BO37" s="681"/>
      <c r="BP37" s="681"/>
      <c r="BQ37" s="681"/>
      <c r="BR37" s="681"/>
      <c r="BS37" s="681"/>
      <c r="BT37" s="681"/>
      <c r="BU37" s="682"/>
      <c r="BV37" s="665">
        <v>647</v>
      </c>
      <c r="BW37" s="666"/>
      <c r="BX37" s="666"/>
      <c r="BY37" s="666"/>
      <c r="BZ37" s="666"/>
      <c r="CA37" s="666"/>
      <c r="CB37" s="675"/>
      <c r="CD37" s="680" t="s">
        <v>577</v>
      </c>
      <c r="CE37" s="681"/>
      <c r="CF37" s="681"/>
      <c r="CG37" s="681"/>
      <c r="CH37" s="681"/>
      <c r="CI37" s="681"/>
      <c r="CJ37" s="681"/>
      <c r="CK37" s="681"/>
      <c r="CL37" s="681"/>
      <c r="CM37" s="681"/>
      <c r="CN37" s="681"/>
      <c r="CO37" s="681"/>
      <c r="CP37" s="681"/>
      <c r="CQ37" s="682"/>
      <c r="CR37" s="665">
        <v>1045553</v>
      </c>
      <c r="CS37" s="690"/>
      <c r="CT37" s="690"/>
      <c r="CU37" s="690"/>
      <c r="CV37" s="690"/>
      <c r="CW37" s="690"/>
      <c r="CX37" s="690"/>
      <c r="CY37" s="691"/>
      <c r="CZ37" s="670">
        <v>8.1999999999999993</v>
      </c>
      <c r="DA37" s="705"/>
      <c r="DB37" s="705"/>
      <c r="DC37" s="707"/>
      <c r="DD37" s="674">
        <v>850450</v>
      </c>
      <c r="DE37" s="690"/>
      <c r="DF37" s="690"/>
      <c r="DG37" s="690"/>
      <c r="DH37" s="690"/>
      <c r="DI37" s="690"/>
      <c r="DJ37" s="690"/>
      <c r="DK37" s="691"/>
      <c r="DL37" s="674">
        <v>699805</v>
      </c>
      <c r="DM37" s="690"/>
      <c r="DN37" s="690"/>
      <c r="DO37" s="690"/>
      <c r="DP37" s="690"/>
      <c r="DQ37" s="690"/>
      <c r="DR37" s="690"/>
      <c r="DS37" s="690"/>
      <c r="DT37" s="690"/>
      <c r="DU37" s="690"/>
      <c r="DV37" s="691"/>
      <c r="DW37" s="670">
        <v>9.6999999999999993</v>
      </c>
      <c r="DX37" s="705"/>
      <c r="DY37" s="705"/>
      <c r="DZ37" s="705"/>
      <c r="EA37" s="705"/>
      <c r="EB37" s="705"/>
      <c r="EC37" s="706"/>
    </row>
    <row r="38" spans="2:133" ht="11.25" customHeight="1" x14ac:dyDescent="0.15">
      <c r="B38" s="662" t="s">
        <v>286</v>
      </c>
      <c r="C38" s="663"/>
      <c r="D38" s="663"/>
      <c r="E38" s="663"/>
      <c r="F38" s="663"/>
      <c r="G38" s="663"/>
      <c r="H38" s="663"/>
      <c r="I38" s="663"/>
      <c r="J38" s="663"/>
      <c r="K38" s="663"/>
      <c r="L38" s="663"/>
      <c r="M38" s="663"/>
      <c r="N38" s="663"/>
      <c r="O38" s="663"/>
      <c r="P38" s="663"/>
      <c r="Q38" s="664"/>
      <c r="R38" s="665">
        <v>105407</v>
      </c>
      <c r="S38" s="666"/>
      <c r="T38" s="666"/>
      <c r="U38" s="666"/>
      <c r="V38" s="666"/>
      <c r="W38" s="666"/>
      <c r="X38" s="666"/>
      <c r="Y38" s="667"/>
      <c r="Z38" s="668">
        <v>0.8</v>
      </c>
      <c r="AA38" s="668"/>
      <c r="AB38" s="668"/>
      <c r="AC38" s="668"/>
      <c r="AD38" s="669" t="s">
        <v>172</v>
      </c>
      <c r="AE38" s="669"/>
      <c r="AF38" s="669"/>
      <c r="AG38" s="669"/>
      <c r="AH38" s="669"/>
      <c r="AI38" s="669"/>
      <c r="AJ38" s="669"/>
      <c r="AK38" s="669"/>
      <c r="AL38" s="670" t="s">
        <v>172</v>
      </c>
      <c r="AM38" s="671"/>
      <c r="AN38" s="671"/>
      <c r="AO38" s="672"/>
      <c r="AQ38" s="743" t="s">
        <v>578</v>
      </c>
      <c r="AR38" s="744"/>
      <c r="AS38" s="744"/>
      <c r="AT38" s="744"/>
      <c r="AU38" s="744"/>
      <c r="AV38" s="744"/>
      <c r="AW38" s="744"/>
      <c r="AX38" s="744"/>
      <c r="AY38" s="745"/>
      <c r="AZ38" s="665">
        <v>99851</v>
      </c>
      <c r="BA38" s="666"/>
      <c r="BB38" s="666"/>
      <c r="BC38" s="666"/>
      <c r="BD38" s="690"/>
      <c r="BE38" s="690"/>
      <c r="BF38" s="723"/>
      <c r="BG38" s="680" t="s">
        <v>287</v>
      </c>
      <c r="BH38" s="681"/>
      <c r="BI38" s="681"/>
      <c r="BJ38" s="681"/>
      <c r="BK38" s="681"/>
      <c r="BL38" s="681"/>
      <c r="BM38" s="681"/>
      <c r="BN38" s="681"/>
      <c r="BO38" s="681"/>
      <c r="BP38" s="681"/>
      <c r="BQ38" s="681"/>
      <c r="BR38" s="681"/>
      <c r="BS38" s="681"/>
      <c r="BT38" s="681"/>
      <c r="BU38" s="682"/>
      <c r="BV38" s="665">
        <v>2535</v>
      </c>
      <c r="BW38" s="666"/>
      <c r="BX38" s="666"/>
      <c r="BY38" s="666"/>
      <c r="BZ38" s="666"/>
      <c r="CA38" s="666"/>
      <c r="CB38" s="675"/>
      <c r="CD38" s="680" t="s">
        <v>579</v>
      </c>
      <c r="CE38" s="681"/>
      <c r="CF38" s="681"/>
      <c r="CG38" s="681"/>
      <c r="CH38" s="681"/>
      <c r="CI38" s="681"/>
      <c r="CJ38" s="681"/>
      <c r="CK38" s="681"/>
      <c r="CL38" s="681"/>
      <c r="CM38" s="681"/>
      <c r="CN38" s="681"/>
      <c r="CO38" s="681"/>
      <c r="CP38" s="681"/>
      <c r="CQ38" s="682"/>
      <c r="CR38" s="665">
        <v>1311700</v>
      </c>
      <c r="CS38" s="666"/>
      <c r="CT38" s="666"/>
      <c r="CU38" s="666"/>
      <c r="CV38" s="666"/>
      <c r="CW38" s="666"/>
      <c r="CX38" s="666"/>
      <c r="CY38" s="667"/>
      <c r="CZ38" s="670">
        <v>10.3</v>
      </c>
      <c r="DA38" s="705"/>
      <c r="DB38" s="705"/>
      <c r="DC38" s="707"/>
      <c r="DD38" s="674">
        <v>1129369</v>
      </c>
      <c r="DE38" s="666"/>
      <c r="DF38" s="666"/>
      <c r="DG38" s="666"/>
      <c r="DH38" s="666"/>
      <c r="DI38" s="666"/>
      <c r="DJ38" s="666"/>
      <c r="DK38" s="667"/>
      <c r="DL38" s="674">
        <v>1051063</v>
      </c>
      <c r="DM38" s="666"/>
      <c r="DN38" s="666"/>
      <c r="DO38" s="666"/>
      <c r="DP38" s="666"/>
      <c r="DQ38" s="666"/>
      <c r="DR38" s="666"/>
      <c r="DS38" s="666"/>
      <c r="DT38" s="666"/>
      <c r="DU38" s="666"/>
      <c r="DV38" s="667"/>
      <c r="DW38" s="670">
        <v>14.6</v>
      </c>
      <c r="DX38" s="705"/>
      <c r="DY38" s="705"/>
      <c r="DZ38" s="705"/>
      <c r="EA38" s="705"/>
      <c r="EB38" s="705"/>
      <c r="EC38" s="706"/>
    </row>
    <row r="39" spans="2:133" ht="11.25" customHeight="1" x14ac:dyDescent="0.15">
      <c r="B39" s="662" t="s">
        <v>288</v>
      </c>
      <c r="C39" s="663"/>
      <c r="D39" s="663"/>
      <c r="E39" s="663"/>
      <c r="F39" s="663"/>
      <c r="G39" s="663"/>
      <c r="H39" s="663"/>
      <c r="I39" s="663"/>
      <c r="J39" s="663"/>
      <c r="K39" s="663"/>
      <c r="L39" s="663"/>
      <c r="M39" s="663"/>
      <c r="N39" s="663"/>
      <c r="O39" s="663"/>
      <c r="P39" s="663"/>
      <c r="Q39" s="664"/>
      <c r="R39" s="665">
        <v>34798</v>
      </c>
      <c r="S39" s="666"/>
      <c r="T39" s="666"/>
      <c r="U39" s="666"/>
      <c r="V39" s="666"/>
      <c r="W39" s="666"/>
      <c r="X39" s="666"/>
      <c r="Y39" s="667"/>
      <c r="Z39" s="668">
        <v>0.3</v>
      </c>
      <c r="AA39" s="668"/>
      <c r="AB39" s="668"/>
      <c r="AC39" s="668"/>
      <c r="AD39" s="669">
        <v>2397</v>
      </c>
      <c r="AE39" s="669"/>
      <c r="AF39" s="669"/>
      <c r="AG39" s="669"/>
      <c r="AH39" s="669"/>
      <c r="AI39" s="669"/>
      <c r="AJ39" s="669"/>
      <c r="AK39" s="669"/>
      <c r="AL39" s="670">
        <v>0</v>
      </c>
      <c r="AM39" s="671"/>
      <c r="AN39" s="671"/>
      <c r="AO39" s="672"/>
      <c r="AQ39" s="743" t="s">
        <v>289</v>
      </c>
      <c r="AR39" s="744"/>
      <c r="AS39" s="744"/>
      <c r="AT39" s="744"/>
      <c r="AU39" s="744"/>
      <c r="AV39" s="744"/>
      <c r="AW39" s="744"/>
      <c r="AX39" s="744"/>
      <c r="AY39" s="745"/>
      <c r="AZ39" s="665">
        <v>88681</v>
      </c>
      <c r="BA39" s="666"/>
      <c r="BB39" s="666"/>
      <c r="BC39" s="666"/>
      <c r="BD39" s="690"/>
      <c r="BE39" s="690"/>
      <c r="BF39" s="723"/>
      <c r="BG39" s="680" t="s">
        <v>290</v>
      </c>
      <c r="BH39" s="681"/>
      <c r="BI39" s="681"/>
      <c r="BJ39" s="681"/>
      <c r="BK39" s="681"/>
      <c r="BL39" s="681"/>
      <c r="BM39" s="681"/>
      <c r="BN39" s="681"/>
      <c r="BO39" s="681"/>
      <c r="BP39" s="681"/>
      <c r="BQ39" s="681"/>
      <c r="BR39" s="681"/>
      <c r="BS39" s="681"/>
      <c r="BT39" s="681"/>
      <c r="BU39" s="682"/>
      <c r="BV39" s="665">
        <v>4180</v>
      </c>
      <c r="BW39" s="666"/>
      <c r="BX39" s="666"/>
      <c r="BY39" s="666"/>
      <c r="BZ39" s="666"/>
      <c r="CA39" s="666"/>
      <c r="CB39" s="675"/>
      <c r="CD39" s="680" t="s">
        <v>580</v>
      </c>
      <c r="CE39" s="681"/>
      <c r="CF39" s="681"/>
      <c r="CG39" s="681"/>
      <c r="CH39" s="681"/>
      <c r="CI39" s="681"/>
      <c r="CJ39" s="681"/>
      <c r="CK39" s="681"/>
      <c r="CL39" s="681"/>
      <c r="CM39" s="681"/>
      <c r="CN39" s="681"/>
      <c r="CO39" s="681"/>
      <c r="CP39" s="681"/>
      <c r="CQ39" s="682"/>
      <c r="CR39" s="665">
        <v>1565572</v>
      </c>
      <c r="CS39" s="690"/>
      <c r="CT39" s="690"/>
      <c r="CU39" s="690"/>
      <c r="CV39" s="690"/>
      <c r="CW39" s="690"/>
      <c r="CX39" s="690"/>
      <c r="CY39" s="691"/>
      <c r="CZ39" s="670">
        <v>12.3</v>
      </c>
      <c r="DA39" s="705"/>
      <c r="DB39" s="705"/>
      <c r="DC39" s="707"/>
      <c r="DD39" s="674">
        <v>1491208</v>
      </c>
      <c r="DE39" s="690"/>
      <c r="DF39" s="690"/>
      <c r="DG39" s="690"/>
      <c r="DH39" s="690"/>
      <c r="DI39" s="690"/>
      <c r="DJ39" s="690"/>
      <c r="DK39" s="691"/>
      <c r="DL39" s="674" t="s">
        <v>538</v>
      </c>
      <c r="DM39" s="690"/>
      <c r="DN39" s="690"/>
      <c r="DO39" s="690"/>
      <c r="DP39" s="690"/>
      <c r="DQ39" s="690"/>
      <c r="DR39" s="690"/>
      <c r="DS39" s="690"/>
      <c r="DT39" s="690"/>
      <c r="DU39" s="690"/>
      <c r="DV39" s="691"/>
      <c r="DW39" s="670" t="s">
        <v>172</v>
      </c>
      <c r="DX39" s="705"/>
      <c r="DY39" s="705"/>
      <c r="DZ39" s="705"/>
      <c r="EA39" s="705"/>
      <c r="EB39" s="705"/>
      <c r="EC39" s="706"/>
    </row>
    <row r="40" spans="2:133" ht="11.25" customHeight="1" x14ac:dyDescent="0.15">
      <c r="B40" s="662" t="s">
        <v>291</v>
      </c>
      <c r="C40" s="663"/>
      <c r="D40" s="663"/>
      <c r="E40" s="663"/>
      <c r="F40" s="663"/>
      <c r="G40" s="663"/>
      <c r="H40" s="663"/>
      <c r="I40" s="663"/>
      <c r="J40" s="663"/>
      <c r="K40" s="663"/>
      <c r="L40" s="663"/>
      <c r="M40" s="663"/>
      <c r="N40" s="663"/>
      <c r="O40" s="663"/>
      <c r="P40" s="663"/>
      <c r="Q40" s="664"/>
      <c r="R40" s="665">
        <v>799400</v>
      </c>
      <c r="S40" s="666"/>
      <c r="T40" s="666"/>
      <c r="U40" s="666"/>
      <c r="V40" s="666"/>
      <c r="W40" s="666"/>
      <c r="X40" s="666"/>
      <c r="Y40" s="667"/>
      <c r="Z40" s="668">
        <v>6.1</v>
      </c>
      <c r="AA40" s="668"/>
      <c r="AB40" s="668"/>
      <c r="AC40" s="668"/>
      <c r="AD40" s="669" t="s">
        <v>172</v>
      </c>
      <c r="AE40" s="669"/>
      <c r="AF40" s="669"/>
      <c r="AG40" s="669"/>
      <c r="AH40" s="669"/>
      <c r="AI40" s="669"/>
      <c r="AJ40" s="669"/>
      <c r="AK40" s="669"/>
      <c r="AL40" s="670" t="s">
        <v>172</v>
      </c>
      <c r="AM40" s="671"/>
      <c r="AN40" s="671"/>
      <c r="AO40" s="672"/>
      <c r="AQ40" s="743" t="s">
        <v>292</v>
      </c>
      <c r="AR40" s="744"/>
      <c r="AS40" s="744"/>
      <c r="AT40" s="744"/>
      <c r="AU40" s="744"/>
      <c r="AV40" s="744"/>
      <c r="AW40" s="744"/>
      <c r="AX40" s="744"/>
      <c r="AY40" s="745"/>
      <c r="AZ40" s="665" t="s">
        <v>172</v>
      </c>
      <c r="BA40" s="666"/>
      <c r="BB40" s="666"/>
      <c r="BC40" s="666"/>
      <c r="BD40" s="690"/>
      <c r="BE40" s="690"/>
      <c r="BF40" s="723"/>
      <c r="BG40" s="746" t="s">
        <v>581</v>
      </c>
      <c r="BH40" s="747"/>
      <c r="BI40" s="747"/>
      <c r="BJ40" s="747"/>
      <c r="BK40" s="747"/>
      <c r="BL40" s="364"/>
      <c r="BM40" s="681" t="s">
        <v>582</v>
      </c>
      <c r="BN40" s="681"/>
      <c r="BO40" s="681"/>
      <c r="BP40" s="681"/>
      <c r="BQ40" s="681"/>
      <c r="BR40" s="681"/>
      <c r="BS40" s="681"/>
      <c r="BT40" s="681"/>
      <c r="BU40" s="682"/>
      <c r="BV40" s="665">
        <v>120</v>
      </c>
      <c r="BW40" s="666"/>
      <c r="BX40" s="666"/>
      <c r="BY40" s="666"/>
      <c r="BZ40" s="666"/>
      <c r="CA40" s="666"/>
      <c r="CB40" s="675"/>
      <c r="CD40" s="680" t="s">
        <v>583</v>
      </c>
      <c r="CE40" s="681"/>
      <c r="CF40" s="681"/>
      <c r="CG40" s="681"/>
      <c r="CH40" s="681"/>
      <c r="CI40" s="681"/>
      <c r="CJ40" s="681"/>
      <c r="CK40" s="681"/>
      <c r="CL40" s="681"/>
      <c r="CM40" s="681"/>
      <c r="CN40" s="681"/>
      <c r="CO40" s="681"/>
      <c r="CP40" s="681"/>
      <c r="CQ40" s="682"/>
      <c r="CR40" s="665">
        <v>250</v>
      </c>
      <c r="CS40" s="666"/>
      <c r="CT40" s="666"/>
      <c r="CU40" s="666"/>
      <c r="CV40" s="666"/>
      <c r="CW40" s="666"/>
      <c r="CX40" s="666"/>
      <c r="CY40" s="667"/>
      <c r="CZ40" s="670">
        <v>0</v>
      </c>
      <c r="DA40" s="705"/>
      <c r="DB40" s="705"/>
      <c r="DC40" s="707"/>
      <c r="DD40" s="674">
        <v>250</v>
      </c>
      <c r="DE40" s="666"/>
      <c r="DF40" s="666"/>
      <c r="DG40" s="666"/>
      <c r="DH40" s="666"/>
      <c r="DI40" s="666"/>
      <c r="DJ40" s="666"/>
      <c r="DK40" s="667"/>
      <c r="DL40" s="674" t="s">
        <v>172</v>
      </c>
      <c r="DM40" s="666"/>
      <c r="DN40" s="666"/>
      <c r="DO40" s="666"/>
      <c r="DP40" s="666"/>
      <c r="DQ40" s="666"/>
      <c r="DR40" s="666"/>
      <c r="DS40" s="666"/>
      <c r="DT40" s="666"/>
      <c r="DU40" s="666"/>
      <c r="DV40" s="667"/>
      <c r="DW40" s="670" t="s">
        <v>172</v>
      </c>
      <c r="DX40" s="705"/>
      <c r="DY40" s="705"/>
      <c r="DZ40" s="705"/>
      <c r="EA40" s="705"/>
      <c r="EB40" s="705"/>
      <c r="EC40" s="706"/>
    </row>
    <row r="41" spans="2:133" ht="11.25" customHeight="1" x14ac:dyDescent="0.15">
      <c r="B41" s="662" t="s">
        <v>293</v>
      </c>
      <c r="C41" s="663"/>
      <c r="D41" s="663"/>
      <c r="E41" s="663"/>
      <c r="F41" s="663"/>
      <c r="G41" s="663"/>
      <c r="H41" s="663"/>
      <c r="I41" s="663"/>
      <c r="J41" s="663"/>
      <c r="K41" s="663"/>
      <c r="L41" s="663"/>
      <c r="M41" s="663"/>
      <c r="N41" s="663"/>
      <c r="O41" s="663"/>
      <c r="P41" s="663"/>
      <c r="Q41" s="664"/>
      <c r="R41" s="665" t="s">
        <v>172</v>
      </c>
      <c r="S41" s="666"/>
      <c r="T41" s="666"/>
      <c r="U41" s="666"/>
      <c r="V41" s="666"/>
      <c r="W41" s="666"/>
      <c r="X41" s="666"/>
      <c r="Y41" s="667"/>
      <c r="Z41" s="668" t="s">
        <v>540</v>
      </c>
      <c r="AA41" s="668"/>
      <c r="AB41" s="668"/>
      <c r="AC41" s="668"/>
      <c r="AD41" s="669" t="s">
        <v>172</v>
      </c>
      <c r="AE41" s="669"/>
      <c r="AF41" s="669"/>
      <c r="AG41" s="669"/>
      <c r="AH41" s="669"/>
      <c r="AI41" s="669"/>
      <c r="AJ41" s="669"/>
      <c r="AK41" s="669"/>
      <c r="AL41" s="670" t="s">
        <v>172</v>
      </c>
      <c r="AM41" s="671"/>
      <c r="AN41" s="671"/>
      <c r="AO41" s="672"/>
      <c r="AQ41" s="743" t="s">
        <v>584</v>
      </c>
      <c r="AR41" s="744"/>
      <c r="AS41" s="744"/>
      <c r="AT41" s="744"/>
      <c r="AU41" s="744"/>
      <c r="AV41" s="744"/>
      <c r="AW41" s="744"/>
      <c r="AX41" s="744"/>
      <c r="AY41" s="745"/>
      <c r="AZ41" s="665">
        <v>202142</v>
      </c>
      <c r="BA41" s="666"/>
      <c r="BB41" s="666"/>
      <c r="BC41" s="666"/>
      <c r="BD41" s="690"/>
      <c r="BE41" s="690"/>
      <c r="BF41" s="723"/>
      <c r="BG41" s="746"/>
      <c r="BH41" s="747"/>
      <c r="BI41" s="747"/>
      <c r="BJ41" s="747"/>
      <c r="BK41" s="747"/>
      <c r="BL41" s="364"/>
      <c r="BM41" s="681" t="s">
        <v>585</v>
      </c>
      <c r="BN41" s="681"/>
      <c r="BO41" s="681"/>
      <c r="BP41" s="681"/>
      <c r="BQ41" s="681"/>
      <c r="BR41" s="681"/>
      <c r="BS41" s="681"/>
      <c r="BT41" s="681"/>
      <c r="BU41" s="682"/>
      <c r="BV41" s="665" t="s">
        <v>540</v>
      </c>
      <c r="BW41" s="666"/>
      <c r="BX41" s="666"/>
      <c r="BY41" s="666"/>
      <c r="BZ41" s="666"/>
      <c r="CA41" s="666"/>
      <c r="CB41" s="675"/>
      <c r="CD41" s="680" t="s">
        <v>294</v>
      </c>
      <c r="CE41" s="681"/>
      <c r="CF41" s="681"/>
      <c r="CG41" s="681"/>
      <c r="CH41" s="681"/>
      <c r="CI41" s="681"/>
      <c r="CJ41" s="681"/>
      <c r="CK41" s="681"/>
      <c r="CL41" s="681"/>
      <c r="CM41" s="681"/>
      <c r="CN41" s="681"/>
      <c r="CO41" s="681"/>
      <c r="CP41" s="681"/>
      <c r="CQ41" s="682"/>
      <c r="CR41" s="665" t="s">
        <v>172</v>
      </c>
      <c r="CS41" s="690"/>
      <c r="CT41" s="690"/>
      <c r="CU41" s="690"/>
      <c r="CV41" s="690"/>
      <c r="CW41" s="690"/>
      <c r="CX41" s="690"/>
      <c r="CY41" s="691"/>
      <c r="CZ41" s="670" t="s">
        <v>172</v>
      </c>
      <c r="DA41" s="705"/>
      <c r="DB41" s="705"/>
      <c r="DC41" s="707"/>
      <c r="DD41" s="674" t="s">
        <v>172</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586</v>
      </c>
      <c r="C42" s="663"/>
      <c r="D42" s="663"/>
      <c r="E42" s="663"/>
      <c r="F42" s="663"/>
      <c r="G42" s="663"/>
      <c r="H42" s="663"/>
      <c r="I42" s="663"/>
      <c r="J42" s="663"/>
      <c r="K42" s="663"/>
      <c r="L42" s="663"/>
      <c r="M42" s="663"/>
      <c r="N42" s="663"/>
      <c r="O42" s="663"/>
      <c r="P42" s="663"/>
      <c r="Q42" s="664"/>
      <c r="R42" s="665" t="s">
        <v>172</v>
      </c>
      <c r="S42" s="666"/>
      <c r="T42" s="666"/>
      <c r="U42" s="666"/>
      <c r="V42" s="666"/>
      <c r="W42" s="666"/>
      <c r="X42" s="666"/>
      <c r="Y42" s="667"/>
      <c r="Z42" s="668" t="s">
        <v>172</v>
      </c>
      <c r="AA42" s="668"/>
      <c r="AB42" s="668"/>
      <c r="AC42" s="668"/>
      <c r="AD42" s="669" t="s">
        <v>172</v>
      </c>
      <c r="AE42" s="669"/>
      <c r="AF42" s="669"/>
      <c r="AG42" s="669"/>
      <c r="AH42" s="669"/>
      <c r="AI42" s="669"/>
      <c r="AJ42" s="669"/>
      <c r="AK42" s="669"/>
      <c r="AL42" s="670" t="s">
        <v>172</v>
      </c>
      <c r="AM42" s="671"/>
      <c r="AN42" s="671"/>
      <c r="AO42" s="672"/>
      <c r="AQ42" s="750" t="s">
        <v>587</v>
      </c>
      <c r="AR42" s="751"/>
      <c r="AS42" s="751"/>
      <c r="AT42" s="751"/>
      <c r="AU42" s="751"/>
      <c r="AV42" s="751"/>
      <c r="AW42" s="751"/>
      <c r="AX42" s="751"/>
      <c r="AY42" s="752"/>
      <c r="AZ42" s="759">
        <v>747628</v>
      </c>
      <c r="BA42" s="760"/>
      <c r="BB42" s="760"/>
      <c r="BC42" s="760"/>
      <c r="BD42" s="736"/>
      <c r="BE42" s="736"/>
      <c r="BF42" s="738"/>
      <c r="BG42" s="748"/>
      <c r="BH42" s="749"/>
      <c r="BI42" s="749"/>
      <c r="BJ42" s="749"/>
      <c r="BK42" s="749"/>
      <c r="BL42" s="365"/>
      <c r="BM42" s="693" t="s">
        <v>295</v>
      </c>
      <c r="BN42" s="693"/>
      <c r="BO42" s="693"/>
      <c r="BP42" s="693"/>
      <c r="BQ42" s="693"/>
      <c r="BR42" s="693"/>
      <c r="BS42" s="693"/>
      <c r="BT42" s="693"/>
      <c r="BU42" s="694"/>
      <c r="BV42" s="759">
        <v>327</v>
      </c>
      <c r="BW42" s="760"/>
      <c r="BX42" s="760"/>
      <c r="BY42" s="760"/>
      <c r="BZ42" s="760"/>
      <c r="CA42" s="760"/>
      <c r="CB42" s="772"/>
      <c r="CD42" s="662" t="s">
        <v>296</v>
      </c>
      <c r="CE42" s="663"/>
      <c r="CF42" s="663"/>
      <c r="CG42" s="663"/>
      <c r="CH42" s="663"/>
      <c r="CI42" s="663"/>
      <c r="CJ42" s="663"/>
      <c r="CK42" s="663"/>
      <c r="CL42" s="663"/>
      <c r="CM42" s="663"/>
      <c r="CN42" s="663"/>
      <c r="CO42" s="663"/>
      <c r="CP42" s="663"/>
      <c r="CQ42" s="664"/>
      <c r="CR42" s="665">
        <v>1181724</v>
      </c>
      <c r="CS42" s="690"/>
      <c r="CT42" s="690"/>
      <c r="CU42" s="690"/>
      <c r="CV42" s="690"/>
      <c r="CW42" s="690"/>
      <c r="CX42" s="690"/>
      <c r="CY42" s="691"/>
      <c r="CZ42" s="670">
        <v>9.3000000000000007</v>
      </c>
      <c r="DA42" s="705"/>
      <c r="DB42" s="705"/>
      <c r="DC42" s="707"/>
      <c r="DD42" s="674">
        <v>329572</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588</v>
      </c>
      <c r="C43" s="663"/>
      <c r="D43" s="663"/>
      <c r="E43" s="663"/>
      <c r="F43" s="663"/>
      <c r="G43" s="663"/>
      <c r="H43" s="663"/>
      <c r="I43" s="663"/>
      <c r="J43" s="663"/>
      <c r="K43" s="663"/>
      <c r="L43" s="663"/>
      <c r="M43" s="663"/>
      <c r="N43" s="663"/>
      <c r="O43" s="663"/>
      <c r="P43" s="663"/>
      <c r="Q43" s="664"/>
      <c r="R43" s="665">
        <v>194000</v>
      </c>
      <c r="S43" s="666"/>
      <c r="T43" s="666"/>
      <c r="U43" s="666"/>
      <c r="V43" s="666"/>
      <c r="W43" s="666"/>
      <c r="X43" s="666"/>
      <c r="Y43" s="667"/>
      <c r="Z43" s="668">
        <v>1.5</v>
      </c>
      <c r="AA43" s="668"/>
      <c r="AB43" s="668"/>
      <c r="AC43" s="668"/>
      <c r="AD43" s="669" t="s">
        <v>172</v>
      </c>
      <c r="AE43" s="669"/>
      <c r="AF43" s="669"/>
      <c r="AG43" s="669"/>
      <c r="AH43" s="669"/>
      <c r="AI43" s="669"/>
      <c r="AJ43" s="669"/>
      <c r="AK43" s="669"/>
      <c r="AL43" s="670" t="s">
        <v>540</v>
      </c>
      <c r="AM43" s="671"/>
      <c r="AN43" s="671"/>
      <c r="AO43" s="672"/>
      <c r="BV43" s="219"/>
      <c r="BW43" s="219"/>
      <c r="BX43" s="219"/>
      <c r="BY43" s="219"/>
      <c r="BZ43" s="219"/>
      <c r="CA43" s="219"/>
      <c r="CB43" s="219"/>
      <c r="CD43" s="662" t="s">
        <v>297</v>
      </c>
      <c r="CE43" s="663"/>
      <c r="CF43" s="663"/>
      <c r="CG43" s="663"/>
      <c r="CH43" s="663"/>
      <c r="CI43" s="663"/>
      <c r="CJ43" s="663"/>
      <c r="CK43" s="663"/>
      <c r="CL43" s="663"/>
      <c r="CM43" s="663"/>
      <c r="CN43" s="663"/>
      <c r="CO43" s="663"/>
      <c r="CP43" s="663"/>
      <c r="CQ43" s="664"/>
      <c r="CR43" s="665">
        <v>42306</v>
      </c>
      <c r="CS43" s="690"/>
      <c r="CT43" s="690"/>
      <c r="CU43" s="690"/>
      <c r="CV43" s="690"/>
      <c r="CW43" s="690"/>
      <c r="CX43" s="690"/>
      <c r="CY43" s="691"/>
      <c r="CZ43" s="670">
        <v>0.3</v>
      </c>
      <c r="DA43" s="705"/>
      <c r="DB43" s="705"/>
      <c r="DC43" s="707"/>
      <c r="DD43" s="674">
        <v>37684</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589</v>
      </c>
      <c r="C44" s="710"/>
      <c r="D44" s="710"/>
      <c r="E44" s="710"/>
      <c r="F44" s="710"/>
      <c r="G44" s="710"/>
      <c r="H44" s="710"/>
      <c r="I44" s="710"/>
      <c r="J44" s="710"/>
      <c r="K44" s="710"/>
      <c r="L44" s="710"/>
      <c r="M44" s="710"/>
      <c r="N44" s="710"/>
      <c r="O44" s="710"/>
      <c r="P44" s="710"/>
      <c r="Q44" s="711"/>
      <c r="R44" s="759">
        <v>13198339</v>
      </c>
      <c r="S44" s="760"/>
      <c r="T44" s="760"/>
      <c r="U44" s="760"/>
      <c r="V44" s="760"/>
      <c r="W44" s="760"/>
      <c r="X44" s="760"/>
      <c r="Y44" s="761"/>
      <c r="Z44" s="762">
        <v>100</v>
      </c>
      <c r="AA44" s="762"/>
      <c r="AB44" s="762"/>
      <c r="AC44" s="762"/>
      <c r="AD44" s="763">
        <v>7001035</v>
      </c>
      <c r="AE44" s="763"/>
      <c r="AF44" s="763"/>
      <c r="AG44" s="763"/>
      <c r="AH44" s="763"/>
      <c r="AI44" s="763"/>
      <c r="AJ44" s="763"/>
      <c r="AK44" s="763"/>
      <c r="AL44" s="764">
        <v>100</v>
      </c>
      <c r="AM44" s="737"/>
      <c r="AN44" s="737"/>
      <c r="AO44" s="765"/>
      <c r="CD44" s="766" t="s">
        <v>265</v>
      </c>
      <c r="CE44" s="767"/>
      <c r="CF44" s="662" t="s">
        <v>590</v>
      </c>
      <c r="CG44" s="663"/>
      <c r="CH44" s="663"/>
      <c r="CI44" s="663"/>
      <c r="CJ44" s="663"/>
      <c r="CK44" s="663"/>
      <c r="CL44" s="663"/>
      <c r="CM44" s="663"/>
      <c r="CN44" s="663"/>
      <c r="CO44" s="663"/>
      <c r="CP44" s="663"/>
      <c r="CQ44" s="664"/>
      <c r="CR44" s="665">
        <v>1179219</v>
      </c>
      <c r="CS44" s="666"/>
      <c r="CT44" s="666"/>
      <c r="CU44" s="666"/>
      <c r="CV44" s="666"/>
      <c r="CW44" s="666"/>
      <c r="CX44" s="666"/>
      <c r="CY44" s="667"/>
      <c r="CZ44" s="670">
        <v>9.3000000000000007</v>
      </c>
      <c r="DA44" s="671"/>
      <c r="DB44" s="671"/>
      <c r="DC44" s="683"/>
      <c r="DD44" s="674">
        <v>327067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591</v>
      </c>
      <c r="CG45" s="663"/>
      <c r="CH45" s="663"/>
      <c r="CI45" s="663"/>
      <c r="CJ45" s="663"/>
      <c r="CK45" s="663"/>
      <c r="CL45" s="663"/>
      <c r="CM45" s="663"/>
      <c r="CN45" s="663"/>
      <c r="CO45" s="663"/>
      <c r="CP45" s="663"/>
      <c r="CQ45" s="664"/>
      <c r="CR45" s="665">
        <v>606330</v>
      </c>
      <c r="CS45" s="690"/>
      <c r="CT45" s="690"/>
      <c r="CU45" s="690"/>
      <c r="CV45" s="690"/>
      <c r="CW45" s="690"/>
      <c r="CX45" s="690"/>
      <c r="CY45" s="691"/>
      <c r="CZ45" s="670">
        <v>4.8</v>
      </c>
      <c r="DA45" s="705"/>
      <c r="DB45" s="705"/>
      <c r="DC45" s="707"/>
      <c r="DD45" s="674">
        <v>33084</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592</v>
      </c>
      <c r="CG46" s="663"/>
      <c r="CH46" s="663"/>
      <c r="CI46" s="663"/>
      <c r="CJ46" s="663"/>
      <c r="CK46" s="663"/>
      <c r="CL46" s="663"/>
      <c r="CM46" s="663"/>
      <c r="CN46" s="663"/>
      <c r="CO46" s="663"/>
      <c r="CP46" s="663"/>
      <c r="CQ46" s="664"/>
      <c r="CR46" s="665">
        <v>417650</v>
      </c>
      <c r="CS46" s="666"/>
      <c r="CT46" s="666"/>
      <c r="CU46" s="666"/>
      <c r="CV46" s="666"/>
      <c r="CW46" s="666"/>
      <c r="CX46" s="666"/>
      <c r="CY46" s="667"/>
      <c r="CZ46" s="670">
        <v>3.3</v>
      </c>
      <c r="DA46" s="671"/>
      <c r="DB46" s="671"/>
      <c r="DC46" s="683"/>
      <c r="DD46" s="674">
        <v>269544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593</v>
      </c>
      <c r="CG47" s="663"/>
      <c r="CH47" s="663"/>
      <c r="CI47" s="663"/>
      <c r="CJ47" s="663"/>
      <c r="CK47" s="663"/>
      <c r="CL47" s="663"/>
      <c r="CM47" s="663"/>
      <c r="CN47" s="663"/>
      <c r="CO47" s="663"/>
      <c r="CP47" s="663"/>
      <c r="CQ47" s="664"/>
      <c r="CR47" s="665">
        <v>2505</v>
      </c>
      <c r="CS47" s="690"/>
      <c r="CT47" s="690"/>
      <c r="CU47" s="690"/>
      <c r="CV47" s="690"/>
      <c r="CW47" s="690"/>
      <c r="CX47" s="690"/>
      <c r="CY47" s="691"/>
      <c r="CZ47" s="670">
        <v>0</v>
      </c>
      <c r="DA47" s="705"/>
      <c r="DB47" s="705"/>
      <c r="DC47" s="707"/>
      <c r="DD47" s="674">
        <v>2505</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300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594</v>
      </c>
      <c r="CG48" s="663"/>
      <c r="CH48" s="663"/>
      <c r="CI48" s="663"/>
      <c r="CJ48" s="663"/>
      <c r="CK48" s="663"/>
      <c r="CL48" s="663"/>
      <c r="CM48" s="663"/>
      <c r="CN48" s="663"/>
      <c r="CO48" s="663"/>
      <c r="CP48" s="663"/>
      <c r="CQ48" s="664"/>
      <c r="CR48" s="665" t="s">
        <v>172</v>
      </c>
      <c r="CS48" s="666"/>
      <c r="CT48" s="666"/>
      <c r="CU48" s="666"/>
      <c r="CV48" s="666"/>
      <c r="CW48" s="666"/>
      <c r="CX48" s="666"/>
      <c r="CY48" s="667"/>
      <c r="CZ48" s="670" t="s">
        <v>172</v>
      </c>
      <c r="DA48" s="671"/>
      <c r="DB48" s="671"/>
      <c r="DC48" s="683"/>
      <c r="DD48" s="674" t="s">
        <v>172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595</v>
      </c>
      <c r="CE49" s="710"/>
      <c r="CF49" s="710"/>
      <c r="CG49" s="710"/>
      <c r="CH49" s="710"/>
      <c r="CI49" s="710"/>
      <c r="CJ49" s="710"/>
      <c r="CK49" s="710"/>
      <c r="CL49" s="710"/>
      <c r="CM49" s="710"/>
      <c r="CN49" s="710"/>
      <c r="CO49" s="710"/>
      <c r="CP49" s="710"/>
      <c r="CQ49" s="711"/>
      <c r="CR49" s="759">
        <v>12688895</v>
      </c>
      <c r="CS49" s="736"/>
      <c r="CT49" s="736"/>
      <c r="CU49" s="736"/>
      <c r="CV49" s="736"/>
      <c r="CW49" s="736"/>
      <c r="CX49" s="736"/>
      <c r="CY49" s="773"/>
      <c r="CZ49" s="764">
        <v>100</v>
      </c>
      <c r="DA49" s="774"/>
      <c r="DB49" s="774"/>
      <c r="DC49" s="775"/>
      <c r="DD49" s="776">
        <v>8797398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oBGhMeSEK1TwyW23NmBJ1Kf3MCj++I9UIHf8zxE+bQ9AWaNm7AvgOjz8cpLgN6n4biInMu3xWM4HsUcH2YyqA==" saltValue="vhHv6ZhdHncKHmyFvlne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301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302</v>
      </c>
      <c r="DK2" s="787"/>
      <c r="DL2" s="787"/>
      <c r="DM2" s="787"/>
      <c r="DN2" s="787"/>
      <c r="DO2" s="788"/>
      <c r="DP2" s="224"/>
      <c r="DQ2" s="786" t="s">
        <v>303</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306</v>
      </c>
      <c r="B5" s="792"/>
      <c r="C5" s="792"/>
      <c r="D5" s="792"/>
      <c r="E5" s="792"/>
      <c r="F5" s="792"/>
      <c r="G5" s="792"/>
      <c r="H5" s="792"/>
      <c r="I5" s="792"/>
      <c r="J5" s="792"/>
      <c r="K5" s="792"/>
      <c r="L5" s="792"/>
      <c r="M5" s="792"/>
      <c r="N5" s="792"/>
      <c r="O5" s="792"/>
      <c r="P5" s="793"/>
      <c r="Q5" s="797" t="s">
        <v>307</v>
      </c>
      <c r="R5" s="798"/>
      <c r="S5" s="798"/>
      <c r="T5" s="798"/>
      <c r="U5" s="799"/>
      <c r="V5" s="797" t="s">
        <v>308</v>
      </c>
      <c r="W5" s="798"/>
      <c r="X5" s="798"/>
      <c r="Y5" s="798"/>
      <c r="Z5" s="799"/>
      <c r="AA5" s="797" t="s">
        <v>309</v>
      </c>
      <c r="AB5" s="798"/>
      <c r="AC5" s="798"/>
      <c r="AD5" s="798"/>
      <c r="AE5" s="798"/>
      <c r="AF5" s="803" t="s">
        <v>310</v>
      </c>
      <c r="AG5" s="798"/>
      <c r="AH5" s="798"/>
      <c r="AI5" s="798"/>
      <c r="AJ5" s="804"/>
      <c r="AK5" s="798" t="s">
        <v>311</v>
      </c>
      <c r="AL5" s="798"/>
      <c r="AM5" s="798"/>
      <c r="AN5" s="798"/>
      <c r="AO5" s="799"/>
      <c r="AP5" s="797" t="s">
        <v>312</v>
      </c>
      <c r="AQ5" s="798"/>
      <c r="AR5" s="798"/>
      <c r="AS5" s="798"/>
      <c r="AT5" s="799"/>
      <c r="AU5" s="797" t="s">
        <v>313</v>
      </c>
      <c r="AV5" s="798"/>
      <c r="AW5" s="798"/>
      <c r="AX5" s="798"/>
      <c r="AY5" s="804"/>
      <c r="AZ5" s="228"/>
      <c r="BA5" s="228"/>
      <c r="BB5" s="228"/>
      <c r="BC5" s="228"/>
      <c r="BD5" s="228"/>
      <c r="BE5" s="229"/>
      <c r="BF5" s="229"/>
      <c r="BG5" s="229"/>
      <c r="BH5" s="229"/>
      <c r="BI5" s="229"/>
      <c r="BJ5" s="229"/>
      <c r="BK5" s="229"/>
      <c r="BL5" s="229"/>
      <c r="BM5" s="229"/>
      <c r="BN5" s="229"/>
      <c r="BO5" s="229"/>
      <c r="BP5" s="229"/>
      <c r="BQ5" s="791" t="s">
        <v>314</v>
      </c>
      <c r="BR5" s="792"/>
      <c r="BS5" s="792"/>
      <c r="BT5" s="792"/>
      <c r="BU5" s="792"/>
      <c r="BV5" s="792"/>
      <c r="BW5" s="792"/>
      <c r="BX5" s="792"/>
      <c r="BY5" s="792"/>
      <c r="BZ5" s="792"/>
      <c r="CA5" s="792"/>
      <c r="CB5" s="792"/>
      <c r="CC5" s="792"/>
      <c r="CD5" s="792"/>
      <c r="CE5" s="792"/>
      <c r="CF5" s="792"/>
      <c r="CG5" s="793"/>
      <c r="CH5" s="797" t="s">
        <v>315</v>
      </c>
      <c r="CI5" s="798"/>
      <c r="CJ5" s="798"/>
      <c r="CK5" s="798"/>
      <c r="CL5" s="799"/>
      <c r="CM5" s="797" t="s">
        <v>316</v>
      </c>
      <c r="CN5" s="798"/>
      <c r="CO5" s="798"/>
      <c r="CP5" s="798"/>
      <c r="CQ5" s="799"/>
      <c r="CR5" s="797" t="s">
        <v>317</v>
      </c>
      <c r="CS5" s="798"/>
      <c r="CT5" s="798"/>
      <c r="CU5" s="798"/>
      <c r="CV5" s="799"/>
      <c r="CW5" s="797" t="s">
        <v>318</v>
      </c>
      <c r="CX5" s="798"/>
      <c r="CY5" s="798"/>
      <c r="CZ5" s="798"/>
      <c r="DA5" s="799"/>
      <c r="DB5" s="797" t="s">
        <v>319</v>
      </c>
      <c r="DC5" s="798"/>
      <c r="DD5" s="798"/>
      <c r="DE5" s="798"/>
      <c r="DF5" s="799"/>
      <c r="DG5" s="829" t="s">
        <v>320</v>
      </c>
      <c r="DH5" s="830"/>
      <c r="DI5" s="830"/>
      <c r="DJ5" s="830"/>
      <c r="DK5" s="831"/>
      <c r="DL5" s="829" t="s">
        <v>321</v>
      </c>
      <c r="DM5" s="830"/>
      <c r="DN5" s="830"/>
      <c r="DO5" s="830"/>
      <c r="DP5" s="831"/>
      <c r="DQ5" s="797" t="s">
        <v>322</v>
      </c>
      <c r="DR5" s="798"/>
      <c r="DS5" s="798"/>
      <c r="DT5" s="798"/>
      <c r="DU5" s="799"/>
      <c r="DV5" s="797" t="s">
        <v>313</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2"/>
      <c r="DH6" s="833"/>
      <c r="DI6" s="833"/>
      <c r="DJ6" s="833"/>
      <c r="DK6" s="834"/>
      <c r="DL6" s="832"/>
      <c r="DM6" s="833"/>
      <c r="DN6" s="833"/>
      <c r="DO6" s="833"/>
      <c r="DP6" s="834"/>
      <c r="DQ6" s="800"/>
      <c r="DR6" s="801"/>
      <c r="DS6" s="801"/>
      <c r="DT6" s="801"/>
      <c r="DU6" s="802"/>
      <c r="DV6" s="800"/>
      <c r="DW6" s="801"/>
      <c r="DX6" s="801"/>
      <c r="DY6" s="801"/>
      <c r="DZ6" s="806"/>
      <c r="EA6" s="230"/>
    </row>
    <row r="7" spans="1:131" s="231" customFormat="1" ht="26.25" customHeight="1" thickTop="1" x14ac:dyDescent="0.15">
      <c r="A7" s="232">
        <v>1</v>
      </c>
      <c r="B7" s="813" t="s">
        <v>323</v>
      </c>
      <c r="C7" s="814"/>
      <c r="D7" s="814"/>
      <c r="E7" s="814"/>
      <c r="F7" s="814"/>
      <c r="G7" s="814"/>
      <c r="H7" s="814"/>
      <c r="I7" s="814"/>
      <c r="J7" s="814"/>
      <c r="K7" s="814"/>
      <c r="L7" s="814"/>
      <c r="M7" s="814"/>
      <c r="N7" s="814"/>
      <c r="O7" s="814"/>
      <c r="P7" s="815"/>
      <c r="Q7" s="816">
        <v>13198</v>
      </c>
      <c r="R7" s="817"/>
      <c r="S7" s="817"/>
      <c r="T7" s="817"/>
      <c r="U7" s="817"/>
      <c r="V7" s="817">
        <v>12689</v>
      </c>
      <c r="W7" s="817"/>
      <c r="X7" s="817"/>
      <c r="Y7" s="817"/>
      <c r="Z7" s="817"/>
      <c r="AA7" s="817">
        <v>509</v>
      </c>
      <c r="AB7" s="817"/>
      <c r="AC7" s="817"/>
      <c r="AD7" s="817"/>
      <c r="AE7" s="818"/>
      <c r="AF7" s="819">
        <v>404</v>
      </c>
      <c r="AG7" s="820"/>
      <c r="AH7" s="820"/>
      <c r="AI7" s="820"/>
      <c r="AJ7" s="821"/>
      <c r="AK7" s="822">
        <v>8</v>
      </c>
      <c r="AL7" s="823"/>
      <c r="AM7" s="823"/>
      <c r="AN7" s="823"/>
      <c r="AO7" s="823"/>
      <c r="AP7" s="823">
        <v>11618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26" t="s">
        <v>525</v>
      </c>
      <c r="BT7" s="827"/>
      <c r="BU7" s="827"/>
      <c r="BV7" s="827"/>
      <c r="BW7" s="827"/>
      <c r="BX7" s="827"/>
      <c r="BY7" s="827"/>
      <c r="BZ7" s="827"/>
      <c r="CA7" s="827"/>
      <c r="CB7" s="827"/>
      <c r="CC7" s="827"/>
      <c r="CD7" s="827"/>
      <c r="CE7" s="827"/>
      <c r="CF7" s="827"/>
      <c r="CG7" s="828"/>
      <c r="CH7" s="807">
        <v>0</v>
      </c>
      <c r="CI7" s="808"/>
      <c r="CJ7" s="808"/>
      <c r="CK7" s="808"/>
      <c r="CL7" s="809"/>
      <c r="CM7" s="807">
        <v>11</v>
      </c>
      <c r="CN7" s="808"/>
      <c r="CO7" s="808"/>
      <c r="CP7" s="808"/>
      <c r="CQ7" s="809"/>
      <c r="CR7" s="807">
        <v>5</v>
      </c>
      <c r="CS7" s="808"/>
      <c r="CT7" s="808"/>
      <c r="CU7" s="808"/>
      <c r="CV7" s="809"/>
      <c r="CW7" s="807">
        <v>0</v>
      </c>
      <c r="CX7" s="808"/>
      <c r="CY7" s="808"/>
      <c r="CZ7" s="808"/>
      <c r="DA7" s="809"/>
      <c r="DB7" s="807">
        <v>0</v>
      </c>
      <c r="DC7" s="808"/>
      <c r="DD7" s="808"/>
      <c r="DE7" s="808"/>
      <c r="DF7" s="809"/>
      <c r="DG7" s="807">
        <v>0</v>
      </c>
      <c r="DH7" s="808"/>
      <c r="DI7" s="808"/>
      <c r="DJ7" s="808"/>
      <c r="DK7" s="809"/>
      <c r="DL7" s="807">
        <v>0</v>
      </c>
      <c r="DM7" s="808"/>
      <c r="DN7" s="808"/>
      <c r="DO7" s="808"/>
      <c r="DP7" s="809"/>
      <c r="DQ7" s="807">
        <v>0</v>
      </c>
      <c r="DR7" s="808"/>
      <c r="DS7" s="808"/>
      <c r="DT7" s="808"/>
      <c r="DU7" s="809"/>
      <c r="DV7" s="810"/>
      <c r="DW7" s="811"/>
      <c r="DX7" s="811"/>
      <c r="DY7" s="811"/>
      <c r="DZ7" s="812"/>
      <c r="EA7" s="230"/>
    </row>
    <row r="8" spans="1:131" s="231" customFormat="1" ht="26.25" customHeight="1" x14ac:dyDescent="0.15">
      <c r="A8" s="234">
        <v>2</v>
      </c>
      <c r="B8" s="848"/>
      <c r="C8" s="849"/>
      <c r="D8" s="849"/>
      <c r="E8" s="849"/>
      <c r="F8" s="849"/>
      <c r="G8" s="849"/>
      <c r="H8" s="849"/>
      <c r="I8" s="849"/>
      <c r="J8" s="849"/>
      <c r="K8" s="849"/>
      <c r="L8" s="849"/>
      <c r="M8" s="849"/>
      <c r="N8" s="849"/>
      <c r="O8" s="849"/>
      <c r="P8" s="850"/>
      <c r="Q8" s="851"/>
      <c r="R8" s="852"/>
      <c r="S8" s="852"/>
      <c r="T8" s="852"/>
      <c r="U8" s="852"/>
      <c r="V8" s="852"/>
      <c r="W8" s="852"/>
      <c r="X8" s="852"/>
      <c r="Y8" s="852"/>
      <c r="Z8" s="852"/>
      <c r="AA8" s="852"/>
      <c r="AB8" s="852"/>
      <c r="AC8" s="852"/>
      <c r="AD8" s="852"/>
      <c r="AE8" s="853"/>
      <c r="AF8" s="854"/>
      <c r="AG8" s="855"/>
      <c r="AH8" s="855"/>
      <c r="AI8" s="855"/>
      <c r="AJ8" s="856"/>
      <c r="AK8" s="835"/>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526</v>
      </c>
      <c r="BT8" s="840"/>
      <c r="BU8" s="840"/>
      <c r="BV8" s="840"/>
      <c r="BW8" s="840"/>
      <c r="BX8" s="840"/>
      <c r="BY8" s="840"/>
      <c r="BZ8" s="840"/>
      <c r="CA8" s="840"/>
      <c r="CB8" s="840"/>
      <c r="CC8" s="840"/>
      <c r="CD8" s="840"/>
      <c r="CE8" s="840"/>
      <c r="CF8" s="840"/>
      <c r="CG8" s="841"/>
      <c r="CH8" s="842">
        <v>1</v>
      </c>
      <c r="CI8" s="843"/>
      <c r="CJ8" s="843"/>
      <c r="CK8" s="843"/>
      <c r="CL8" s="844"/>
      <c r="CM8" s="842">
        <v>127</v>
      </c>
      <c r="CN8" s="843"/>
      <c r="CO8" s="843"/>
      <c r="CP8" s="843"/>
      <c r="CQ8" s="844"/>
      <c r="CR8" s="842">
        <v>8</v>
      </c>
      <c r="CS8" s="843"/>
      <c r="CT8" s="843"/>
      <c r="CU8" s="843"/>
      <c r="CV8" s="844"/>
      <c r="CW8" s="842">
        <v>0</v>
      </c>
      <c r="CX8" s="843"/>
      <c r="CY8" s="843"/>
      <c r="CZ8" s="843"/>
      <c r="DA8" s="844"/>
      <c r="DB8" s="842">
        <v>0</v>
      </c>
      <c r="DC8" s="843"/>
      <c r="DD8" s="843"/>
      <c r="DE8" s="843"/>
      <c r="DF8" s="844"/>
      <c r="DG8" s="842">
        <v>0</v>
      </c>
      <c r="DH8" s="843"/>
      <c r="DI8" s="843"/>
      <c r="DJ8" s="843"/>
      <c r="DK8" s="844"/>
      <c r="DL8" s="842">
        <v>0</v>
      </c>
      <c r="DM8" s="843"/>
      <c r="DN8" s="843"/>
      <c r="DO8" s="843"/>
      <c r="DP8" s="844"/>
      <c r="DQ8" s="842">
        <v>0</v>
      </c>
      <c r="DR8" s="843"/>
      <c r="DS8" s="843"/>
      <c r="DT8" s="843"/>
      <c r="DU8" s="844"/>
      <c r="DV8" s="845"/>
      <c r="DW8" s="846"/>
      <c r="DX8" s="846"/>
      <c r="DY8" s="846"/>
      <c r="DZ8" s="847"/>
      <c r="EA8" s="230"/>
    </row>
    <row r="9" spans="1:131" s="231" customFormat="1" ht="26.25" customHeight="1" x14ac:dyDescent="0.15">
      <c r="A9" s="234">
        <v>3</v>
      </c>
      <c r="B9" s="848"/>
      <c r="C9" s="849"/>
      <c r="D9" s="849"/>
      <c r="E9" s="849"/>
      <c r="F9" s="849"/>
      <c r="G9" s="849"/>
      <c r="H9" s="849"/>
      <c r="I9" s="849"/>
      <c r="J9" s="849"/>
      <c r="K9" s="849"/>
      <c r="L9" s="849"/>
      <c r="M9" s="849"/>
      <c r="N9" s="849"/>
      <c r="O9" s="849"/>
      <c r="P9" s="850"/>
      <c r="Q9" s="851"/>
      <c r="R9" s="852"/>
      <c r="S9" s="852"/>
      <c r="T9" s="852"/>
      <c r="U9" s="852"/>
      <c r="V9" s="852"/>
      <c r="W9" s="852"/>
      <c r="X9" s="852"/>
      <c r="Y9" s="852"/>
      <c r="Z9" s="852"/>
      <c r="AA9" s="852"/>
      <c r="AB9" s="852"/>
      <c r="AC9" s="852"/>
      <c r="AD9" s="852"/>
      <c r="AE9" s="853"/>
      <c r="AF9" s="854"/>
      <c r="AG9" s="855"/>
      <c r="AH9" s="855"/>
      <c r="AI9" s="855"/>
      <c r="AJ9" s="856"/>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c r="BT9" s="840"/>
      <c r="BU9" s="840"/>
      <c r="BV9" s="840"/>
      <c r="BW9" s="840"/>
      <c r="BX9" s="840"/>
      <c r="BY9" s="840"/>
      <c r="BZ9" s="840"/>
      <c r="CA9" s="840"/>
      <c r="CB9" s="840"/>
      <c r="CC9" s="840"/>
      <c r="CD9" s="840"/>
      <c r="CE9" s="840"/>
      <c r="CF9" s="840"/>
      <c r="CG9" s="841"/>
      <c r="CH9" s="842"/>
      <c r="CI9" s="843"/>
      <c r="CJ9" s="843"/>
      <c r="CK9" s="843"/>
      <c r="CL9" s="844"/>
      <c r="CM9" s="842"/>
      <c r="CN9" s="843"/>
      <c r="CO9" s="843"/>
      <c r="CP9" s="843"/>
      <c r="CQ9" s="844"/>
      <c r="CR9" s="842"/>
      <c r="CS9" s="843"/>
      <c r="CT9" s="843"/>
      <c r="CU9" s="843"/>
      <c r="CV9" s="844"/>
      <c r="CW9" s="842"/>
      <c r="CX9" s="843"/>
      <c r="CY9" s="843"/>
      <c r="CZ9" s="843"/>
      <c r="DA9" s="844"/>
      <c r="DB9" s="842"/>
      <c r="DC9" s="843"/>
      <c r="DD9" s="843"/>
      <c r="DE9" s="843"/>
      <c r="DF9" s="844"/>
      <c r="DG9" s="842"/>
      <c r="DH9" s="843"/>
      <c r="DI9" s="843"/>
      <c r="DJ9" s="843"/>
      <c r="DK9" s="844"/>
      <c r="DL9" s="842"/>
      <c r="DM9" s="843"/>
      <c r="DN9" s="843"/>
      <c r="DO9" s="843"/>
      <c r="DP9" s="844"/>
      <c r="DQ9" s="842"/>
      <c r="DR9" s="843"/>
      <c r="DS9" s="843"/>
      <c r="DT9" s="843"/>
      <c r="DU9" s="844"/>
      <c r="DV9" s="839"/>
      <c r="DW9" s="840"/>
      <c r="DX9" s="840"/>
      <c r="DY9" s="840"/>
      <c r="DZ9" s="857"/>
      <c r="EA9" s="230"/>
    </row>
    <row r="10" spans="1:131" s="231" customFormat="1" ht="26.25" customHeight="1" x14ac:dyDescent="0.15">
      <c r="A10" s="234">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53"/>
      <c r="AF10" s="854"/>
      <c r="AG10" s="855"/>
      <c r="AH10" s="855"/>
      <c r="AI10" s="855"/>
      <c r="AJ10" s="856"/>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c r="BT10" s="840"/>
      <c r="BU10" s="840"/>
      <c r="BV10" s="840"/>
      <c r="BW10" s="840"/>
      <c r="BX10" s="840"/>
      <c r="BY10" s="840"/>
      <c r="BZ10" s="840"/>
      <c r="CA10" s="840"/>
      <c r="CB10" s="840"/>
      <c r="CC10" s="840"/>
      <c r="CD10" s="840"/>
      <c r="CE10" s="840"/>
      <c r="CF10" s="840"/>
      <c r="CG10" s="84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39"/>
      <c r="DW10" s="840"/>
      <c r="DX10" s="840"/>
      <c r="DY10" s="840"/>
      <c r="DZ10" s="857"/>
      <c r="EA10" s="230"/>
    </row>
    <row r="11" spans="1:131" s="231" customFormat="1" ht="26.25" customHeight="1" x14ac:dyDescent="0.15">
      <c r="A11" s="234">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53"/>
      <c r="AF11" s="854"/>
      <c r="AG11" s="855"/>
      <c r="AH11" s="855"/>
      <c r="AI11" s="855"/>
      <c r="AJ11" s="856"/>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57"/>
      <c r="EA11" s="230"/>
    </row>
    <row r="12" spans="1:131" s="231" customFormat="1" ht="26.25" customHeight="1" x14ac:dyDescent="0.15">
      <c r="A12" s="234">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53"/>
      <c r="AF12" s="854"/>
      <c r="AG12" s="855"/>
      <c r="AH12" s="855"/>
      <c r="AI12" s="855"/>
      <c r="AJ12" s="856"/>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57"/>
      <c r="EA12" s="230"/>
    </row>
    <row r="13" spans="1:131" s="231" customFormat="1" ht="26.25" customHeight="1" x14ac:dyDescent="0.15">
      <c r="A13" s="234">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53"/>
      <c r="AF13" s="854"/>
      <c r="AG13" s="855"/>
      <c r="AH13" s="855"/>
      <c r="AI13" s="855"/>
      <c r="AJ13" s="856"/>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57"/>
      <c r="EA13" s="230"/>
    </row>
    <row r="14" spans="1:131" s="231" customFormat="1" ht="26.25" customHeight="1" x14ac:dyDescent="0.15">
      <c r="A14" s="234">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53"/>
      <c r="AF14" s="854"/>
      <c r="AG14" s="855"/>
      <c r="AH14" s="855"/>
      <c r="AI14" s="855"/>
      <c r="AJ14" s="856"/>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57"/>
      <c r="EA14" s="230"/>
    </row>
    <row r="15" spans="1:131" s="231" customFormat="1" ht="26.25" customHeight="1" x14ac:dyDescent="0.15">
      <c r="A15" s="234">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53"/>
      <c r="AF15" s="854"/>
      <c r="AG15" s="855"/>
      <c r="AH15" s="855"/>
      <c r="AI15" s="855"/>
      <c r="AJ15" s="856"/>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57"/>
      <c r="EA15" s="230"/>
    </row>
    <row r="16" spans="1:131" s="231" customFormat="1" ht="26.25" customHeight="1" x14ac:dyDescent="0.15">
      <c r="A16" s="234">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53"/>
      <c r="AF16" s="854"/>
      <c r="AG16" s="855"/>
      <c r="AH16" s="855"/>
      <c r="AI16" s="855"/>
      <c r="AJ16" s="856"/>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57"/>
      <c r="EA16" s="230"/>
    </row>
    <row r="17" spans="1:131" s="231" customFormat="1" ht="26.25" customHeight="1" x14ac:dyDescent="0.15">
      <c r="A17" s="234">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53"/>
      <c r="AF17" s="854"/>
      <c r="AG17" s="855"/>
      <c r="AH17" s="855"/>
      <c r="AI17" s="855"/>
      <c r="AJ17" s="856"/>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57"/>
      <c r="EA17" s="230"/>
    </row>
    <row r="18" spans="1:131" s="231" customFormat="1" ht="26.25" customHeight="1" x14ac:dyDescent="0.15">
      <c r="A18" s="234">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53"/>
      <c r="AF18" s="854"/>
      <c r="AG18" s="855"/>
      <c r="AH18" s="855"/>
      <c r="AI18" s="855"/>
      <c r="AJ18" s="856"/>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57"/>
      <c r="EA18" s="230"/>
    </row>
    <row r="19" spans="1:131" s="231" customFormat="1" ht="26.25" customHeight="1" x14ac:dyDescent="0.15">
      <c r="A19" s="234">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53"/>
      <c r="AF19" s="854"/>
      <c r="AG19" s="855"/>
      <c r="AH19" s="855"/>
      <c r="AI19" s="855"/>
      <c r="AJ19" s="856"/>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57"/>
      <c r="EA19" s="230"/>
    </row>
    <row r="20" spans="1:131" s="231" customFormat="1" ht="26.25" customHeight="1" x14ac:dyDescent="0.15">
      <c r="A20" s="234">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53"/>
      <c r="AF20" s="854"/>
      <c r="AG20" s="855"/>
      <c r="AH20" s="855"/>
      <c r="AI20" s="855"/>
      <c r="AJ20" s="856"/>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57"/>
      <c r="EA20" s="230"/>
    </row>
    <row r="21" spans="1:131" s="231" customFormat="1" ht="26.25" customHeight="1" thickBot="1" x14ac:dyDescent="0.2">
      <c r="A21" s="234">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53"/>
      <c r="AF21" s="854"/>
      <c r="AG21" s="855"/>
      <c r="AH21" s="855"/>
      <c r="AI21" s="855"/>
      <c r="AJ21" s="856"/>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57"/>
      <c r="EA21" s="230"/>
    </row>
    <row r="22" spans="1:131" s="231" customFormat="1" ht="26.25" customHeight="1" x14ac:dyDescent="0.15">
      <c r="A22" s="234">
        <v>16</v>
      </c>
      <c r="B22" s="848"/>
      <c r="C22" s="849"/>
      <c r="D22" s="849"/>
      <c r="E22" s="849"/>
      <c r="F22" s="849"/>
      <c r="G22" s="849"/>
      <c r="H22" s="849"/>
      <c r="I22" s="849"/>
      <c r="J22" s="849"/>
      <c r="K22" s="849"/>
      <c r="L22" s="849"/>
      <c r="M22" s="849"/>
      <c r="N22" s="849"/>
      <c r="O22" s="849"/>
      <c r="P22" s="850"/>
      <c r="Q22" s="868"/>
      <c r="R22" s="869"/>
      <c r="S22" s="869"/>
      <c r="T22" s="869"/>
      <c r="U22" s="869"/>
      <c r="V22" s="869"/>
      <c r="W22" s="869"/>
      <c r="X22" s="869"/>
      <c r="Y22" s="869"/>
      <c r="Z22" s="869"/>
      <c r="AA22" s="869"/>
      <c r="AB22" s="869"/>
      <c r="AC22" s="869"/>
      <c r="AD22" s="869"/>
      <c r="AE22" s="870"/>
      <c r="AF22" s="854"/>
      <c r="AG22" s="855"/>
      <c r="AH22" s="855"/>
      <c r="AI22" s="855"/>
      <c r="AJ22" s="856"/>
      <c r="AK22" s="871"/>
      <c r="AL22" s="872"/>
      <c r="AM22" s="872"/>
      <c r="AN22" s="872"/>
      <c r="AO22" s="872"/>
      <c r="AP22" s="872"/>
      <c r="AQ22" s="872"/>
      <c r="AR22" s="872"/>
      <c r="AS22" s="872"/>
      <c r="AT22" s="872"/>
      <c r="AU22" s="873"/>
      <c r="AV22" s="873"/>
      <c r="AW22" s="873"/>
      <c r="AX22" s="873"/>
      <c r="AY22" s="874"/>
      <c r="AZ22" s="875" t="s">
        <v>324</v>
      </c>
      <c r="BA22" s="875"/>
      <c r="BB22" s="875"/>
      <c r="BC22" s="875"/>
      <c r="BD22" s="876"/>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57"/>
      <c r="EA22" s="230"/>
    </row>
    <row r="23" spans="1:131" s="231" customFormat="1" ht="26.25" customHeight="1" thickBot="1" x14ac:dyDescent="0.2">
      <c r="A23" s="236" t="s">
        <v>325</v>
      </c>
      <c r="B23" s="858" t="s">
        <v>326</v>
      </c>
      <c r="C23" s="859"/>
      <c r="D23" s="859"/>
      <c r="E23" s="859"/>
      <c r="F23" s="859"/>
      <c r="G23" s="859"/>
      <c r="H23" s="859"/>
      <c r="I23" s="859"/>
      <c r="J23" s="859"/>
      <c r="K23" s="859"/>
      <c r="L23" s="859"/>
      <c r="M23" s="859"/>
      <c r="N23" s="859"/>
      <c r="O23" s="859"/>
      <c r="P23" s="860"/>
      <c r="Q23" s="861">
        <v>13198</v>
      </c>
      <c r="R23" s="862"/>
      <c r="S23" s="862"/>
      <c r="T23" s="862"/>
      <c r="U23" s="862"/>
      <c r="V23" s="862">
        <v>12689</v>
      </c>
      <c r="W23" s="862"/>
      <c r="X23" s="862"/>
      <c r="Y23" s="862"/>
      <c r="Z23" s="862"/>
      <c r="AA23" s="862">
        <v>509</v>
      </c>
      <c r="AB23" s="862"/>
      <c r="AC23" s="862"/>
      <c r="AD23" s="862"/>
      <c r="AE23" s="863"/>
      <c r="AF23" s="864">
        <v>404</v>
      </c>
      <c r="AG23" s="862"/>
      <c r="AH23" s="862"/>
      <c r="AI23" s="862"/>
      <c r="AJ23" s="865"/>
      <c r="AK23" s="866"/>
      <c r="AL23" s="867"/>
      <c r="AM23" s="867"/>
      <c r="AN23" s="867"/>
      <c r="AO23" s="867"/>
      <c r="AP23" s="862">
        <v>11618</v>
      </c>
      <c r="AQ23" s="862"/>
      <c r="AR23" s="862"/>
      <c r="AS23" s="862"/>
      <c r="AT23" s="862"/>
      <c r="AU23" s="878"/>
      <c r="AV23" s="878"/>
      <c r="AW23" s="878"/>
      <c r="AX23" s="878"/>
      <c r="AY23" s="879"/>
      <c r="AZ23" s="880" t="s">
        <v>327</v>
      </c>
      <c r="BA23" s="881"/>
      <c r="BB23" s="881"/>
      <c r="BC23" s="881"/>
      <c r="BD23" s="882"/>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57"/>
      <c r="EA23" s="230"/>
    </row>
    <row r="24" spans="1:131" s="231" customFormat="1" ht="26.25" customHeight="1" x14ac:dyDescent="0.15">
      <c r="A24" s="877" t="s">
        <v>328</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57"/>
      <c r="EA24" s="230"/>
    </row>
    <row r="25" spans="1:131" ht="26.25" customHeight="1" thickBot="1" x14ac:dyDescent="0.2">
      <c r="A25" s="789" t="s">
        <v>329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57"/>
      <c r="EA25" s="226"/>
    </row>
    <row r="26" spans="1:131" ht="26.25" customHeight="1" x14ac:dyDescent="0.15">
      <c r="A26" s="791" t="s">
        <v>306</v>
      </c>
      <c r="B26" s="792"/>
      <c r="C26" s="792"/>
      <c r="D26" s="792"/>
      <c r="E26" s="792"/>
      <c r="F26" s="792"/>
      <c r="G26" s="792"/>
      <c r="H26" s="792"/>
      <c r="I26" s="792"/>
      <c r="J26" s="792"/>
      <c r="K26" s="792"/>
      <c r="L26" s="792"/>
      <c r="M26" s="792"/>
      <c r="N26" s="792"/>
      <c r="O26" s="792"/>
      <c r="P26" s="793"/>
      <c r="Q26" s="797" t="s">
        <v>330</v>
      </c>
      <c r="R26" s="798"/>
      <c r="S26" s="798"/>
      <c r="T26" s="798"/>
      <c r="U26" s="799"/>
      <c r="V26" s="797" t="s">
        <v>331</v>
      </c>
      <c r="W26" s="798"/>
      <c r="X26" s="798"/>
      <c r="Y26" s="798"/>
      <c r="Z26" s="799"/>
      <c r="AA26" s="797" t="s">
        <v>332</v>
      </c>
      <c r="AB26" s="798"/>
      <c r="AC26" s="798"/>
      <c r="AD26" s="798"/>
      <c r="AE26" s="798"/>
      <c r="AF26" s="883" t="s">
        <v>333</v>
      </c>
      <c r="AG26" s="884"/>
      <c r="AH26" s="884"/>
      <c r="AI26" s="884"/>
      <c r="AJ26" s="885"/>
      <c r="AK26" s="798" t="s">
        <v>334</v>
      </c>
      <c r="AL26" s="798"/>
      <c r="AM26" s="798"/>
      <c r="AN26" s="798"/>
      <c r="AO26" s="799"/>
      <c r="AP26" s="797" t="s">
        <v>335</v>
      </c>
      <c r="AQ26" s="798"/>
      <c r="AR26" s="798"/>
      <c r="AS26" s="798"/>
      <c r="AT26" s="799"/>
      <c r="AU26" s="797" t="s">
        <v>336</v>
      </c>
      <c r="AV26" s="798"/>
      <c r="AW26" s="798"/>
      <c r="AX26" s="798"/>
      <c r="AY26" s="799"/>
      <c r="AZ26" s="797" t="s">
        <v>337</v>
      </c>
      <c r="BA26" s="798"/>
      <c r="BB26" s="798"/>
      <c r="BC26" s="798"/>
      <c r="BD26" s="799"/>
      <c r="BE26" s="797" t="s">
        <v>313</v>
      </c>
      <c r="BF26" s="798"/>
      <c r="BG26" s="798"/>
      <c r="BH26" s="798"/>
      <c r="BI26" s="804"/>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57"/>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6"/>
      <c r="AG27" s="887"/>
      <c r="AH27" s="887"/>
      <c r="AI27" s="887"/>
      <c r="AJ27" s="88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57"/>
      <c r="EA27" s="226"/>
    </row>
    <row r="28" spans="1:131" ht="26.25" customHeight="1" thickTop="1" x14ac:dyDescent="0.15">
      <c r="A28" s="238">
        <v>1</v>
      </c>
      <c r="B28" s="813" t="s">
        <v>338</v>
      </c>
      <c r="C28" s="814"/>
      <c r="D28" s="814"/>
      <c r="E28" s="814"/>
      <c r="F28" s="814"/>
      <c r="G28" s="814"/>
      <c r="H28" s="814"/>
      <c r="I28" s="814"/>
      <c r="J28" s="814"/>
      <c r="K28" s="814"/>
      <c r="L28" s="814"/>
      <c r="M28" s="814"/>
      <c r="N28" s="814"/>
      <c r="O28" s="814"/>
      <c r="P28" s="815"/>
      <c r="Q28" s="891">
        <v>2141</v>
      </c>
      <c r="R28" s="892"/>
      <c r="S28" s="892"/>
      <c r="T28" s="892"/>
      <c r="U28" s="892"/>
      <c r="V28" s="892">
        <v>2104</v>
      </c>
      <c r="W28" s="892"/>
      <c r="X28" s="892"/>
      <c r="Y28" s="892"/>
      <c r="Z28" s="892"/>
      <c r="AA28" s="892">
        <v>37</v>
      </c>
      <c r="AB28" s="892"/>
      <c r="AC28" s="892"/>
      <c r="AD28" s="892"/>
      <c r="AE28" s="893"/>
      <c r="AF28" s="894">
        <v>37</v>
      </c>
      <c r="AG28" s="892"/>
      <c r="AH28" s="892"/>
      <c r="AI28" s="892"/>
      <c r="AJ28" s="895"/>
      <c r="AK28" s="896">
        <v>202</v>
      </c>
      <c r="AL28" s="897"/>
      <c r="AM28" s="897"/>
      <c r="AN28" s="897"/>
      <c r="AO28" s="897"/>
      <c r="AP28" s="897" t="s">
        <v>528</v>
      </c>
      <c r="AQ28" s="897"/>
      <c r="AR28" s="897"/>
      <c r="AS28" s="897"/>
      <c r="AT28" s="897"/>
      <c r="AU28" s="897" t="s">
        <v>528</v>
      </c>
      <c r="AV28" s="897"/>
      <c r="AW28" s="897"/>
      <c r="AX28" s="897"/>
      <c r="AY28" s="897"/>
      <c r="AZ28" s="897" t="s">
        <v>528</v>
      </c>
      <c r="BA28" s="897"/>
      <c r="BB28" s="897"/>
      <c r="BC28" s="897"/>
      <c r="BD28" s="897"/>
      <c r="BE28" s="889"/>
      <c r="BF28" s="889"/>
      <c r="BG28" s="889"/>
      <c r="BH28" s="889"/>
      <c r="BI28" s="890"/>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57"/>
      <c r="EA28" s="226"/>
    </row>
    <row r="29" spans="1:131" ht="26.25" customHeight="1" x14ac:dyDescent="0.15">
      <c r="A29" s="238">
        <v>2</v>
      </c>
      <c r="B29" s="848" t="s">
        <v>339</v>
      </c>
      <c r="C29" s="849"/>
      <c r="D29" s="849"/>
      <c r="E29" s="849"/>
      <c r="F29" s="849"/>
      <c r="G29" s="849"/>
      <c r="H29" s="849"/>
      <c r="I29" s="849"/>
      <c r="J29" s="849"/>
      <c r="K29" s="849"/>
      <c r="L29" s="849"/>
      <c r="M29" s="849"/>
      <c r="N29" s="849"/>
      <c r="O29" s="849"/>
      <c r="P29" s="850"/>
      <c r="Q29" s="851">
        <v>2834</v>
      </c>
      <c r="R29" s="852"/>
      <c r="S29" s="852"/>
      <c r="T29" s="852"/>
      <c r="U29" s="852"/>
      <c r="V29" s="852">
        <v>2742</v>
      </c>
      <c r="W29" s="852"/>
      <c r="X29" s="852"/>
      <c r="Y29" s="852"/>
      <c r="Z29" s="852"/>
      <c r="AA29" s="852">
        <v>92</v>
      </c>
      <c r="AB29" s="852"/>
      <c r="AC29" s="852"/>
      <c r="AD29" s="852"/>
      <c r="AE29" s="853"/>
      <c r="AF29" s="854">
        <v>92</v>
      </c>
      <c r="AG29" s="855"/>
      <c r="AH29" s="855"/>
      <c r="AI29" s="855"/>
      <c r="AJ29" s="856"/>
      <c r="AK29" s="901">
        <v>455</v>
      </c>
      <c r="AL29" s="898"/>
      <c r="AM29" s="898"/>
      <c r="AN29" s="898"/>
      <c r="AO29" s="898"/>
      <c r="AP29" s="898" t="s">
        <v>528</v>
      </c>
      <c r="AQ29" s="898"/>
      <c r="AR29" s="898"/>
      <c r="AS29" s="898"/>
      <c r="AT29" s="898"/>
      <c r="AU29" s="898" t="s">
        <v>528</v>
      </c>
      <c r="AV29" s="898"/>
      <c r="AW29" s="898"/>
      <c r="AX29" s="898"/>
      <c r="AY29" s="898"/>
      <c r="AZ29" s="898" t="s">
        <v>528</v>
      </c>
      <c r="BA29" s="898"/>
      <c r="BB29" s="898"/>
      <c r="BC29" s="898"/>
      <c r="BD29" s="898"/>
      <c r="BE29" s="899"/>
      <c r="BF29" s="899"/>
      <c r="BG29" s="899"/>
      <c r="BH29" s="899"/>
      <c r="BI29" s="900"/>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57"/>
      <c r="EA29" s="226"/>
    </row>
    <row r="30" spans="1:131" ht="26.25" customHeight="1" x14ac:dyDescent="0.15">
      <c r="A30" s="238">
        <v>3</v>
      </c>
      <c r="B30" s="848" t="s">
        <v>340</v>
      </c>
      <c r="C30" s="849"/>
      <c r="D30" s="849"/>
      <c r="E30" s="849"/>
      <c r="F30" s="849"/>
      <c r="G30" s="849"/>
      <c r="H30" s="849"/>
      <c r="I30" s="849"/>
      <c r="J30" s="849"/>
      <c r="K30" s="849"/>
      <c r="L30" s="849"/>
      <c r="M30" s="849"/>
      <c r="N30" s="849"/>
      <c r="O30" s="849"/>
      <c r="P30" s="850"/>
      <c r="Q30" s="851">
        <v>216</v>
      </c>
      <c r="R30" s="852"/>
      <c r="S30" s="852"/>
      <c r="T30" s="852"/>
      <c r="U30" s="852"/>
      <c r="V30" s="852">
        <v>211</v>
      </c>
      <c r="W30" s="852"/>
      <c r="X30" s="852"/>
      <c r="Y30" s="852"/>
      <c r="Z30" s="852"/>
      <c r="AA30" s="852">
        <v>4</v>
      </c>
      <c r="AB30" s="852"/>
      <c r="AC30" s="852"/>
      <c r="AD30" s="852"/>
      <c r="AE30" s="853"/>
      <c r="AF30" s="854">
        <v>4</v>
      </c>
      <c r="AG30" s="855"/>
      <c r="AH30" s="855"/>
      <c r="AI30" s="855"/>
      <c r="AJ30" s="856"/>
      <c r="AK30" s="901">
        <v>81</v>
      </c>
      <c r="AL30" s="898"/>
      <c r="AM30" s="898"/>
      <c r="AN30" s="898"/>
      <c r="AO30" s="898"/>
      <c r="AP30" s="898" t="s">
        <v>528</v>
      </c>
      <c r="AQ30" s="898"/>
      <c r="AR30" s="898"/>
      <c r="AS30" s="898"/>
      <c r="AT30" s="898"/>
      <c r="AU30" s="898" t="s">
        <v>528</v>
      </c>
      <c r="AV30" s="898"/>
      <c r="AW30" s="898"/>
      <c r="AX30" s="898"/>
      <c r="AY30" s="898"/>
      <c r="AZ30" s="898" t="s">
        <v>528</v>
      </c>
      <c r="BA30" s="898"/>
      <c r="BB30" s="898"/>
      <c r="BC30" s="898"/>
      <c r="BD30" s="898"/>
      <c r="BE30" s="899"/>
      <c r="BF30" s="899"/>
      <c r="BG30" s="899"/>
      <c r="BH30" s="899"/>
      <c r="BI30" s="900"/>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57"/>
      <c r="EA30" s="226"/>
    </row>
    <row r="31" spans="1:131" ht="26.25" customHeight="1" x14ac:dyDescent="0.15">
      <c r="A31" s="238">
        <v>4</v>
      </c>
      <c r="B31" s="848" t="s">
        <v>341</v>
      </c>
      <c r="C31" s="849"/>
      <c r="D31" s="849"/>
      <c r="E31" s="849"/>
      <c r="F31" s="849"/>
      <c r="G31" s="849"/>
      <c r="H31" s="849"/>
      <c r="I31" s="849"/>
      <c r="J31" s="849"/>
      <c r="K31" s="849"/>
      <c r="L31" s="849"/>
      <c r="M31" s="849"/>
      <c r="N31" s="849"/>
      <c r="O31" s="849"/>
      <c r="P31" s="850"/>
      <c r="Q31" s="851">
        <v>25</v>
      </c>
      <c r="R31" s="852"/>
      <c r="S31" s="852"/>
      <c r="T31" s="852"/>
      <c r="U31" s="852"/>
      <c r="V31" s="852">
        <v>23</v>
      </c>
      <c r="W31" s="852"/>
      <c r="X31" s="852"/>
      <c r="Y31" s="852"/>
      <c r="Z31" s="852"/>
      <c r="AA31" s="852">
        <v>1</v>
      </c>
      <c r="AB31" s="852"/>
      <c r="AC31" s="852"/>
      <c r="AD31" s="852"/>
      <c r="AE31" s="853"/>
      <c r="AF31" s="854">
        <v>1</v>
      </c>
      <c r="AG31" s="855"/>
      <c r="AH31" s="855"/>
      <c r="AI31" s="855"/>
      <c r="AJ31" s="856"/>
      <c r="AK31" s="901">
        <v>17</v>
      </c>
      <c r="AL31" s="898"/>
      <c r="AM31" s="898"/>
      <c r="AN31" s="898"/>
      <c r="AO31" s="898"/>
      <c r="AP31" s="898" t="s">
        <v>528</v>
      </c>
      <c r="AQ31" s="898"/>
      <c r="AR31" s="898"/>
      <c r="AS31" s="898"/>
      <c r="AT31" s="898"/>
      <c r="AU31" s="898" t="s">
        <v>528</v>
      </c>
      <c r="AV31" s="898"/>
      <c r="AW31" s="898"/>
      <c r="AX31" s="898"/>
      <c r="AY31" s="898"/>
      <c r="AZ31" s="898" t="s">
        <v>528</v>
      </c>
      <c r="BA31" s="898"/>
      <c r="BB31" s="898"/>
      <c r="BC31" s="898"/>
      <c r="BD31" s="898"/>
      <c r="BE31" s="899"/>
      <c r="BF31" s="899"/>
      <c r="BG31" s="899"/>
      <c r="BH31" s="899"/>
      <c r="BI31" s="900"/>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57"/>
      <c r="EA31" s="226"/>
    </row>
    <row r="32" spans="1:131" ht="26.25" customHeight="1" x14ac:dyDescent="0.15">
      <c r="A32" s="238">
        <v>5</v>
      </c>
      <c r="B32" s="848" t="s">
        <v>342</v>
      </c>
      <c r="C32" s="849"/>
      <c r="D32" s="849"/>
      <c r="E32" s="849"/>
      <c r="F32" s="849"/>
      <c r="G32" s="849"/>
      <c r="H32" s="849"/>
      <c r="I32" s="849"/>
      <c r="J32" s="849"/>
      <c r="K32" s="849"/>
      <c r="L32" s="849"/>
      <c r="M32" s="849"/>
      <c r="N32" s="849"/>
      <c r="O32" s="849"/>
      <c r="P32" s="850"/>
      <c r="Q32" s="851">
        <v>452</v>
      </c>
      <c r="R32" s="852"/>
      <c r="S32" s="852"/>
      <c r="T32" s="852"/>
      <c r="U32" s="852"/>
      <c r="V32" s="852">
        <v>422</v>
      </c>
      <c r="W32" s="852"/>
      <c r="X32" s="852"/>
      <c r="Y32" s="852"/>
      <c r="Z32" s="852"/>
      <c r="AA32" s="852">
        <v>30</v>
      </c>
      <c r="AB32" s="852"/>
      <c r="AC32" s="852"/>
      <c r="AD32" s="852"/>
      <c r="AE32" s="853"/>
      <c r="AF32" s="854">
        <v>226</v>
      </c>
      <c r="AG32" s="855"/>
      <c r="AH32" s="855"/>
      <c r="AI32" s="855"/>
      <c r="AJ32" s="856"/>
      <c r="AK32" s="901">
        <v>100</v>
      </c>
      <c r="AL32" s="898"/>
      <c r="AM32" s="898"/>
      <c r="AN32" s="898"/>
      <c r="AO32" s="898"/>
      <c r="AP32" s="898">
        <v>2109</v>
      </c>
      <c r="AQ32" s="898"/>
      <c r="AR32" s="898"/>
      <c r="AS32" s="898"/>
      <c r="AT32" s="898"/>
      <c r="AU32" s="898">
        <v>432</v>
      </c>
      <c r="AV32" s="898"/>
      <c r="AW32" s="898"/>
      <c r="AX32" s="898"/>
      <c r="AY32" s="898"/>
      <c r="AZ32" s="902" t="s">
        <v>527</v>
      </c>
      <c r="BA32" s="902"/>
      <c r="BB32" s="902"/>
      <c r="BC32" s="902"/>
      <c r="BD32" s="902"/>
      <c r="BE32" s="899" t="s">
        <v>343</v>
      </c>
      <c r="BF32" s="899"/>
      <c r="BG32" s="899"/>
      <c r="BH32" s="899"/>
      <c r="BI32" s="900"/>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57"/>
      <c r="EA32" s="226"/>
    </row>
    <row r="33" spans="1:131" ht="26.25" customHeight="1" x14ac:dyDescent="0.15">
      <c r="A33" s="238">
        <v>6</v>
      </c>
      <c r="B33" s="848" t="s">
        <v>344</v>
      </c>
      <c r="C33" s="849"/>
      <c r="D33" s="849"/>
      <c r="E33" s="849"/>
      <c r="F33" s="849"/>
      <c r="G33" s="849"/>
      <c r="H33" s="849"/>
      <c r="I33" s="849"/>
      <c r="J33" s="849"/>
      <c r="K33" s="849"/>
      <c r="L33" s="849"/>
      <c r="M33" s="849"/>
      <c r="N33" s="849"/>
      <c r="O33" s="849"/>
      <c r="P33" s="850"/>
      <c r="Q33" s="851">
        <v>653</v>
      </c>
      <c r="R33" s="852"/>
      <c r="S33" s="852"/>
      <c r="T33" s="852"/>
      <c r="U33" s="852"/>
      <c r="V33" s="852">
        <v>645</v>
      </c>
      <c r="W33" s="852"/>
      <c r="X33" s="852"/>
      <c r="Y33" s="852"/>
      <c r="Z33" s="852"/>
      <c r="AA33" s="852">
        <v>8</v>
      </c>
      <c r="AB33" s="852"/>
      <c r="AC33" s="852"/>
      <c r="AD33" s="852"/>
      <c r="AE33" s="853"/>
      <c r="AF33" s="854">
        <v>3</v>
      </c>
      <c r="AG33" s="855"/>
      <c r="AH33" s="855"/>
      <c r="AI33" s="855"/>
      <c r="AJ33" s="856"/>
      <c r="AK33" s="901">
        <v>298</v>
      </c>
      <c r="AL33" s="898"/>
      <c r="AM33" s="898"/>
      <c r="AN33" s="898"/>
      <c r="AO33" s="898"/>
      <c r="AP33" s="898">
        <v>4256</v>
      </c>
      <c r="AQ33" s="898"/>
      <c r="AR33" s="898"/>
      <c r="AS33" s="898"/>
      <c r="AT33" s="898"/>
      <c r="AU33" s="898">
        <v>4256</v>
      </c>
      <c r="AV33" s="898"/>
      <c r="AW33" s="898"/>
      <c r="AX33" s="898"/>
      <c r="AY33" s="898"/>
      <c r="AZ33" s="902" t="s">
        <v>528</v>
      </c>
      <c r="BA33" s="902"/>
      <c r="BB33" s="902"/>
      <c r="BC33" s="902"/>
      <c r="BD33" s="902"/>
      <c r="BE33" s="899" t="s">
        <v>345</v>
      </c>
      <c r="BF33" s="899"/>
      <c r="BG33" s="899"/>
      <c r="BH33" s="899"/>
      <c r="BI33" s="900"/>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57"/>
      <c r="EA33" s="226"/>
    </row>
    <row r="34" spans="1:131" ht="26.25" customHeight="1" x14ac:dyDescent="0.15">
      <c r="A34" s="238">
        <v>7</v>
      </c>
      <c r="B34" s="848" t="s">
        <v>346</v>
      </c>
      <c r="C34" s="849"/>
      <c r="D34" s="849"/>
      <c r="E34" s="849"/>
      <c r="F34" s="849"/>
      <c r="G34" s="849"/>
      <c r="H34" s="849"/>
      <c r="I34" s="849"/>
      <c r="J34" s="849"/>
      <c r="K34" s="849"/>
      <c r="L34" s="849"/>
      <c r="M34" s="849"/>
      <c r="N34" s="849"/>
      <c r="O34" s="849"/>
      <c r="P34" s="850"/>
      <c r="Q34" s="851">
        <v>100</v>
      </c>
      <c r="R34" s="852"/>
      <c r="S34" s="852"/>
      <c r="T34" s="852"/>
      <c r="U34" s="852"/>
      <c r="V34" s="852">
        <v>99</v>
      </c>
      <c r="W34" s="852"/>
      <c r="X34" s="852"/>
      <c r="Y34" s="852"/>
      <c r="Z34" s="852"/>
      <c r="AA34" s="852">
        <v>1</v>
      </c>
      <c r="AB34" s="852"/>
      <c r="AC34" s="852"/>
      <c r="AD34" s="852"/>
      <c r="AE34" s="853"/>
      <c r="AF34" s="854">
        <v>1</v>
      </c>
      <c r="AG34" s="855"/>
      <c r="AH34" s="855"/>
      <c r="AI34" s="855"/>
      <c r="AJ34" s="856"/>
      <c r="AK34" s="901">
        <v>64</v>
      </c>
      <c r="AL34" s="898"/>
      <c r="AM34" s="898"/>
      <c r="AN34" s="898"/>
      <c r="AO34" s="898"/>
      <c r="AP34" s="898">
        <v>497</v>
      </c>
      <c r="AQ34" s="898"/>
      <c r="AR34" s="898"/>
      <c r="AS34" s="898"/>
      <c r="AT34" s="898"/>
      <c r="AU34" s="898">
        <v>497</v>
      </c>
      <c r="AV34" s="898"/>
      <c r="AW34" s="898"/>
      <c r="AX34" s="898"/>
      <c r="AY34" s="898"/>
      <c r="AZ34" s="902" t="s">
        <v>528</v>
      </c>
      <c r="BA34" s="902"/>
      <c r="BB34" s="902"/>
      <c r="BC34" s="902"/>
      <c r="BD34" s="902"/>
      <c r="BE34" s="899" t="s">
        <v>345</v>
      </c>
      <c r="BF34" s="899"/>
      <c r="BG34" s="899"/>
      <c r="BH34" s="899"/>
      <c r="BI34" s="900"/>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57"/>
      <c r="EA34" s="226"/>
    </row>
    <row r="35" spans="1:131" ht="26.25" customHeight="1" x14ac:dyDescent="0.15">
      <c r="A35" s="238">
        <v>8</v>
      </c>
      <c r="B35" s="848"/>
      <c r="C35" s="849"/>
      <c r="D35" s="849"/>
      <c r="E35" s="849"/>
      <c r="F35" s="849"/>
      <c r="G35" s="849"/>
      <c r="H35" s="849"/>
      <c r="I35" s="849"/>
      <c r="J35" s="849"/>
      <c r="K35" s="849"/>
      <c r="L35" s="849"/>
      <c r="M35" s="849"/>
      <c r="N35" s="849"/>
      <c r="O35" s="849"/>
      <c r="P35" s="850"/>
      <c r="Q35" s="851"/>
      <c r="R35" s="852"/>
      <c r="S35" s="852"/>
      <c r="T35" s="852"/>
      <c r="U35" s="852"/>
      <c r="V35" s="852"/>
      <c r="W35" s="852"/>
      <c r="X35" s="852"/>
      <c r="Y35" s="852"/>
      <c r="Z35" s="852"/>
      <c r="AA35" s="852"/>
      <c r="AB35" s="852"/>
      <c r="AC35" s="852"/>
      <c r="AD35" s="852"/>
      <c r="AE35" s="853"/>
      <c r="AF35" s="854"/>
      <c r="AG35" s="855"/>
      <c r="AH35" s="855"/>
      <c r="AI35" s="855"/>
      <c r="AJ35" s="856"/>
      <c r="AK35" s="901"/>
      <c r="AL35" s="898"/>
      <c r="AM35" s="898"/>
      <c r="AN35" s="898"/>
      <c r="AO35" s="898"/>
      <c r="AP35" s="898"/>
      <c r="AQ35" s="898"/>
      <c r="AR35" s="898"/>
      <c r="AS35" s="898"/>
      <c r="AT35" s="898"/>
      <c r="AU35" s="898"/>
      <c r="AV35" s="898"/>
      <c r="AW35" s="898"/>
      <c r="AX35" s="898"/>
      <c r="AY35" s="898"/>
      <c r="AZ35" s="902"/>
      <c r="BA35" s="902"/>
      <c r="BB35" s="902"/>
      <c r="BC35" s="902"/>
      <c r="BD35" s="902"/>
      <c r="BE35" s="899"/>
      <c r="BF35" s="899"/>
      <c r="BG35" s="899"/>
      <c r="BH35" s="899"/>
      <c r="BI35" s="900"/>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57"/>
      <c r="EA35" s="226"/>
    </row>
    <row r="36" spans="1:131" ht="26.25" customHeight="1" x14ac:dyDescent="0.15">
      <c r="A36" s="238">
        <v>9</v>
      </c>
      <c r="B36" s="848"/>
      <c r="C36" s="849"/>
      <c r="D36" s="849"/>
      <c r="E36" s="849"/>
      <c r="F36" s="849"/>
      <c r="G36" s="849"/>
      <c r="H36" s="849"/>
      <c r="I36" s="849"/>
      <c r="J36" s="849"/>
      <c r="K36" s="849"/>
      <c r="L36" s="849"/>
      <c r="M36" s="849"/>
      <c r="N36" s="849"/>
      <c r="O36" s="849"/>
      <c r="P36" s="850"/>
      <c r="Q36" s="851"/>
      <c r="R36" s="852"/>
      <c r="S36" s="852"/>
      <c r="T36" s="852"/>
      <c r="U36" s="852"/>
      <c r="V36" s="852"/>
      <c r="W36" s="852"/>
      <c r="X36" s="852"/>
      <c r="Y36" s="852"/>
      <c r="Z36" s="852"/>
      <c r="AA36" s="852"/>
      <c r="AB36" s="852"/>
      <c r="AC36" s="852"/>
      <c r="AD36" s="852"/>
      <c r="AE36" s="853"/>
      <c r="AF36" s="854"/>
      <c r="AG36" s="855"/>
      <c r="AH36" s="855"/>
      <c r="AI36" s="855"/>
      <c r="AJ36" s="856"/>
      <c r="AK36" s="901"/>
      <c r="AL36" s="898"/>
      <c r="AM36" s="898"/>
      <c r="AN36" s="898"/>
      <c r="AO36" s="898"/>
      <c r="AP36" s="898"/>
      <c r="AQ36" s="898"/>
      <c r="AR36" s="898"/>
      <c r="AS36" s="898"/>
      <c r="AT36" s="898"/>
      <c r="AU36" s="898"/>
      <c r="AV36" s="898"/>
      <c r="AW36" s="898"/>
      <c r="AX36" s="898"/>
      <c r="AY36" s="898"/>
      <c r="AZ36" s="902"/>
      <c r="BA36" s="902"/>
      <c r="BB36" s="902"/>
      <c r="BC36" s="902"/>
      <c r="BD36" s="902"/>
      <c r="BE36" s="899"/>
      <c r="BF36" s="899"/>
      <c r="BG36" s="899"/>
      <c r="BH36" s="899"/>
      <c r="BI36" s="900"/>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57"/>
      <c r="EA36" s="226"/>
    </row>
    <row r="37" spans="1:131" ht="26.25" customHeight="1" x14ac:dyDescent="0.15">
      <c r="A37" s="238">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53"/>
      <c r="AF37" s="854"/>
      <c r="AG37" s="855"/>
      <c r="AH37" s="855"/>
      <c r="AI37" s="855"/>
      <c r="AJ37" s="856"/>
      <c r="AK37" s="901"/>
      <c r="AL37" s="898"/>
      <c r="AM37" s="898"/>
      <c r="AN37" s="898"/>
      <c r="AO37" s="898"/>
      <c r="AP37" s="898"/>
      <c r="AQ37" s="898"/>
      <c r="AR37" s="898"/>
      <c r="AS37" s="898"/>
      <c r="AT37" s="898"/>
      <c r="AU37" s="898"/>
      <c r="AV37" s="898"/>
      <c r="AW37" s="898"/>
      <c r="AX37" s="898"/>
      <c r="AY37" s="898"/>
      <c r="AZ37" s="902"/>
      <c r="BA37" s="902"/>
      <c r="BB37" s="902"/>
      <c r="BC37" s="902"/>
      <c r="BD37" s="902"/>
      <c r="BE37" s="899"/>
      <c r="BF37" s="899"/>
      <c r="BG37" s="899"/>
      <c r="BH37" s="899"/>
      <c r="BI37" s="900"/>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57"/>
      <c r="EA37" s="226"/>
    </row>
    <row r="38" spans="1:131" ht="26.25" customHeight="1" x14ac:dyDescent="0.15">
      <c r="A38" s="238">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53"/>
      <c r="AF38" s="854"/>
      <c r="AG38" s="855"/>
      <c r="AH38" s="855"/>
      <c r="AI38" s="855"/>
      <c r="AJ38" s="856"/>
      <c r="AK38" s="901"/>
      <c r="AL38" s="898"/>
      <c r="AM38" s="898"/>
      <c r="AN38" s="898"/>
      <c r="AO38" s="898"/>
      <c r="AP38" s="898"/>
      <c r="AQ38" s="898"/>
      <c r="AR38" s="898"/>
      <c r="AS38" s="898"/>
      <c r="AT38" s="898"/>
      <c r="AU38" s="898"/>
      <c r="AV38" s="898"/>
      <c r="AW38" s="898"/>
      <c r="AX38" s="898"/>
      <c r="AY38" s="898"/>
      <c r="AZ38" s="902"/>
      <c r="BA38" s="902"/>
      <c r="BB38" s="902"/>
      <c r="BC38" s="902"/>
      <c r="BD38" s="902"/>
      <c r="BE38" s="899"/>
      <c r="BF38" s="899"/>
      <c r="BG38" s="899"/>
      <c r="BH38" s="899"/>
      <c r="BI38" s="900"/>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57"/>
      <c r="EA38" s="226"/>
    </row>
    <row r="39" spans="1:131" ht="26.25" customHeight="1" x14ac:dyDescent="0.15">
      <c r="A39" s="238">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53"/>
      <c r="AF39" s="854"/>
      <c r="AG39" s="855"/>
      <c r="AH39" s="855"/>
      <c r="AI39" s="855"/>
      <c r="AJ39" s="856"/>
      <c r="AK39" s="901"/>
      <c r="AL39" s="898"/>
      <c r="AM39" s="898"/>
      <c r="AN39" s="898"/>
      <c r="AO39" s="898"/>
      <c r="AP39" s="898"/>
      <c r="AQ39" s="898"/>
      <c r="AR39" s="898"/>
      <c r="AS39" s="898"/>
      <c r="AT39" s="898"/>
      <c r="AU39" s="898"/>
      <c r="AV39" s="898"/>
      <c r="AW39" s="898"/>
      <c r="AX39" s="898"/>
      <c r="AY39" s="898"/>
      <c r="AZ39" s="902"/>
      <c r="BA39" s="902"/>
      <c r="BB39" s="902"/>
      <c r="BC39" s="902"/>
      <c r="BD39" s="902"/>
      <c r="BE39" s="899"/>
      <c r="BF39" s="899"/>
      <c r="BG39" s="899"/>
      <c r="BH39" s="899"/>
      <c r="BI39" s="900"/>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57"/>
      <c r="EA39" s="226"/>
    </row>
    <row r="40" spans="1:131" ht="26.25" customHeight="1" x14ac:dyDescent="0.15">
      <c r="A40" s="234">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53"/>
      <c r="AF40" s="854"/>
      <c r="AG40" s="855"/>
      <c r="AH40" s="855"/>
      <c r="AI40" s="855"/>
      <c r="AJ40" s="856"/>
      <c r="AK40" s="901"/>
      <c r="AL40" s="898"/>
      <c r="AM40" s="898"/>
      <c r="AN40" s="898"/>
      <c r="AO40" s="898"/>
      <c r="AP40" s="898"/>
      <c r="AQ40" s="898"/>
      <c r="AR40" s="898"/>
      <c r="AS40" s="898"/>
      <c r="AT40" s="898"/>
      <c r="AU40" s="898"/>
      <c r="AV40" s="898"/>
      <c r="AW40" s="898"/>
      <c r="AX40" s="898"/>
      <c r="AY40" s="898"/>
      <c r="AZ40" s="902"/>
      <c r="BA40" s="902"/>
      <c r="BB40" s="902"/>
      <c r="BC40" s="902"/>
      <c r="BD40" s="902"/>
      <c r="BE40" s="899"/>
      <c r="BF40" s="899"/>
      <c r="BG40" s="899"/>
      <c r="BH40" s="899"/>
      <c r="BI40" s="900"/>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57"/>
      <c r="EA40" s="226"/>
    </row>
    <row r="41" spans="1:131" ht="26.25" customHeight="1" x14ac:dyDescent="0.15">
      <c r="A41" s="234">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53"/>
      <c r="AF41" s="854"/>
      <c r="AG41" s="855"/>
      <c r="AH41" s="855"/>
      <c r="AI41" s="855"/>
      <c r="AJ41" s="856"/>
      <c r="AK41" s="901"/>
      <c r="AL41" s="898"/>
      <c r="AM41" s="898"/>
      <c r="AN41" s="898"/>
      <c r="AO41" s="898"/>
      <c r="AP41" s="898"/>
      <c r="AQ41" s="898"/>
      <c r="AR41" s="898"/>
      <c r="AS41" s="898"/>
      <c r="AT41" s="898"/>
      <c r="AU41" s="898"/>
      <c r="AV41" s="898"/>
      <c r="AW41" s="898"/>
      <c r="AX41" s="898"/>
      <c r="AY41" s="898"/>
      <c r="AZ41" s="902"/>
      <c r="BA41" s="902"/>
      <c r="BB41" s="902"/>
      <c r="BC41" s="902"/>
      <c r="BD41" s="902"/>
      <c r="BE41" s="899"/>
      <c r="BF41" s="899"/>
      <c r="BG41" s="899"/>
      <c r="BH41" s="899"/>
      <c r="BI41" s="900"/>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57"/>
      <c r="EA41" s="226"/>
    </row>
    <row r="42" spans="1:131" ht="26.25" customHeight="1" x14ac:dyDescent="0.15">
      <c r="A42" s="234">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53"/>
      <c r="AF42" s="854"/>
      <c r="AG42" s="855"/>
      <c r="AH42" s="855"/>
      <c r="AI42" s="855"/>
      <c r="AJ42" s="856"/>
      <c r="AK42" s="901"/>
      <c r="AL42" s="898"/>
      <c r="AM42" s="898"/>
      <c r="AN42" s="898"/>
      <c r="AO42" s="898"/>
      <c r="AP42" s="898"/>
      <c r="AQ42" s="898"/>
      <c r="AR42" s="898"/>
      <c r="AS42" s="898"/>
      <c r="AT42" s="898"/>
      <c r="AU42" s="898"/>
      <c r="AV42" s="898"/>
      <c r="AW42" s="898"/>
      <c r="AX42" s="898"/>
      <c r="AY42" s="898"/>
      <c r="AZ42" s="902"/>
      <c r="BA42" s="902"/>
      <c r="BB42" s="902"/>
      <c r="BC42" s="902"/>
      <c r="BD42" s="902"/>
      <c r="BE42" s="899"/>
      <c r="BF42" s="899"/>
      <c r="BG42" s="899"/>
      <c r="BH42" s="899"/>
      <c r="BI42" s="900"/>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57"/>
      <c r="EA42" s="226"/>
    </row>
    <row r="43" spans="1:131" ht="26.25" customHeight="1" x14ac:dyDescent="0.15">
      <c r="A43" s="234">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53"/>
      <c r="AF43" s="854"/>
      <c r="AG43" s="855"/>
      <c r="AH43" s="855"/>
      <c r="AI43" s="855"/>
      <c r="AJ43" s="856"/>
      <c r="AK43" s="901"/>
      <c r="AL43" s="898"/>
      <c r="AM43" s="898"/>
      <c r="AN43" s="898"/>
      <c r="AO43" s="898"/>
      <c r="AP43" s="898"/>
      <c r="AQ43" s="898"/>
      <c r="AR43" s="898"/>
      <c r="AS43" s="898"/>
      <c r="AT43" s="898"/>
      <c r="AU43" s="898"/>
      <c r="AV43" s="898"/>
      <c r="AW43" s="898"/>
      <c r="AX43" s="898"/>
      <c r="AY43" s="898"/>
      <c r="AZ43" s="902"/>
      <c r="BA43" s="902"/>
      <c r="BB43" s="902"/>
      <c r="BC43" s="902"/>
      <c r="BD43" s="902"/>
      <c r="BE43" s="899"/>
      <c r="BF43" s="899"/>
      <c r="BG43" s="899"/>
      <c r="BH43" s="899"/>
      <c r="BI43" s="900"/>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57"/>
      <c r="EA43" s="226"/>
    </row>
    <row r="44" spans="1:131" ht="26.25" customHeight="1" x14ac:dyDescent="0.15">
      <c r="A44" s="234">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53"/>
      <c r="AF44" s="854"/>
      <c r="AG44" s="855"/>
      <c r="AH44" s="855"/>
      <c r="AI44" s="855"/>
      <c r="AJ44" s="856"/>
      <c r="AK44" s="901"/>
      <c r="AL44" s="898"/>
      <c r="AM44" s="898"/>
      <c r="AN44" s="898"/>
      <c r="AO44" s="898"/>
      <c r="AP44" s="898"/>
      <c r="AQ44" s="898"/>
      <c r="AR44" s="898"/>
      <c r="AS44" s="898"/>
      <c r="AT44" s="898"/>
      <c r="AU44" s="898"/>
      <c r="AV44" s="898"/>
      <c r="AW44" s="898"/>
      <c r="AX44" s="898"/>
      <c r="AY44" s="898"/>
      <c r="AZ44" s="902"/>
      <c r="BA44" s="902"/>
      <c r="BB44" s="902"/>
      <c r="BC44" s="902"/>
      <c r="BD44" s="902"/>
      <c r="BE44" s="899"/>
      <c r="BF44" s="899"/>
      <c r="BG44" s="899"/>
      <c r="BH44" s="899"/>
      <c r="BI44" s="900"/>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57"/>
      <c r="EA44" s="226"/>
    </row>
    <row r="45" spans="1:131" ht="26.25" customHeight="1" x14ac:dyDescent="0.15">
      <c r="A45" s="234">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53"/>
      <c r="AF45" s="854"/>
      <c r="AG45" s="855"/>
      <c r="AH45" s="855"/>
      <c r="AI45" s="855"/>
      <c r="AJ45" s="856"/>
      <c r="AK45" s="901"/>
      <c r="AL45" s="898"/>
      <c r="AM45" s="898"/>
      <c r="AN45" s="898"/>
      <c r="AO45" s="898"/>
      <c r="AP45" s="898"/>
      <c r="AQ45" s="898"/>
      <c r="AR45" s="898"/>
      <c r="AS45" s="898"/>
      <c r="AT45" s="898"/>
      <c r="AU45" s="898"/>
      <c r="AV45" s="898"/>
      <c r="AW45" s="898"/>
      <c r="AX45" s="898"/>
      <c r="AY45" s="898"/>
      <c r="AZ45" s="902"/>
      <c r="BA45" s="902"/>
      <c r="BB45" s="902"/>
      <c r="BC45" s="902"/>
      <c r="BD45" s="902"/>
      <c r="BE45" s="899"/>
      <c r="BF45" s="899"/>
      <c r="BG45" s="899"/>
      <c r="BH45" s="899"/>
      <c r="BI45" s="900"/>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57"/>
      <c r="EA45" s="226"/>
    </row>
    <row r="46" spans="1:131" ht="26.25" customHeight="1" x14ac:dyDescent="0.15">
      <c r="A46" s="234">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53"/>
      <c r="AF46" s="854"/>
      <c r="AG46" s="855"/>
      <c r="AH46" s="855"/>
      <c r="AI46" s="855"/>
      <c r="AJ46" s="856"/>
      <c r="AK46" s="901"/>
      <c r="AL46" s="898"/>
      <c r="AM46" s="898"/>
      <c r="AN46" s="898"/>
      <c r="AO46" s="898"/>
      <c r="AP46" s="898"/>
      <c r="AQ46" s="898"/>
      <c r="AR46" s="898"/>
      <c r="AS46" s="898"/>
      <c r="AT46" s="898"/>
      <c r="AU46" s="898"/>
      <c r="AV46" s="898"/>
      <c r="AW46" s="898"/>
      <c r="AX46" s="898"/>
      <c r="AY46" s="898"/>
      <c r="AZ46" s="902"/>
      <c r="BA46" s="902"/>
      <c r="BB46" s="902"/>
      <c r="BC46" s="902"/>
      <c r="BD46" s="902"/>
      <c r="BE46" s="899"/>
      <c r="BF46" s="899"/>
      <c r="BG46" s="899"/>
      <c r="BH46" s="899"/>
      <c r="BI46" s="900"/>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57"/>
      <c r="EA46" s="226"/>
    </row>
    <row r="47" spans="1:131" ht="26.25" customHeight="1" x14ac:dyDescent="0.15">
      <c r="A47" s="234">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53"/>
      <c r="AF47" s="854"/>
      <c r="AG47" s="855"/>
      <c r="AH47" s="855"/>
      <c r="AI47" s="855"/>
      <c r="AJ47" s="856"/>
      <c r="AK47" s="901"/>
      <c r="AL47" s="898"/>
      <c r="AM47" s="898"/>
      <c r="AN47" s="898"/>
      <c r="AO47" s="898"/>
      <c r="AP47" s="898"/>
      <c r="AQ47" s="898"/>
      <c r="AR47" s="898"/>
      <c r="AS47" s="898"/>
      <c r="AT47" s="898"/>
      <c r="AU47" s="898"/>
      <c r="AV47" s="898"/>
      <c r="AW47" s="898"/>
      <c r="AX47" s="898"/>
      <c r="AY47" s="898"/>
      <c r="AZ47" s="902"/>
      <c r="BA47" s="902"/>
      <c r="BB47" s="902"/>
      <c r="BC47" s="902"/>
      <c r="BD47" s="902"/>
      <c r="BE47" s="899"/>
      <c r="BF47" s="899"/>
      <c r="BG47" s="899"/>
      <c r="BH47" s="899"/>
      <c r="BI47" s="900"/>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57"/>
      <c r="EA47" s="226"/>
    </row>
    <row r="48" spans="1:131" ht="26.25" customHeight="1" x14ac:dyDescent="0.15">
      <c r="A48" s="234">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53"/>
      <c r="AF48" s="854"/>
      <c r="AG48" s="855"/>
      <c r="AH48" s="855"/>
      <c r="AI48" s="855"/>
      <c r="AJ48" s="856"/>
      <c r="AK48" s="901"/>
      <c r="AL48" s="898"/>
      <c r="AM48" s="898"/>
      <c r="AN48" s="898"/>
      <c r="AO48" s="898"/>
      <c r="AP48" s="898"/>
      <c r="AQ48" s="898"/>
      <c r="AR48" s="898"/>
      <c r="AS48" s="898"/>
      <c r="AT48" s="898"/>
      <c r="AU48" s="898"/>
      <c r="AV48" s="898"/>
      <c r="AW48" s="898"/>
      <c r="AX48" s="898"/>
      <c r="AY48" s="898"/>
      <c r="AZ48" s="902"/>
      <c r="BA48" s="902"/>
      <c r="BB48" s="902"/>
      <c r="BC48" s="902"/>
      <c r="BD48" s="902"/>
      <c r="BE48" s="899"/>
      <c r="BF48" s="899"/>
      <c r="BG48" s="899"/>
      <c r="BH48" s="899"/>
      <c r="BI48" s="900"/>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57"/>
      <c r="EA48" s="226"/>
    </row>
    <row r="49" spans="1:131" ht="26.25" customHeight="1" x14ac:dyDescent="0.15">
      <c r="A49" s="234">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53"/>
      <c r="AF49" s="854"/>
      <c r="AG49" s="855"/>
      <c r="AH49" s="855"/>
      <c r="AI49" s="855"/>
      <c r="AJ49" s="856"/>
      <c r="AK49" s="901"/>
      <c r="AL49" s="898"/>
      <c r="AM49" s="898"/>
      <c r="AN49" s="898"/>
      <c r="AO49" s="898"/>
      <c r="AP49" s="898"/>
      <c r="AQ49" s="898"/>
      <c r="AR49" s="898"/>
      <c r="AS49" s="898"/>
      <c r="AT49" s="898"/>
      <c r="AU49" s="898"/>
      <c r="AV49" s="898"/>
      <c r="AW49" s="898"/>
      <c r="AX49" s="898"/>
      <c r="AY49" s="898"/>
      <c r="AZ49" s="902"/>
      <c r="BA49" s="902"/>
      <c r="BB49" s="902"/>
      <c r="BC49" s="902"/>
      <c r="BD49" s="902"/>
      <c r="BE49" s="899"/>
      <c r="BF49" s="899"/>
      <c r="BG49" s="899"/>
      <c r="BH49" s="899"/>
      <c r="BI49" s="900"/>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57"/>
      <c r="EA49" s="226"/>
    </row>
    <row r="50" spans="1:131" ht="26.25" customHeight="1" x14ac:dyDescent="0.15">
      <c r="A50" s="234">
        <v>23</v>
      </c>
      <c r="B50" s="848"/>
      <c r="C50" s="849"/>
      <c r="D50" s="849"/>
      <c r="E50" s="849"/>
      <c r="F50" s="849"/>
      <c r="G50" s="849"/>
      <c r="H50" s="849"/>
      <c r="I50" s="849"/>
      <c r="J50" s="849"/>
      <c r="K50" s="849"/>
      <c r="L50" s="849"/>
      <c r="M50" s="849"/>
      <c r="N50" s="849"/>
      <c r="O50" s="849"/>
      <c r="P50" s="850"/>
      <c r="Q50" s="903"/>
      <c r="R50" s="904"/>
      <c r="S50" s="904"/>
      <c r="T50" s="904"/>
      <c r="U50" s="904"/>
      <c r="V50" s="904"/>
      <c r="W50" s="904"/>
      <c r="X50" s="904"/>
      <c r="Y50" s="904"/>
      <c r="Z50" s="904"/>
      <c r="AA50" s="904"/>
      <c r="AB50" s="904"/>
      <c r="AC50" s="904"/>
      <c r="AD50" s="904"/>
      <c r="AE50" s="905"/>
      <c r="AF50" s="854"/>
      <c r="AG50" s="855"/>
      <c r="AH50" s="855"/>
      <c r="AI50" s="855"/>
      <c r="AJ50" s="856"/>
      <c r="AK50" s="907"/>
      <c r="AL50" s="904"/>
      <c r="AM50" s="904"/>
      <c r="AN50" s="904"/>
      <c r="AO50" s="904"/>
      <c r="AP50" s="904"/>
      <c r="AQ50" s="904"/>
      <c r="AR50" s="904"/>
      <c r="AS50" s="904"/>
      <c r="AT50" s="904"/>
      <c r="AU50" s="904"/>
      <c r="AV50" s="904"/>
      <c r="AW50" s="904"/>
      <c r="AX50" s="904"/>
      <c r="AY50" s="904"/>
      <c r="AZ50" s="906"/>
      <c r="BA50" s="906"/>
      <c r="BB50" s="906"/>
      <c r="BC50" s="906"/>
      <c r="BD50" s="906"/>
      <c r="BE50" s="899"/>
      <c r="BF50" s="899"/>
      <c r="BG50" s="899"/>
      <c r="BH50" s="899"/>
      <c r="BI50" s="900"/>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57"/>
      <c r="EA50" s="226"/>
    </row>
    <row r="51" spans="1:131" ht="26.25" customHeight="1" x14ac:dyDescent="0.15">
      <c r="A51" s="234">
        <v>24</v>
      </c>
      <c r="B51" s="848"/>
      <c r="C51" s="849"/>
      <c r="D51" s="849"/>
      <c r="E51" s="849"/>
      <c r="F51" s="849"/>
      <c r="G51" s="849"/>
      <c r="H51" s="849"/>
      <c r="I51" s="849"/>
      <c r="J51" s="849"/>
      <c r="K51" s="849"/>
      <c r="L51" s="849"/>
      <c r="M51" s="849"/>
      <c r="N51" s="849"/>
      <c r="O51" s="849"/>
      <c r="P51" s="850"/>
      <c r="Q51" s="903"/>
      <c r="R51" s="904"/>
      <c r="S51" s="904"/>
      <c r="T51" s="904"/>
      <c r="U51" s="904"/>
      <c r="V51" s="904"/>
      <c r="W51" s="904"/>
      <c r="X51" s="904"/>
      <c r="Y51" s="904"/>
      <c r="Z51" s="904"/>
      <c r="AA51" s="904"/>
      <c r="AB51" s="904"/>
      <c r="AC51" s="904"/>
      <c r="AD51" s="904"/>
      <c r="AE51" s="905"/>
      <c r="AF51" s="854"/>
      <c r="AG51" s="855"/>
      <c r="AH51" s="855"/>
      <c r="AI51" s="855"/>
      <c r="AJ51" s="856"/>
      <c r="AK51" s="907"/>
      <c r="AL51" s="904"/>
      <c r="AM51" s="904"/>
      <c r="AN51" s="904"/>
      <c r="AO51" s="904"/>
      <c r="AP51" s="904"/>
      <c r="AQ51" s="904"/>
      <c r="AR51" s="904"/>
      <c r="AS51" s="904"/>
      <c r="AT51" s="904"/>
      <c r="AU51" s="904"/>
      <c r="AV51" s="904"/>
      <c r="AW51" s="904"/>
      <c r="AX51" s="904"/>
      <c r="AY51" s="904"/>
      <c r="AZ51" s="906"/>
      <c r="BA51" s="906"/>
      <c r="BB51" s="906"/>
      <c r="BC51" s="906"/>
      <c r="BD51" s="906"/>
      <c r="BE51" s="899"/>
      <c r="BF51" s="899"/>
      <c r="BG51" s="899"/>
      <c r="BH51" s="899"/>
      <c r="BI51" s="900"/>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57"/>
      <c r="EA51" s="226"/>
    </row>
    <row r="52" spans="1:131" ht="26.25" customHeight="1" x14ac:dyDescent="0.15">
      <c r="A52" s="234">
        <v>25</v>
      </c>
      <c r="B52" s="848"/>
      <c r="C52" s="849"/>
      <c r="D52" s="849"/>
      <c r="E52" s="849"/>
      <c r="F52" s="849"/>
      <c r="G52" s="849"/>
      <c r="H52" s="849"/>
      <c r="I52" s="849"/>
      <c r="J52" s="849"/>
      <c r="K52" s="849"/>
      <c r="L52" s="849"/>
      <c r="M52" s="849"/>
      <c r="N52" s="849"/>
      <c r="O52" s="849"/>
      <c r="P52" s="850"/>
      <c r="Q52" s="903"/>
      <c r="R52" s="904"/>
      <c r="S52" s="904"/>
      <c r="T52" s="904"/>
      <c r="U52" s="904"/>
      <c r="V52" s="904"/>
      <c r="W52" s="904"/>
      <c r="X52" s="904"/>
      <c r="Y52" s="904"/>
      <c r="Z52" s="904"/>
      <c r="AA52" s="904"/>
      <c r="AB52" s="904"/>
      <c r="AC52" s="904"/>
      <c r="AD52" s="904"/>
      <c r="AE52" s="905"/>
      <c r="AF52" s="854"/>
      <c r="AG52" s="855"/>
      <c r="AH52" s="855"/>
      <c r="AI52" s="855"/>
      <c r="AJ52" s="856"/>
      <c r="AK52" s="907"/>
      <c r="AL52" s="904"/>
      <c r="AM52" s="904"/>
      <c r="AN52" s="904"/>
      <c r="AO52" s="904"/>
      <c r="AP52" s="904"/>
      <c r="AQ52" s="904"/>
      <c r="AR52" s="904"/>
      <c r="AS52" s="904"/>
      <c r="AT52" s="904"/>
      <c r="AU52" s="904"/>
      <c r="AV52" s="904"/>
      <c r="AW52" s="904"/>
      <c r="AX52" s="904"/>
      <c r="AY52" s="904"/>
      <c r="AZ52" s="906"/>
      <c r="BA52" s="906"/>
      <c r="BB52" s="906"/>
      <c r="BC52" s="906"/>
      <c r="BD52" s="906"/>
      <c r="BE52" s="899"/>
      <c r="BF52" s="899"/>
      <c r="BG52" s="899"/>
      <c r="BH52" s="899"/>
      <c r="BI52" s="900"/>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57"/>
      <c r="EA52" s="226"/>
    </row>
    <row r="53" spans="1:131" ht="26.25" customHeight="1" x14ac:dyDescent="0.15">
      <c r="A53" s="234">
        <v>26</v>
      </c>
      <c r="B53" s="848"/>
      <c r="C53" s="849"/>
      <c r="D53" s="849"/>
      <c r="E53" s="849"/>
      <c r="F53" s="849"/>
      <c r="G53" s="849"/>
      <c r="H53" s="849"/>
      <c r="I53" s="849"/>
      <c r="J53" s="849"/>
      <c r="K53" s="849"/>
      <c r="L53" s="849"/>
      <c r="M53" s="849"/>
      <c r="N53" s="849"/>
      <c r="O53" s="849"/>
      <c r="P53" s="850"/>
      <c r="Q53" s="903"/>
      <c r="R53" s="904"/>
      <c r="S53" s="904"/>
      <c r="T53" s="904"/>
      <c r="U53" s="904"/>
      <c r="V53" s="904"/>
      <c r="W53" s="904"/>
      <c r="X53" s="904"/>
      <c r="Y53" s="904"/>
      <c r="Z53" s="904"/>
      <c r="AA53" s="904"/>
      <c r="AB53" s="904"/>
      <c r="AC53" s="904"/>
      <c r="AD53" s="904"/>
      <c r="AE53" s="905"/>
      <c r="AF53" s="854"/>
      <c r="AG53" s="855"/>
      <c r="AH53" s="855"/>
      <c r="AI53" s="855"/>
      <c r="AJ53" s="856"/>
      <c r="AK53" s="907"/>
      <c r="AL53" s="904"/>
      <c r="AM53" s="904"/>
      <c r="AN53" s="904"/>
      <c r="AO53" s="904"/>
      <c r="AP53" s="904"/>
      <c r="AQ53" s="904"/>
      <c r="AR53" s="904"/>
      <c r="AS53" s="904"/>
      <c r="AT53" s="904"/>
      <c r="AU53" s="904"/>
      <c r="AV53" s="904"/>
      <c r="AW53" s="904"/>
      <c r="AX53" s="904"/>
      <c r="AY53" s="904"/>
      <c r="AZ53" s="906"/>
      <c r="BA53" s="906"/>
      <c r="BB53" s="906"/>
      <c r="BC53" s="906"/>
      <c r="BD53" s="906"/>
      <c r="BE53" s="899"/>
      <c r="BF53" s="899"/>
      <c r="BG53" s="899"/>
      <c r="BH53" s="899"/>
      <c r="BI53" s="900"/>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57"/>
      <c r="EA53" s="226"/>
    </row>
    <row r="54" spans="1:131" ht="26.25" customHeight="1" x14ac:dyDescent="0.15">
      <c r="A54" s="234">
        <v>27</v>
      </c>
      <c r="B54" s="848"/>
      <c r="C54" s="849"/>
      <c r="D54" s="849"/>
      <c r="E54" s="849"/>
      <c r="F54" s="849"/>
      <c r="G54" s="849"/>
      <c r="H54" s="849"/>
      <c r="I54" s="849"/>
      <c r="J54" s="849"/>
      <c r="K54" s="849"/>
      <c r="L54" s="849"/>
      <c r="M54" s="849"/>
      <c r="N54" s="849"/>
      <c r="O54" s="849"/>
      <c r="P54" s="850"/>
      <c r="Q54" s="903"/>
      <c r="R54" s="904"/>
      <c r="S54" s="904"/>
      <c r="T54" s="904"/>
      <c r="U54" s="904"/>
      <c r="V54" s="904"/>
      <c r="W54" s="904"/>
      <c r="X54" s="904"/>
      <c r="Y54" s="904"/>
      <c r="Z54" s="904"/>
      <c r="AA54" s="904"/>
      <c r="AB54" s="904"/>
      <c r="AC54" s="904"/>
      <c r="AD54" s="904"/>
      <c r="AE54" s="905"/>
      <c r="AF54" s="854"/>
      <c r="AG54" s="855"/>
      <c r="AH54" s="855"/>
      <c r="AI54" s="855"/>
      <c r="AJ54" s="856"/>
      <c r="AK54" s="907"/>
      <c r="AL54" s="904"/>
      <c r="AM54" s="904"/>
      <c r="AN54" s="904"/>
      <c r="AO54" s="904"/>
      <c r="AP54" s="904"/>
      <c r="AQ54" s="904"/>
      <c r="AR54" s="904"/>
      <c r="AS54" s="904"/>
      <c r="AT54" s="904"/>
      <c r="AU54" s="904"/>
      <c r="AV54" s="904"/>
      <c r="AW54" s="904"/>
      <c r="AX54" s="904"/>
      <c r="AY54" s="904"/>
      <c r="AZ54" s="906"/>
      <c r="BA54" s="906"/>
      <c r="BB54" s="906"/>
      <c r="BC54" s="906"/>
      <c r="BD54" s="906"/>
      <c r="BE54" s="899"/>
      <c r="BF54" s="899"/>
      <c r="BG54" s="899"/>
      <c r="BH54" s="899"/>
      <c r="BI54" s="900"/>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57"/>
      <c r="EA54" s="226"/>
    </row>
    <row r="55" spans="1:131" ht="26.25" customHeight="1" x14ac:dyDescent="0.15">
      <c r="A55" s="234">
        <v>28</v>
      </c>
      <c r="B55" s="848"/>
      <c r="C55" s="849"/>
      <c r="D55" s="849"/>
      <c r="E55" s="849"/>
      <c r="F55" s="849"/>
      <c r="G55" s="849"/>
      <c r="H55" s="849"/>
      <c r="I55" s="849"/>
      <c r="J55" s="849"/>
      <c r="K55" s="849"/>
      <c r="L55" s="849"/>
      <c r="M55" s="849"/>
      <c r="N55" s="849"/>
      <c r="O55" s="849"/>
      <c r="P55" s="850"/>
      <c r="Q55" s="903"/>
      <c r="R55" s="904"/>
      <c r="S55" s="904"/>
      <c r="T55" s="904"/>
      <c r="U55" s="904"/>
      <c r="V55" s="904"/>
      <c r="W55" s="904"/>
      <c r="X55" s="904"/>
      <c r="Y55" s="904"/>
      <c r="Z55" s="904"/>
      <c r="AA55" s="904"/>
      <c r="AB55" s="904"/>
      <c r="AC55" s="904"/>
      <c r="AD55" s="904"/>
      <c r="AE55" s="905"/>
      <c r="AF55" s="854"/>
      <c r="AG55" s="855"/>
      <c r="AH55" s="855"/>
      <c r="AI55" s="855"/>
      <c r="AJ55" s="856"/>
      <c r="AK55" s="907"/>
      <c r="AL55" s="904"/>
      <c r="AM55" s="904"/>
      <c r="AN55" s="904"/>
      <c r="AO55" s="904"/>
      <c r="AP55" s="904"/>
      <c r="AQ55" s="904"/>
      <c r="AR55" s="904"/>
      <c r="AS55" s="904"/>
      <c r="AT55" s="904"/>
      <c r="AU55" s="904"/>
      <c r="AV55" s="904"/>
      <c r="AW55" s="904"/>
      <c r="AX55" s="904"/>
      <c r="AY55" s="904"/>
      <c r="AZ55" s="906"/>
      <c r="BA55" s="906"/>
      <c r="BB55" s="906"/>
      <c r="BC55" s="906"/>
      <c r="BD55" s="906"/>
      <c r="BE55" s="899"/>
      <c r="BF55" s="899"/>
      <c r="BG55" s="899"/>
      <c r="BH55" s="899"/>
      <c r="BI55" s="900"/>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57"/>
      <c r="EA55" s="226"/>
    </row>
    <row r="56" spans="1:131" ht="26.25" customHeight="1" x14ac:dyDescent="0.15">
      <c r="A56" s="234">
        <v>29</v>
      </c>
      <c r="B56" s="848"/>
      <c r="C56" s="849"/>
      <c r="D56" s="849"/>
      <c r="E56" s="849"/>
      <c r="F56" s="849"/>
      <c r="G56" s="849"/>
      <c r="H56" s="849"/>
      <c r="I56" s="849"/>
      <c r="J56" s="849"/>
      <c r="K56" s="849"/>
      <c r="L56" s="849"/>
      <c r="M56" s="849"/>
      <c r="N56" s="849"/>
      <c r="O56" s="849"/>
      <c r="P56" s="850"/>
      <c r="Q56" s="903"/>
      <c r="R56" s="904"/>
      <c r="S56" s="904"/>
      <c r="T56" s="904"/>
      <c r="U56" s="904"/>
      <c r="V56" s="904"/>
      <c r="W56" s="904"/>
      <c r="X56" s="904"/>
      <c r="Y56" s="904"/>
      <c r="Z56" s="904"/>
      <c r="AA56" s="904"/>
      <c r="AB56" s="904"/>
      <c r="AC56" s="904"/>
      <c r="AD56" s="904"/>
      <c r="AE56" s="905"/>
      <c r="AF56" s="854"/>
      <c r="AG56" s="855"/>
      <c r="AH56" s="855"/>
      <c r="AI56" s="855"/>
      <c r="AJ56" s="856"/>
      <c r="AK56" s="907"/>
      <c r="AL56" s="904"/>
      <c r="AM56" s="904"/>
      <c r="AN56" s="904"/>
      <c r="AO56" s="904"/>
      <c r="AP56" s="904"/>
      <c r="AQ56" s="904"/>
      <c r="AR56" s="904"/>
      <c r="AS56" s="904"/>
      <c r="AT56" s="904"/>
      <c r="AU56" s="904"/>
      <c r="AV56" s="904"/>
      <c r="AW56" s="904"/>
      <c r="AX56" s="904"/>
      <c r="AY56" s="904"/>
      <c r="AZ56" s="906"/>
      <c r="BA56" s="906"/>
      <c r="BB56" s="906"/>
      <c r="BC56" s="906"/>
      <c r="BD56" s="906"/>
      <c r="BE56" s="899"/>
      <c r="BF56" s="899"/>
      <c r="BG56" s="899"/>
      <c r="BH56" s="899"/>
      <c r="BI56" s="900"/>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57"/>
      <c r="EA56" s="226"/>
    </row>
    <row r="57" spans="1:131" ht="26.25" customHeight="1" x14ac:dyDescent="0.15">
      <c r="A57" s="234">
        <v>30</v>
      </c>
      <c r="B57" s="848"/>
      <c r="C57" s="849"/>
      <c r="D57" s="849"/>
      <c r="E57" s="849"/>
      <c r="F57" s="849"/>
      <c r="G57" s="849"/>
      <c r="H57" s="849"/>
      <c r="I57" s="849"/>
      <c r="J57" s="849"/>
      <c r="K57" s="849"/>
      <c r="L57" s="849"/>
      <c r="M57" s="849"/>
      <c r="N57" s="849"/>
      <c r="O57" s="849"/>
      <c r="P57" s="850"/>
      <c r="Q57" s="903"/>
      <c r="R57" s="904"/>
      <c r="S57" s="904"/>
      <c r="T57" s="904"/>
      <c r="U57" s="904"/>
      <c r="V57" s="904"/>
      <c r="W57" s="904"/>
      <c r="X57" s="904"/>
      <c r="Y57" s="904"/>
      <c r="Z57" s="904"/>
      <c r="AA57" s="904"/>
      <c r="AB57" s="904"/>
      <c r="AC57" s="904"/>
      <c r="AD57" s="904"/>
      <c r="AE57" s="905"/>
      <c r="AF57" s="854"/>
      <c r="AG57" s="855"/>
      <c r="AH57" s="855"/>
      <c r="AI57" s="855"/>
      <c r="AJ57" s="856"/>
      <c r="AK57" s="907"/>
      <c r="AL57" s="904"/>
      <c r="AM57" s="904"/>
      <c r="AN57" s="904"/>
      <c r="AO57" s="904"/>
      <c r="AP57" s="904"/>
      <c r="AQ57" s="904"/>
      <c r="AR57" s="904"/>
      <c r="AS57" s="904"/>
      <c r="AT57" s="904"/>
      <c r="AU57" s="904"/>
      <c r="AV57" s="904"/>
      <c r="AW57" s="904"/>
      <c r="AX57" s="904"/>
      <c r="AY57" s="904"/>
      <c r="AZ57" s="906"/>
      <c r="BA57" s="906"/>
      <c r="BB57" s="906"/>
      <c r="BC57" s="906"/>
      <c r="BD57" s="906"/>
      <c r="BE57" s="899"/>
      <c r="BF57" s="899"/>
      <c r="BG57" s="899"/>
      <c r="BH57" s="899"/>
      <c r="BI57" s="900"/>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57"/>
      <c r="EA57" s="226"/>
    </row>
    <row r="58" spans="1:131" ht="26.25" customHeight="1" x14ac:dyDescent="0.15">
      <c r="A58" s="234">
        <v>31</v>
      </c>
      <c r="B58" s="848"/>
      <c r="C58" s="849"/>
      <c r="D58" s="849"/>
      <c r="E58" s="849"/>
      <c r="F58" s="849"/>
      <c r="G58" s="849"/>
      <c r="H58" s="849"/>
      <c r="I58" s="849"/>
      <c r="J58" s="849"/>
      <c r="K58" s="849"/>
      <c r="L58" s="849"/>
      <c r="M58" s="849"/>
      <c r="N58" s="849"/>
      <c r="O58" s="849"/>
      <c r="P58" s="850"/>
      <c r="Q58" s="903"/>
      <c r="R58" s="904"/>
      <c r="S58" s="904"/>
      <c r="T58" s="904"/>
      <c r="U58" s="904"/>
      <c r="V58" s="904"/>
      <c r="W58" s="904"/>
      <c r="X58" s="904"/>
      <c r="Y58" s="904"/>
      <c r="Z58" s="904"/>
      <c r="AA58" s="904"/>
      <c r="AB58" s="904"/>
      <c r="AC58" s="904"/>
      <c r="AD58" s="904"/>
      <c r="AE58" s="905"/>
      <c r="AF58" s="854"/>
      <c r="AG58" s="855"/>
      <c r="AH58" s="855"/>
      <c r="AI58" s="855"/>
      <c r="AJ58" s="856"/>
      <c r="AK58" s="907"/>
      <c r="AL58" s="904"/>
      <c r="AM58" s="904"/>
      <c r="AN58" s="904"/>
      <c r="AO58" s="904"/>
      <c r="AP58" s="904"/>
      <c r="AQ58" s="904"/>
      <c r="AR58" s="904"/>
      <c r="AS58" s="904"/>
      <c r="AT58" s="904"/>
      <c r="AU58" s="904"/>
      <c r="AV58" s="904"/>
      <c r="AW58" s="904"/>
      <c r="AX58" s="904"/>
      <c r="AY58" s="904"/>
      <c r="AZ58" s="906"/>
      <c r="BA58" s="906"/>
      <c r="BB58" s="906"/>
      <c r="BC58" s="906"/>
      <c r="BD58" s="906"/>
      <c r="BE58" s="899"/>
      <c r="BF58" s="899"/>
      <c r="BG58" s="899"/>
      <c r="BH58" s="899"/>
      <c r="BI58" s="900"/>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57"/>
      <c r="EA58" s="226"/>
    </row>
    <row r="59" spans="1:131" ht="26.25" customHeight="1" x14ac:dyDescent="0.15">
      <c r="A59" s="234">
        <v>32</v>
      </c>
      <c r="B59" s="848"/>
      <c r="C59" s="849"/>
      <c r="D59" s="849"/>
      <c r="E59" s="849"/>
      <c r="F59" s="849"/>
      <c r="G59" s="849"/>
      <c r="H59" s="849"/>
      <c r="I59" s="849"/>
      <c r="J59" s="849"/>
      <c r="K59" s="849"/>
      <c r="L59" s="849"/>
      <c r="M59" s="849"/>
      <c r="N59" s="849"/>
      <c r="O59" s="849"/>
      <c r="P59" s="850"/>
      <c r="Q59" s="903"/>
      <c r="R59" s="904"/>
      <c r="S59" s="904"/>
      <c r="T59" s="904"/>
      <c r="U59" s="904"/>
      <c r="V59" s="904"/>
      <c r="W59" s="904"/>
      <c r="X59" s="904"/>
      <c r="Y59" s="904"/>
      <c r="Z59" s="904"/>
      <c r="AA59" s="904"/>
      <c r="AB59" s="904"/>
      <c r="AC59" s="904"/>
      <c r="AD59" s="904"/>
      <c r="AE59" s="905"/>
      <c r="AF59" s="854"/>
      <c r="AG59" s="855"/>
      <c r="AH59" s="855"/>
      <c r="AI59" s="855"/>
      <c r="AJ59" s="856"/>
      <c r="AK59" s="907"/>
      <c r="AL59" s="904"/>
      <c r="AM59" s="904"/>
      <c r="AN59" s="904"/>
      <c r="AO59" s="904"/>
      <c r="AP59" s="904"/>
      <c r="AQ59" s="904"/>
      <c r="AR59" s="904"/>
      <c r="AS59" s="904"/>
      <c r="AT59" s="904"/>
      <c r="AU59" s="904"/>
      <c r="AV59" s="904"/>
      <c r="AW59" s="904"/>
      <c r="AX59" s="904"/>
      <c r="AY59" s="904"/>
      <c r="AZ59" s="906"/>
      <c r="BA59" s="906"/>
      <c r="BB59" s="906"/>
      <c r="BC59" s="906"/>
      <c r="BD59" s="906"/>
      <c r="BE59" s="899"/>
      <c r="BF59" s="899"/>
      <c r="BG59" s="899"/>
      <c r="BH59" s="899"/>
      <c r="BI59" s="900"/>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57"/>
      <c r="EA59" s="226"/>
    </row>
    <row r="60" spans="1:131" ht="26.25" customHeight="1" x14ac:dyDescent="0.15">
      <c r="A60" s="234">
        <v>33</v>
      </c>
      <c r="B60" s="848"/>
      <c r="C60" s="849"/>
      <c r="D60" s="849"/>
      <c r="E60" s="849"/>
      <c r="F60" s="849"/>
      <c r="G60" s="849"/>
      <c r="H60" s="849"/>
      <c r="I60" s="849"/>
      <c r="J60" s="849"/>
      <c r="K60" s="849"/>
      <c r="L60" s="849"/>
      <c r="M60" s="849"/>
      <c r="N60" s="849"/>
      <c r="O60" s="849"/>
      <c r="P60" s="850"/>
      <c r="Q60" s="903"/>
      <c r="R60" s="904"/>
      <c r="S60" s="904"/>
      <c r="T60" s="904"/>
      <c r="U60" s="904"/>
      <c r="V60" s="904"/>
      <c r="W60" s="904"/>
      <c r="X60" s="904"/>
      <c r="Y60" s="904"/>
      <c r="Z60" s="904"/>
      <c r="AA60" s="904"/>
      <c r="AB60" s="904"/>
      <c r="AC60" s="904"/>
      <c r="AD60" s="904"/>
      <c r="AE60" s="905"/>
      <c r="AF60" s="854"/>
      <c r="AG60" s="855"/>
      <c r="AH60" s="855"/>
      <c r="AI60" s="855"/>
      <c r="AJ60" s="856"/>
      <c r="AK60" s="907"/>
      <c r="AL60" s="904"/>
      <c r="AM60" s="904"/>
      <c r="AN60" s="904"/>
      <c r="AO60" s="904"/>
      <c r="AP60" s="904"/>
      <c r="AQ60" s="904"/>
      <c r="AR60" s="904"/>
      <c r="AS60" s="904"/>
      <c r="AT60" s="904"/>
      <c r="AU60" s="904"/>
      <c r="AV60" s="904"/>
      <c r="AW60" s="904"/>
      <c r="AX60" s="904"/>
      <c r="AY60" s="904"/>
      <c r="AZ60" s="906"/>
      <c r="BA60" s="906"/>
      <c r="BB60" s="906"/>
      <c r="BC60" s="906"/>
      <c r="BD60" s="906"/>
      <c r="BE60" s="899"/>
      <c r="BF60" s="899"/>
      <c r="BG60" s="899"/>
      <c r="BH60" s="899"/>
      <c r="BI60" s="900"/>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57"/>
      <c r="EA60" s="226"/>
    </row>
    <row r="61" spans="1:131" ht="26.25" customHeight="1" thickBot="1" x14ac:dyDescent="0.2">
      <c r="A61" s="234">
        <v>34</v>
      </c>
      <c r="B61" s="848"/>
      <c r="C61" s="849"/>
      <c r="D61" s="849"/>
      <c r="E61" s="849"/>
      <c r="F61" s="849"/>
      <c r="G61" s="849"/>
      <c r="H61" s="849"/>
      <c r="I61" s="849"/>
      <c r="J61" s="849"/>
      <c r="K61" s="849"/>
      <c r="L61" s="849"/>
      <c r="M61" s="849"/>
      <c r="N61" s="849"/>
      <c r="O61" s="849"/>
      <c r="P61" s="850"/>
      <c r="Q61" s="903"/>
      <c r="R61" s="904"/>
      <c r="S61" s="904"/>
      <c r="T61" s="904"/>
      <c r="U61" s="904"/>
      <c r="V61" s="904"/>
      <c r="W61" s="904"/>
      <c r="X61" s="904"/>
      <c r="Y61" s="904"/>
      <c r="Z61" s="904"/>
      <c r="AA61" s="904"/>
      <c r="AB61" s="904"/>
      <c r="AC61" s="904"/>
      <c r="AD61" s="904"/>
      <c r="AE61" s="905"/>
      <c r="AF61" s="854"/>
      <c r="AG61" s="855"/>
      <c r="AH61" s="855"/>
      <c r="AI61" s="855"/>
      <c r="AJ61" s="856"/>
      <c r="AK61" s="907"/>
      <c r="AL61" s="904"/>
      <c r="AM61" s="904"/>
      <c r="AN61" s="904"/>
      <c r="AO61" s="904"/>
      <c r="AP61" s="904"/>
      <c r="AQ61" s="904"/>
      <c r="AR61" s="904"/>
      <c r="AS61" s="904"/>
      <c r="AT61" s="904"/>
      <c r="AU61" s="904"/>
      <c r="AV61" s="904"/>
      <c r="AW61" s="904"/>
      <c r="AX61" s="904"/>
      <c r="AY61" s="904"/>
      <c r="AZ61" s="906"/>
      <c r="BA61" s="906"/>
      <c r="BB61" s="906"/>
      <c r="BC61" s="906"/>
      <c r="BD61" s="906"/>
      <c r="BE61" s="899"/>
      <c r="BF61" s="899"/>
      <c r="BG61" s="899"/>
      <c r="BH61" s="899"/>
      <c r="BI61" s="900"/>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57"/>
      <c r="EA61" s="226"/>
    </row>
    <row r="62" spans="1:131" ht="26.25" customHeight="1" x14ac:dyDescent="0.15">
      <c r="A62" s="234">
        <v>35</v>
      </c>
      <c r="B62" s="848"/>
      <c r="C62" s="849"/>
      <c r="D62" s="849"/>
      <c r="E62" s="849"/>
      <c r="F62" s="849"/>
      <c r="G62" s="849"/>
      <c r="H62" s="849"/>
      <c r="I62" s="849"/>
      <c r="J62" s="849"/>
      <c r="K62" s="849"/>
      <c r="L62" s="849"/>
      <c r="M62" s="849"/>
      <c r="N62" s="849"/>
      <c r="O62" s="849"/>
      <c r="P62" s="850"/>
      <c r="Q62" s="903"/>
      <c r="R62" s="904"/>
      <c r="S62" s="904"/>
      <c r="T62" s="904"/>
      <c r="U62" s="904"/>
      <c r="V62" s="904"/>
      <c r="W62" s="904"/>
      <c r="X62" s="904"/>
      <c r="Y62" s="904"/>
      <c r="Z62" s="904"/>
      <c r="AA62" s="904"/>
      <c r="AB62" s="904"/>
      <c r="AC62" s="904"/>
      <c r="AD62" s="904"/>
      <c r="AE62" s="905"/>
      <c r="AF62" s="854"/>
      <c r="AG62" s="855"/>
      <c r="AH62" s="855"/>
      <c r="AI62" s="855"/>
      <c r="AJ62" s="856"/>
      <c r="AK62" s="907"/>
      <c r="AL62" s="904"/>
      <c r="AM62" s="904"/>
      <c r="AN62" s="904"/>
      <c r="AO62" s="904"/>
      <c r="AP62" s="904"/>
      <c r="AQ62" s="904"/>
      <c r="AR62" s="904"/>
      <c r="AS62" s="904"/>
      <c r="AT62" s="904"/>
      <c r="AU62" s="904"/>
      <c r="AV62" s="904"/>
      <c r="AW62" s="904"/>
      <c r="AX62" s="904"/>
      <c r="AY62" s="904"/>
      <c r="AZ62" s="906"/>
      <c r="BA62" s="906"/>
      <c r="BB62" s="906"/>
      <c r="BC62" s="906"/>
      <c r="BD62" s="906"/>
      <c r="BE62" s="899"/>
      <c r="BF62" s="899"/>
      <c r="BG62" s="899"/>
      <c r="BH62" s="899"/>
      <c r="BI62" s="900"/>
      <c r="BJ62" s="915" t="s">
        <v>347</v>
      </c>
      <c r="BK62" s="875"/>
      <c r="BL62" s="875"/>
      <c r="BM62" s="875"/>
      <c r="BN62" s="876"/>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57"/>
      <c r="EA62" s="226"/>
    </row>
    <row r="63" spans="1:131" ht="26.25" customHeight="1" thickBot="1" x14ac:dyDescent="0.2">
      <c r="A63" s="236" t="s">
        <v>325</v>
      </c>
      <c r="B63" s="858" t="s">
        <v>348</v>
      </c>
      <c r="C63" s="859"/>
      <c r="D63" s="859"/>
      <c r="E63" s="859"/>
      <c r="F63" s="859"/>
      <c r="G63" s="859"/>
      <c r="H63" s="859"/>
      <c r="I63" s="859"/>
      <c r="J63" s="859"/>
      <c r="K63" s="859"/>
      <c r="L63" s="859"/>
      <c r="M63" s="859"/>
      <c r="N63" s="859"/>
      <c r="O63" s="859"/>
      <c r="P63" s="860"/>
      <c r="Q63" s="908"/>
      <c r="R63" s="909"/>
      <c r="S63" s="909"/>
      <c r="T63" s="909"/>
      <c r="U63" s="909"/>
      <c r="V63" s="909"/>
      <c r="W63" s="909"/>
      <c r="X63" s="909"/>
      <c r="Y63" s="909"/>
      <c r="Z63" s="909"/>
      <c r="AA63" s="909"/>
      <c r="AB63" s="909"/>
      <c r="AC63" s="909"/>
      <c r="AD63" s="909"/>
      <c r="AE63" s="910"/>
      <c r="AF63" s="911">
        <v>364</v>
      </c>
      <c r="AG63" s="912"/>
      <c r="AH63" s="912"/>
      <c r="AI63" s="912"/>
      <c r="AJ63" s="913"/>
      <c r="AK63" s="914"/>
      <c r="AL63" s="909"/>
      <c r="AM63" s="909"/>
      <c r="AN63" s="909"/>
      <c r="AO63" s="909"/>
      <c r="AP63" s="912">
        <v>6862</v>
      </c>
      <c r="AQ63" s="912"/>
      <c r="AR63" s="912"/>
      <c r="AS63" s="912"/>
      <c r="AT63" s="912"/>
      <c r="AU63" s="912">
        <v>5185</v>
      </c>
      <c r="AV63" s="912"/>
      <c r="AW63" s="912"/>
      <c r="AX63" s="912"/>
      <c r="AY63" s="912"/>
      <c r="AZ63" s="916"/>
      <c r="BA63" s="916"/>
      <c r="BB63" s="916"/>
      <c r="BC63" s="916"/>
      <c r="BD63" s="916"/>
      <c r="BE63" s="917"/>
      <c r="BF63" s="917"/>
      <c r="BG63" s="917"/>
      <c r="BH63" s="917"/>
      <c r="BI63" s="918"/>
      <c r="BJ63" s="919" t="s">
        <v>327</v>
      </c>
      <c r="BK63" s="920"/>
      <c r="BL63" s="920"/>
      <c r="BM63" s="920"/>
      <c r="BN63" s="921"/>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5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57"/>
      <c r="EA64" s="226"/>
    </row>
    <row r="65" spans="1:131" ht="26.25" customHeight="1" thickBot="1" x14ac:dyDescent="0.2">
      <c r="A65" s="228" t="s">
        <v>349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57"/>
      <c r="EA65" s="226"/>
    </row>
    <row r="66" spans="1:131" ht="26.25" customHeight="1" x14ac:dyDescent="0.15">
      <c r="A66" s="791" t="s">
        <v>350</v>
      </c>
      <c r="B66" s="792"/>
      <c r="C66" s="792"/>
      <c r="D66" s="792"/>
      <c r="E66" s="792"/>
      <c r="F66" s="792"/>
      <c r="G66" s="792"/>
      <c r="H66" s="792"/>
      <c r="I66" s="792"/>
      <c r="J66" s="792"/>
      <c r="K66" s="792"/>
      <c r="L66" s="792"/>
      <c r="M66" s="792"/>
      <c r="N66" s="792"/>
      <c r="O66" s="792"/>
      <c r="P66" s="793"/>
      <c r="Q66" s="797" t="s">
        <v>351</v>
      </c>
      <c r="R66" s="798"/>
      <c r="S66" s="798"/>
      <c r="T66" s="798"/>
      <c r="U66" s="799"/>
      <c r="V66" s="797" t="s">
        <v>331</v>
      </c>
      <c r="W66" s="798"/>
      <c r="X66" s="798"/>
      <c r="Y66" s="798"/>
      <c r="Z66" s="799"/>
      <c r="AA66" s="797" t="s">
        <v>332</v>
      </c>
      <c r="AB66" s="798"/>
      <c r="AC66" s="798"/>
      <c r="AD66" s="798"/>
      <c r="AE66" s="799"/>
      <c r="AF66" s="922" t="s">
        <v>333</v>
      </c>
      <c r="AG66" s="884"/>
      <c r="AH66" s="884"/>
      <c r="AI66" s="884"/>
      <c r="AJ66" s="923"/>
      <c r="AK66" s="797" t="s">
        <v>352</v>
      </c>
      <c r="AL66" s="792"/>
      <c r="AM66" s="792"/>
      <c r="AN66" s="792"/>
      <c r="AO66" s="793"/>
      <c r="AP66" s="797" t="s">
        <v>353</v>
      </c>
      <c r="AQ66" s="798"/>
      <c r="AR66" s="798"/>
      <c r="AS66" s="798"/>
      <c r="AT66" s="799"/>
      <c r="AU66" s="797" t="s">
        <v>354</v>
      </c>
      <c r="AV66" s="798"/>
      <c r="AW66" s="798"/>
      <c r="AX66" s="798"/>
      <c r="AY66" s="799"/>
      <c r="AZ66" s="797" t="s">
        <v>313</v>
      </c>
      <c r="BA66" s="798"/>
      <c r="BB66" s="798"/>
      <c r="BC66" s="798"/>
      <c r="BD66" s="804"/>
      <c r="BE66" s="237"/>
      <c r="BF66" s="237"/>
      <c r="BG66" s="237"/>
      <c r="BH66" s="237"/>
      <c r="BI66" s="237"/>
      <c r="BJ66" s="237"/>
      <c r="BK66" s="237"/>
      <c r="BL66" s="237"/>
      <c r="BM66" s="237"/>
      <c r="BN66" s="237"/>
      <c r="BO66" s="237"/>
      <c r="BP66" s="237"/>
      <c r="BQ66" s="234">
        <v>60</v>
      </c>
      <c r="BR66" s="239"/>
      <c r="BS66" s="927"/>
      <c r="BT66" s="928"/>
      <c r="BU66" s="928"/>
      <c r="BV66" s="928"/>
      <c r="BW66" s="928"/>
      <c r="BX66" s="928"/>
      <c r="BY66" s="928"/>
      <c r="BZ66" s="928"/>
      <c r="CA66" s="928"/>
      <c r="CB66" s="928"/>
      <c r="CC66" s="928"/>
      <c r="CD66" s="928"/>
      <c r="CE66" s="928"/>
      <c r="CF66" s="928"/>
      <c r="CG66" s="933"/>
      <c r="CH66" s="930"/>
      <c r="CI66" s="931"/>
      <c r="CJ66" s="931"/>
      <c r="CK66" s="931"/>
      <c r="CL66" s="932"/>
      <c r="CM66" s="930"/>
      <c r="CN66" s="931"/>
      <c r="CO66" s="931"/>
      <c r="CP66" s="931"/>
      <c r="CQ66" s="932"/>
      <c r="CR66" s="930"/>
      <c r="CS66" s="931"/>
      <c r="CT66" s="931"/>
      <c r="CU66" s="931"/>
      <c r="CV66" s="932"/>
      <c r="CW66" s="930"/>
      <c r="CX66" s="931"/>
      <c r="CY66" s="931"/>
      <c r="CZ66" s="931"/>
      <c r="DA66" s="932"/>
      <c r="DB66" s="930"/>
      <c r="DC66" s="931"/>
      <c r="DD66" s="931"/>
      <c r="DE66" s="931"/>
      <c r="DF66" s="932"/>
      <c r="DG66" s="930"/>
      <c r="DH66" s="931"/>
      <c r="DI66" s="931"/>
      <c r="DJ66" s="931"/>
      <c r="DK66" s="932"/>
      <c r="DL66" s="930"/>
      <c r="DM66" s="931"/>
      <c r="DN66" s="931"/>
      <c r="DO66" s="931"/>
      <c r="DP66" s="932"/>
      <c r="DQ66" s="930"/>
      <c r="DR66" s="931"/>
      <c r="DS66" s="931"/>
      <c r="DT66" s="931"/>
      <c r="DU66" s="932"/>
      <c r="DV66" s="927"/>
      <c r="DW66" s="928"/>
      <c r="DX66" s="928"/>
      <c r="DY66" s="928"/>
      <c r="DZ66" s="929"/>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4"/>
      <c r="AG67" s="887"/>
      <c r="AH67" s="887"/>
      <c r="AI67" s="887"/>
      <c r="AJ67" s="925"/>
      <c r="AK67" s="926"/>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7"/>
      <c r="BT67" s="928"/>
      <c r="BU67" s="928"/>
      <c r="BV67" s="928"/>
      <c r="BW67" s="928"/>
      <c r="BX67" s="928"/>
      <c r="BY67" s="928"/>
      <c r="BZ67" s="928"/>
      <c r="CA67" s="928"/>
      <c r="CB67" s="928"/>
      <c r="CC67" s="928"/>
      <c r="CD67" s="928"/>
      <c r="CE67" s="928"/>
      <c r="CF67" s="928"/>
      <c r="CG67" s="933"/>
      <c r="CH67" s="930"/>
      <c r="CI67" s="931"/>
      <c r="CJ67" s="931"/>
      <c r="CK67" s="931"/>
      <c r="CL67" s="932"/>
      <c r="CM67" s="930"/>
      <c r="CN67" s="931"/>
      <c r="CO67" s="931"/>
      <c r="CP67" s="931"/>
      <c r="CQ67" s="932"/>
      <c r="CR67" s="930"/>
      <c r="CS67" s="931"/>
      <c r="CT67" s="931"/>
      <c r="CU67" s="931"/>
      <c r="CV67" s="932"/>
      <c r="CW67" s="930"/>
      <c r="CX67" s="931"/>
      <c r="CY67" s="931"/>
      <c r="CZ67" s="931"/>
      <c r="DA67" s="932"/>
      <c r="DB67" s="930"/>
      <c r="DC67" s="931"/>
      <c r="DD67" s="931"/>
      <c r="DE67" s="931"/>
      <c r="DF67" s="932"/>
      <c r="DG67" s="930"/>
      <c r="DH67" s="931"/>
      <c r="DI67" s="931"/>
      <c r="DJ67" s="931"/>
      <c r="DK67" s="932"/>
      <c r="DL67" s="930"/>
      <c r="DM67" s="931"/>
      <c r="DN67" s="931"/>
      <c r="DO67" s="931"/>
      <c r="DP67" s="932"/>
      <c r="DQ67" s="930"/>
      <c r="DR67" s="931"/>
      <c r="DS67" s="931"/>
      <c r="DT67" s="931"/>
      <c r="DU67" s="932"/>
      <c r="DV67" s="927"/>
      <c r="DW67" s="928"/>
      <c r="DX67" s="928"/>
      <c r="DY67" s="928"/>
      <c r="DZ67" s="929"/>
      <c r="EA67" s="226"/>
    </row>
    <row r="68" spans="1:131" ht="26.25" customHeight="1" thickTop="1" x14ac:dyDescent="0.15">
      <c r="A68" s="232">
        <v>1</v>
      </c>
      <c r="B68" s="937" t="s">
        <v>517</v>
      </c>
      <c r="C68" s="938"/>
      <c r="D68" s="938"/>
      <c r="E68" s="938"/>
      <c r="F68" s="938"/>
      <c r="G68" s="938"/>
      <c r="H68" s="938"/>
      <c r="I68" s="938"/>
      <c r="J68" s="938"/>
      <c r="K68" s="938"/>
      <c r="L68" s="938"/>
      <c r="M68" s="938"/>
      <c r="N68" s="938"/>
      <c r="O68" s="938"/>
      <c r="P68" s="939"/>
      <c r="Q68" s="940">
        <v>2734</v>
      </c>
      <c r="R68" s="934"/>
      <c r="S68" s="934"/>
      <c r="T68" s="934"/>
      <c r="U68" s="934"/>
      <c r="V68" s="934">
        <v>2711</v>
      </c>
      <c r="W68" s="934"/>
      <c r="X68" s="934"/>
      <c r="Y68" s="934"/>
      <c r="Z68" s="934"/>
      <c r="AA68" s="934">
        <v>23</v>
      </c>
      <c r="AB68" s="934"/>
      <c r="AC68" s="934"/>
      <c r="AD68" s="934"/>
      <c r="AE68" s="934"/>
      <c r="AF68" s="934">
        <v>23</v>
      </c>
      <c r="AG68" s="934"/>
      <c r="AH68" s="934"/>
      <c r="AI68" s="934"/>
      <c r="AJ68" s="934"/>
      <c r="AK68" s="934">
        <v>104</v>
      </c>
      <c r="AL68" s="934"/>
      <c r="AM68" s="934"/>
      <c r="AN68" s="934"/>
      <c r="AO68" s="934"/>
      <c r="AP68" s="934">
        <v>1615</v>
      </c>
      <c r="AQ68" s="934"/>
      <c r="AR68" s="934"/>
      <c r="AS68" s="934"/>
      <c r="AT68" s="934"/>
      <c r="AU68" s="934">
        <v>1190</v>
      </c>
      <c r="AV68" s="934"/>
      <c r="AW68" s="934"/>
      <c r="AX68" s="934"/>
      <c r="AY68" s="934"/>
      <c r="AZ68" s="935"/>
      <c r="BA68" s="935"/>
      <c r="BB68" s="935"/>
      <c r="BC68" s="935"/>
      <c r="BD68" s="936"/>
      <c r="BE68" s="237"/>
      <c r="BF68" s="237"/>
      <c r="BG68" s="237"/>
      <c r="BH68" s="237"/>
      <c r="BI68" s="237"/>
      <c r="BJ68" s="237"/>
      <c r="BK68" s="237"/>
      <c r="BL68" s="237"/>
      <c r="BM68" s="237"/>
      <c r="BN68" s="237"/>
      <c r="BO68" s="237"/>
      <c r="BP68" s="237"/>
      <c r="BQ68" s="234">
        <v>62</v>
      </c>
      <c r="BR68" s="239"/>
      <c r="BS68" s="927"/>
      <c r="BT68" s="928"/>
      <c r="BU68" s="928"/>
      <c r="BV68" s="928"/>
      <c r="BW68" s="928"/>
      <c r="BX68" s="928"/>
      <c r="BY68" s="928"/>
      <c r="BZ68" s="928"/>
      <c r="CA68" s="928"/>
      <c r="CB68" s="928"/>
      <c r="CC68" s="928"/>
      <c r="CD68" s="928"/>
      <c r="CE68" s="928"/>
      <c r="CF68" s="928"/>
      <c r="CG68" s="933"/>
      <c r="CH68" s="930"/>
      <c r="CI68" s="931"/>
      <c r="CJ68" s="931"/>
      <c r="CK68" s="931"/>
      <c r="CL68" s="932"/>
      <c r="CM68" s="930"/>
      <c r="CN68" s="931"/>
      <c r="CO68" s="931"/>
      <c r="CP68" s="931"/>
      <c r="CQ68" s="932"/>
      <c r="CR68" s="930"/>
      <c r="CS68" s="931"/>
      <c r="CT68" s="931"/>
      <c r="CU68" s="931"/>
      <c r="CV68" s="932"/>
      <c r="CW68" s="930"/>
      <c r="CX68" s="931"/>
      <c r="CY68" s="931"/>
      <c r="CZ68" s="931"/>
      <c r="DA68" s="932"/>
      <c r="DB68" s="930"/>
      <c r="DC68" s="931"/>
      <c r="DD68" s="931"/>
      <c r="DE68" s="931"/>
      <c r="DF68" s="932"/>
      <c r="DG68" s="930"/>
      <c r="DH68" s="931"/>
      <c r="DI68" s="931"/>
      <c r="DJ68" s="931"/>
      <c r="DK68" s="932"/>
      <c r="DL68" s="930"/>
      <c r="DM68" s="931"/>
      <c r="DN68" s="931"/>
      <c r="DO68" s="931"/>
      <c r="DP68" s="932"/>
      <c r="DQ68" s="930"/>
      <c r="DR68" s="931"/>
      <c r="DS68" s="931"/>
      <c r="DT68" s="931"/>
      <c r="DU68" s="932"/>
      <c r="DV68" s="927"/>
      <c r="DW68" s="928"/>
      <c r="DX68" s="928"/>
      <c r="DY68" s="928"/>
      <c r="DZ68" s="929"/>
      <c r="EA68" s="226"/>
    </row>
    <row r="69" spans="1:131" ht="26.25" customHeight="1" x14ac:dyDescent="0.15">
      <c r="A69" s="234">
        <v>2</v>
      </c>
      <c r="B69" s="941" t="s">
        <v>518</v>
      </c>
      <c r="C69" s="942"/>
      <c r="D69" s="942"/>
      <c r="E69" s="942"/>
      <c r="F69" s="942"/>
      <c r="G69" s="942"/>
      <c r="H69" s="942"/>
      <c r="I69" s="942"/>
      <c r="J69" s="942"/>
      <c r="K69" s="942"/>
      <c r="L69" s="942"/>
      <c r="M69" s="942"/>
      <c r="N69" s="942"/>
      <c r="O69" s="942"/>
      <c r="P69" s="943"/>
      <c r="Q69" s="944">
        <v>1983</v>
      </c>
      <c r="R69" s="898"/>
      <c r="S69" s="898"/>
      <c r="T69" s="898"/>
      <c r="U69" s="898"/>
      <c r="V69" s="898">
        <v>2078</v>
      </c>
      <c r="W69" s="898"/>
      <c r="X69" s="898"/>
      <c r="Y69" s="898"/>
      <c r="Z69" s="898"/>
      <c r="AA69" s="898">
        <v>-95</v>
      </c>
      <c r="AB69" s="898"/>
      <c r="AC69" s="898"/>
      <c r="AD69" s="898"/>
      <c r="AE69" s="898"/>
      <c r="AF69" s="898">
        <v>-155</v>
      </c>
      <c r="AG69" s="898"/>
      <c r="AH69" s="898"/>
      <c r="AI69" s="898"/>
      <c r="AJ69" s="898"/>
      <c r="AK69" s="898">
        <v>493</v>
      </c>
      <c r="AL69" s="898"/>
      <c r="AM69" s="898"/>
      <c r="AN69" s="898"/>
      <c r="AO69" s="898"/>
      <c r="AP69" s="898">
        <v>535</v>
      </c>
      <c r="AQ69" s="898"/>
      <c r="AR69" s="898"/>
      <c r="AS69" s="898"/>
      <c r="AT69" s="898"/>
      <c r="AU69" s="898">
        <v>119</v>
      </c>
      <c r="AV69" s="898"/>
      <c r="AW69" s="898"/>
      <c r="AX69" s="898"/>
      <c r="AY69" s="898"/>
      <c r="AZ69" s="899"/>
      <c r="BA69" s="899"/>
      <c r="BB69" s="899"/>
      <c r="BC69" s="899"/>
      <c r="BD69" s="900"/>
      <c r="BE69" s="237"/>
      <c r="BF69" s="237"/>
      <c r="BG69" s="237"/>
      <c r="BH69" s="237"/>
      <c r="BI69" s="237"/>
      <c r="BJ69" s="237"/>
      <c r="BK69" s="237"/>
      <c r="BL69" s="237"/>
      <c r="BM69" s="237"/>
      <c r="BN69" s="237"/>
      <c r="BO69" s="237"/>
      <c r="BP69" s="237"/>
      <c r="BQ69" s="234">
        <v>63</v>
      </c>
      <c r="BR69" s="239"/>
      <c r="BS69" s="927"/>
      <c r="BT69" s="928"/>
      <c r="BU69" s="928"/>
      <c r="BV69" s="928"/>
      <c r="BW69" s="928"/>
      <c r="BX69" s="928"/>
      <c r="BY69" s="928"/>
      <c r="BZ69" s="928"/>
      <c r="CA69" s="928"/>
      <c r="CB69" s="928"/>
      <c r="CC69" s="928"/>
      <c r="CD69" s="928"/>
      <c r="CE69" s="928"/>
      <c r="CF69" s="928"/>
      <c r="CG69" s="933"/>
      <c r="CH69" s="930"/>
      <c r="CI69" s="931"/>
      <c r="CJ69" s="931"/>
      <c r="CK69" s="931"/>
      <c r="CL69" s="932"/>
      <c r="CM69" s="930"/>
      <c r="CN69" s="931"/>
      <c r="CO69" s="931"/>
      <c r="CP69" s="931"/>
      <c r="CQ69" s="932"/>
      <c r="CR69" s="930"/>
      <c r="CS69" s="931"/>
      <c r="CT69" s="931"/>
      <c r="CU69" s="931"/>
      <c r="CV69" s="932"/>
      <c r="CW69" s="930"/>
      <c r="CX69" s="931"/>
      <c r="CY69" s="931"/>
      <c r="CZ69" s="931"/>
      <c r="DA69" s="932"/>
      <c r="DB69" s="930"/>
      <c r="DC69" s="931"/>
      <c r="DD69" s="931"/>
      <c r="DE69" s="931"/>
      <c r="DF69" s="932"/>
      <c r="DG69" s="930"/>
      <c r="DH69" s="931"/>
      <c r="DI69" s="931"/>
      <c r="DJ69" s="931"/>
      <c r="DK69" s="932"/>
      <c r="DL69" s="930"/>
      <c r="DM69" s="931"/>
      <c r="DN69" s="931"/>
      <c r="DO69" s="931"/>
      <c r="DP69" s="932"/>
      <c r="DQ69" s="930"/>
      <c r="DR69" s="931"/>
      <c r="DS69" s="931"/>
      <c r="DT69" s="931"/>
      <c r="DU69" s="932"/>
      <c r="DV69" s="927"/>
      <c r="DW69" s="928"/>
      <c r="DX69" s="928"/>
      <c r="DY69" s="928"/>
      <c r="DZ69" s="929"/>
      <c r="EA69" s="226"/>
    </row>
    <row r="70" spans="1:131" ht="26.25" customHeight="1" x14ac:dyDescent="0.15">
      <c r="A70" s="234">
        <v>3</v>
      </c>
      <c r="B70" s="941" t="s">
        <v>519</v>
      </c>
      <c r="C70" s="942"/>
      <c r="D70" s="942"/>
      <c r="E70" s="942"/>
      <c r="F70" s="942"/>
      <c r="G70" s="942"/>
      <c r="H70" s="942"/>
      <c r="I70" s="942"/>
      <c r="J70" s="942"/>
      <c r="K70" s="942"/>
      <c r="L70" s="942"/>
      <c r="M70" s="942"/>
      <c r="N70" s="942"/>
      <c r="O70" s="942"/>
      <c r="P70" s="943"/>
      <c r="Q70" s="944">
        <v>777</v>
      </c>
      <c r="R70" s="898"/>
      <c r="S70" s="898"/>
      <c r="T70" s="898"/>
      <c r="U70" s="898"/>
      <c r="V70" s="898">
        <v>743</v>
      </c>
      <c r="W70" s="898"/>
      <c r="X70" s="898"/>
      <c r="Y70" s="898"/>
      <c r="Z70" s="898"/>
      <c r="AA70" s="898">
        <v>34</v>
      </c>
      <c r="AB70" s="898"/>
      <c r="AC70" s="898"/>
      <c r="AD70" s="898"/>
      <c r="AE70" s="898"/>
      <c r="AF70" s="898">
        <v>34</v>
      </c>
      <c r="AG70" s="898"/>
      <c r="AH70" s="898"/>
      <c r="AI70" s="898"/>
      <c r="AJ70" s="898"/>
      <c r="AK70" s="898">
        <v>17</v>
      </c>
      <c r="AL70" s="898"/>
      <c r="AM70" s="898"/>
      <c r="AN70" s="898"/>
      <c r="AO70" s="898"/>
      <c r="AP70" s="898">
        <v>718</v>
      </c>
      <c r="AQ70" s="898"/>
      <c r="AR70" s="898"/>
      <c r="AS70" s="898"/>
      <c r="AT70" s="898"/>
      <c r="AU70" s="898">
        <v>68</v>
      </c>
      <c r="AV70" s="898"/>
      <c r="AW70" s="898"/>
      <c r="AX70" s="898"/>
      <c r="AY70" s="898"/>
      <c r="AZ70" s="899"/>
      <c r="BA70" s="899"/>
      <c r="BB70" s="899"/>
      <c r="BC70" s="899"/>
      <c r="BD70" s="900"/>
      <c r="BE70" s="237"/>
      <c r="BF70" s="237"/>
      <c r="BG70" s="237"/>
      <c r="BH70" s="237"/>
      <c r="BI70" s="237"/>
      <c r="BJ70" s="237"/>
      <c r="BK70" s="237"/>
      <c r="BL70" s="237"/>
      <c r="BM70" s="237"/>
      <c r="BN70" s="237"/>
      <c r="BO70" s="237"/>
      <c r="BP70" s="237"/>
      <c r="BQ70" s="234">
        <v>64</v>
      </c>
      <c r="BR70" s="239"/>
      <c r="BS70" s="927"/>
      <c r="BT70" s="928"/>
      <c r="BU70" s="928"/>
      <c r="BV70" s="928"/>
      <c r="BW70" s="928"/>
      <c r="BX70" s="928"/>
      <c r="BY70" s="928"/>
      <c r="BZ70" s="928"/>
      <c r="CA70" s="928"/>
      <c r="CB70" s="928"/>
      <c r="CC70" s="928"/>
      <c r="CD70" s="928"/>
      <c r="CE70" s="928"/>
      <c r="CF70" s="928"/>
      <c r="CG70" s="933"/>
      <c r="CH70" s="930"/>
      <c r="CI70" s="931"/>
      <c r="CJ70" s="931"/>
      <c r="CK70" s="931"/>
      <c r="CL70" s="932"/>
      <c r="CM70" s="930"/>
      <c r="CN70" s="931"/>
      <c r="CO70" s="931"/>
      <c r="CP70" s="931"/>
      <c r="CQ70" s="932"/>
      <c r="CR70" s="930"/>
      <c r="CS70" s="931"/>
      <c r="CT70" s="931"/>
      <c r="CU70" s="931"/>
      <c r="CV70" s="932"/>
      <c r="CW70" s="930"/>
      <c r="CX70" s="931"/>
      <c r="CY70" s="931"/>
      <c r="CZ70" s="931"/>
      <c r="DA70" s="932"/>
      <c r="DB70" s="930"/>
      <c r="DC70" s="931"/>
      <c r="DD70" s="931"/>
      <c r="DE70" s="931"/>
      <c r="DF70" s="932"/>
      <c r="DG70" s="930"/>
      <c r="DH70" s="931"/>
      <c r="DI70" s="931"/>
      <c r="DJ70" s="931"/>
      <c r="DK70" s="932"/>
      <c r="DL70" s="930"/>
      <c r="DM70" s="931"/>
      <c r="DN70" s="931"/>
      <c r="DO70" s="931"/>
      <c r="DP70" s="932"/>
      <c r="DQ70" s="930"/>
      <c r="DR70" s="931"/>
      <c r="DS70" s="931"/>
      <c r="DT70" s="931"/>
      <c r="DU70" s="932"/>
      <c r="DV70" s="927"/>
      <c r="DW70" s="928"/>
      <c r="DX70" s="928"/>
      <c r="DY70" s="928"/>
      <c r="DZ70" s="929"/>
      <c r="EA70" s="226"/>
    </row>
    <row r="71" spans="1:131" ht="26.25" customHeight="1" x14ac:dyDescent="0.15">
      <c r="A71" s="234">
        <v>4</v>
      </c>
      <c r="B71" s="941" t="s">
        <v>520</v>
      </c>
      <c r="C71" s="942"/>
      <c r="D71" s="942"/>
      <c r="E71" s="942"/>
      <c r="F71" s="942"/>
      <c r="G71" s="942"/>
      <c r="H71" s="942"/>
      <c r="I71" s="942"/>
      <c r="J71" s="942"/>
      <c r="K71" s="942"/>
      <c r="L71" s="942"/>
      <c r="M71" s="942"/>
      <c r="N71" s="942"/>
      <c r="O71" s="942"/>
      <c r="P71" s="943"/>
      <c r="Q71" s="945">
        <v>807</v>
      </c>
      <c r="R71" s="946"/>
      <c r="S71" s="946"/>
      <c r="T71" s="946"/>
      <c r="U71" s="901"/>
      <c r="V71" s="947">
        <v>787</v>
      </c>
      <c r="W71" s="946"/>
      <c r="X71" s="946"/>
      <c r="Y71" s="946"/>
      <c r="Z71" s="901"/>
      <c r="AA71" s="947">
        <v>20</v>
      </c>
      <c r="AB71" s="946"/>
      <c r="AC71" s="946"/>
      <c r="AD71" s="946"/>
      <c r="AE71" s="901"/>
      <c r="AF71" s="947">
        <v>20</v>
      </c>
      <c r="AG71" s="946"/>
      <c r="AH71" s="946"/>
      <c r="AI71" s="946"/>
      <c r="AJ71" s="901"/>
      <c r="AK71" s="947">
        <v>20</v>
      </c>
      <c r="AL71" s="946"/>
      <c r="AM71" s="946"/>
      <c r="AN71" s="946"/>
      <c r="AO71" s="901"/>
      <c r="AP71" s="947" t="s">
        <v>528</v>
      </c>
      <c r="AQ71" s="946"/>
      <c r="AR71" s="946"/>
      <c r="AS71" s="946"/>
      <c r="AT71" s="901"/>
      <c r="AU71" s="947" t="s">
        <v>528</v>
      </c>
      <c r="AV71" s="946"/>
      <c r="AW71" s="946"/>
      <c r="AX71" s="946"/>
      <c r="AY71" s="901"/>
      <c r="AZ71" s="899"/>
      <c r="BA71" s="899"/>
      <c r="BB71" s="899"/>
      <c r="BC71" s="899"/>
      <c r="BD71" s="900"/>
      <c r="BE71" s="237"/>
      <c r="BF71" s="237"/>
      <c r="BG71" s="237"/>
      <c r="BH71" s="237"/>
      <c r="BI71" s="237"/>
      <c r="BJ71" s="237"/>
      <c r="BK71" s="237"/>
      <c r="BL71" s="237"/>
      <c r="BM71" s="237"/>
      <c r="BN71" s="237"/>
      <c r="BO71" s="237"/>
      <c r="BP71" s="237"/>
      <c r="BQ71" s="234">
        <v>65</v>
      </c>
      <c r="BR71" s="239"/>
      <c r="BS71" s="927"/>
      <c r="BT71" s="928"/>
      <c r="BU71" s="928"/>
      <c r="BV71" s="928"/>
      <c r="BW71" s="928"/>
      <c r="BX71" s="928"/>
      <c r="BY71" s="928"/>
      <c r="BZ71" s="928"/>
      <c r="CA71" s="928"/>
      <c r="CB71" s="928"/>
      <c r="CC71" s="928"/>
      <c r="CD71" s="928"/>
      <c r="CE71" s="928"/>
      <c r="CF71" s="928"/>
      <c r="CG71" s="933"/>
      <c r="CH71" s="930"/>
      <c r="CI71" s="931"/>
      <c r="CJ71" s="931"/>
      <c r="CK71" s="931"/>
      <c r="CL71" s="932"/>
      <c r="CM71" s="930"/>
      <c r="CN71" s="931"/>
      <c r="CO71" s="931"/>
      <c r="CP71" s="931"/>
      <c r="CQ71" s="932"/>
      <c r="CR71" s="930"/>
      <c r="CS71" s="931"/>
      <c r="CT71" s="931"/>
      <c r="CU71" s="931"/>
      <c r="CV71" s="932"/>
      <c r="CW71" s="930"/>
      <c r="CX71" s="931"/>
      <c r="CY71" s="931"/>
      <c r="CZ71" s="931"/>
      <c r="DA71" s="932"/>
      <c r="DB71" s="930"/>
      <c r="DC71" s="931"/>
      <c r="DD71" s="931"/>
      <c r="DE71" s="931"/>
      <c r="DF71" s="932"/>
      <c r="DG71" s="930"/>
      <c r="DH71" s="931"/>
      <c r="DI71" s="931"/>
      <c r="DJ71" s="931"/>
      <c r="DK71" s="932"/>
      <c r="DL71" s="930"/>
      <c r="DM71" s="931"/>
      <c r="DN71" s="931"/>
      <c r="DO71" s="931"/>
      <c r="DP71" s="932"/>
      <c r="DQ71" s="930"/>
      <c r="DR71" s="931"/>
      <c r="DS71" s="931"/>
      <c r="DT71" s="931"/>
      <c r="DU71" s="932"/>
      <c r="DV71" s="927"/>
      <c r="DW71" s="928"/>
      <c r="DX71" s="928"/>
      <c r="DY71" s="928"/>
      <c r="DZ71" s="929"/>
      <c r="EA71" s="226"/>
    </row>
    <row r="72" spans="1:131" ht="26.25" customHeight="1" x14ac:dyDescent="0.15">
      <c r="A72" s="234">
        <v>5</v>
      </c>
      <c r="B72" s="941" t="s">
        <v>521</v>
      </c>
      <c r="C72" s="942"/>
      <c r="D72" s="942"/>
      <c r="E72" s="942"/>
      <c r="F72" s="942"/>
      <c r="G72" s="942"/>
      <c r="H72" s="942"/>
      <c r="I72" s="942"/>
      <c r="J72" s="942"/>
      <c r="K72" s="942"/>
      <c r="L72" s="942"/>
      <c r="M72" s="942"/>
      <c r="N72" s="942"/>
      <c r="O72" s="942"/>
      <c r="P72" s="943"/>
      <c r="Q72" s="945">
        <v>6909</v>
      </c>
      <c r="R72" s="946"/>
      <c r="S72" s="946"/>
      <c r="T72" s="946"/>
      <c r="U72" s="901"/>
      <c r="V72" s="947">
        <v>6702</v>
      </c>
      <c r="W72" s="946"/>
      <c r="X72" s="946"/>
      <c r="Y72" s="946"/>
      <c r="Z72" s="901"/>
      <c r="AA72" s="947">
        <v>208</v>
      </c>
      <c r="AB72" s="946"/>
      <c r="AC72" s="946"/>
      <c r="AD72" s="946"/>
      <c r="AE72" s="901"/>
      <c r="AF72" s="947">
        <v>208</v>
      </c>
      <c r="AG72" s="946"/>
      <c r="AH72" s="946"/>
      <c r="AI72" s="946"/>
      <c r="AJ72" s="901"/>
      <c r="AK72" s="947" t="s">
        <v>528</v>
      </c>
      <c r="AL72" s="946"/>
      <c r="AM72" s="946"/>
      <c r="AN72" s="946"/>
      <c r="AO72" s="901"/>
      <c r="AP72" s="947" t="s">
        <v>528</v>
      </c>
      <c r="AQ72" s="946"/>
      <c r="AR72" s="946"/>
      <c r="AS72" s="946"/>
      <c r="AT72" s="901"/>
      <c r="AU72" s="947" t="s">
        <v>528</v>
      </c>
      <c r="AV72" s="946"/>
      <c r="AW72" s="946"/>
      <c r="AX72" s="946"/>
      <c r="AY72" s="901"/>
      <c r="AZ72" s="899"/>
      <c r="BA72" s="899"/>
      <c r="BB72" s="899"/>
      <c r="BC72" s="899"/>
      <c r="BD72" s="900"/>
      <c r="BE72" s="237"/>
      <c r="BF72" s="237"/>
      <c r="BG72" s="237"/>
      <c r="BH72" s="237"/>
      <c r="BI72" s="237"/>
      <c r="BJ72" s="237"/>
      <c r="BK72" s="237"/>
      <c r="BL72" s="237"/>
      <c r="BM72" s="237"/>
      <c r="BN72" s="237"/>
      <c r="BO72" s="237"/>
      <c r="BP72" s="237"/>
      <c r="BQ72" s="234">
        <v>66</v>
      </c>
      <c r="BR72" s="239"/>
      <c r="BS72" s="927"/>
      <c r="BT72" s="928"/>
      <c r="BU72" s="928"/>
      <c r="BV72" s="928"/>
      <c r="BW72" s="928"/>
      <c r="BX72" s="928"/>
      <c r="BY72" s="928"/>
      <c r="BZ72" s="928"/>
      <c r="CA72" s="928"/>
      <c r="CB72" s="928"/>
      <c r="CC72" s="928"/>
      <c r="CD72" s="928"/>
      <c r="CE72" s="928"/>
      <c r="CF72" s="928"/>
      <c r="CG72" s="933"/>
      <c r="CH72" s="930"/>
      <c r="CI72" s="931"/>
      <c r="CJ72" s="931"/>
      <c r="CK72" s="931"/>
      <c r="CL72" s="932"/>
      <c r="CM72" s="930"/>
      <c r="CN72" s="931"/>
      <c r="CO72" s="931"/>
      <c r="CP72" s="931"/>
      <c r="CQ72" s="932"/>
      <c r="CR72" s="930"/>
      <c r="CS72" s="931"/>
      <c r="CT72" s="931"/>
      <c r="CU72" s="931"/>
      <c r="CV72" s="932"/>
      <c r="CW72" s="930"/>
      <c r="CX72" s="931"/>
      <c r="CY72" s="931"/>
      <c r="CZ72" s="931"/>
      <c r="DA72" s="932"/>
      <c r="DB72" s="930"/>
      <c r="DC72" s="931"/>
      <c r="DD72" s="931"/>
      <c r="DE72" s="931"/>
      <c r="DF72" s="932"/>
      <c r="DG72" s="930"/>
      <c r="DH72" s="931"/>
      <c r="DI72" s="931"/>
      <c r="DJ72" s="931"/>
      <c r="DK72" s="932"/>
      <c r="DL72" s="930"/>
      <c r="DM72" s="931"/>
      <c r="DN72" s="931"/>
      <c r="DO72" s="931"/>
      <c r="DP72" s="932"/>
      <c r="DQ72" s="930"/>
      <c r="DR72" s="931"/>
      <c r="DS72" s="931"/>
      <c r="DT72" s="931"/>
      <c r="DU72" s="932"/>
      <c r="DV72" s="927"/>
      <c r="DW72" s="928"/>
      <c r="DX72" s="928"/>
      <c r="DY72" s="928"/>
      <c r="DZ72" s="929"/>
      <c r="EA72" s="226"/>
    </row>
    <row r="73" spans="1:131" ht="26.25" customHeight="1" x14ac:dyDescent="0.15">
      <c r="A73" s="234">
        <v>6</v>
      </c>
      <c r="B73" s="941" t="s">
        <v>522</v>
      </c>
      <c r="C73" s="942"/>
      <c r="D73" s="942"/>
      <c r="E73" s="942"/>
      <c r="F73" s="942"/>
      <c r="G73" s="942"/>
      <c r="H73" s="942"/>
      <c r="I73" s="942"/>
      <c r="J73" s="942"/>
      <c r="K73" s="942"/>
      <c r="L73" s="942"/>
      <c r="M73" s="942"/>
      <c r="N73" s="942"/>
      <c r="O73" s="942"/>
      <c r="P73" s="943"/>
      <c r="Q73" s="945">
        <v>149</v>
      </c>
      <c r="R73" s="946"/>
      <c r="S73" s="946"/>
      <c r="T73" s="946"/>
      <c r="U73" s="901"/>
      <c r="V73" s="947">
        <v>129</v>
      </c>
      <c r="W73" s="946"/>
      <c r="X73" s="946"/>
      <c r="Y73" s="946"/>
      <c r="Z73" s="901"/>
      <c r="AA73" s="947">
        <v>20</v>
      </c>
      <c r="AB73" s="946"/>
      <c r="AC73" s="946"/>
      <c r="AD73" s="946"/>
      <c r="AE73" s="901"/>
      <c r="AF73" s="947">
        <v>20</v>
      </c>
      <c r="AG73" s="946"/>
      <c r="AH73" s="946"/>
      <c r="AI73" s="946"/>
      <c r="AJ73" s="901"/>
      <c r="AK73" s="947">
        <v>12</v>
      </c>
      <c r="AL73" s="946"/>
      <c r="AM73" s="946"/>
      <c r="AN73" s="946"/>
      <c r="AO73" s="901"/>
      <c r="AP73" s="947" t="s">
        <v>528</v>
      </c>
      <c r="AQ73" s="946"/>
      <c r="AR73" s="946"/>
      <c r="AS73" s="946"/>
      <c r="AT73" s="901"/>
      <c r="AU73" s="947" t="s">
        <v>528</v>
      </c>
      <c r="AV73" s="946"/>
      <c r="AW73" s="946"/>
      <c r="AX73" s="946"/>
      <c r="AY73" s="901"/>
      <c r="AZ73" s="899"/>
      <c r="BA73" s="899"/>
      <c r="BB73" s="899"/>
      <c r="BC73" s="899"/>
      <c r="BD73" s="900"/>
      <c r="BE73" s="237"/>
      <c r="BF73" s="237"/>
      <c r="BG73" s="237"/>
      <c r="BH73" s="237"/>
      <c r="BI73" s="237"/>
      <c r="BJ73" s="237"/>
      <c r="BK73" s="237"/>
      <c r="BL73" s="237"/>
      <c r="BM73" s="237"/>
      <c r="BN73" s="237"/>
      <c r="BO73" s="237"/>
      <c r="BP73" s="237"/>
      <c r="BQ73" s="234">
        <v>67</v>
      </c>
      <c r="BR73" s="239"/>
      <c r="BS73" s="927"/>
      <c r="BT73" s="928"/>
      <c r="BU73" s="928"/>
      <c r="BV73" s="928"/>
      <c r="BW73" s="928"/>
      <c r="BX73" s="928"/>
      <c r="BY73" s="928"/>
      <c r="BZ73" s="928"/>
      <c r="CA73" s="928"/>
      <c r="CB73" s="928"/>
      <c r="CC73" s="928"/>
      <c r="CD73" s="928"/>
      <c r="CE73" s="928"/>
      <c r="CF73" s="928"/>
      <c r="CG73" s="933"/>
      <c r="CH73" s="930"/>
      <c r="CI73" s="931"/>
      <c r="CJ73" s="931"/>
      <c r="CK73" s="931"/>
      <c r="CL73" s="932"/>
      <c r="CM73" s="930"/>
      <c r="CN73" s="931"/>
      <c r="CO73" s="931"/>
      <c r="CP73" s="931"/>
      <c r="CQ73" s="932"/>
      <c r="CR73" s="930"/>
      <c r="CS73" s="931"/>
      <c r="CT73" s="931"/>
      <c r="CU73" s="931"/>
      <c r="CV73" s="932"/>
      <c r="CW73" s="930"/>
      <c r="CX73" s="931"/>
      <c r="CY73" s="931"/>
      <c r="CZ73" s="931"/>
      <c r="DA73" s="932"/>
      <c r="DB73" s="930"/>
      <c r="DC73" s="931"/>
      <c r="DD73" s="931"/>
      <c r="DE73" s="931"/>
      <c r="DF73" s="932"/>
      <c r="DG73" s="930"/>
      <c r="DH73" s="931"/>
      <c r="DI73" s="931"/>
      <c r="DJ73" s="931"/>
      <c r="DK73" s="932"/>
      <c r="DL73" s="930"/>
      <c r="DM73" s="931"/>
      <c r="DN73" s="931"/>
      <c r="DO73" s="931"/>
      <c r="DP73" s="932"/>
      <c r="DQ73" s="930"/>
      <c r="DR73" s="931"/>
      <c r="DS73" s="931"/>
      <c r="DT73" s="931"/>
      <c r="DU73" s="932"/>
      <c r="DV73" s="927"/>
      <c r="DW73" s="928"/>
      <c r="DX73" s="928"/>
      <c r="DY73" s="928"/>
      <c r="DZ73" s="929"/>
      <c r="EA73" s="226"/>
    </row>
    <row r="74" spans="1:131" ht="26.25" customHeight="1" x14ac:dyDescent="0.15">
      <c r="A74" s="234">
        <v>7</v>
      </c>
      <c r="B74" s="941" t="s">
        <v>523</v>
      </c>
      <c r="C74" s="942"/>
      <c r="D74" s="942"/>
      <c r="E74" s="942"/>
      <c r="F74" s="942"/>
      <c r="G74" s="942"/>
      <c r="H74" s="942"/>
      <c r="I74" s="942"/>
      <c r="J74" s="942"/>
      <c r="K74" s="942"/>
      <c r="L74" s="942"/>
      <c r="M74" s="942"/>
      <c r="N74" s="942"/>
      <c r="O74" s="942"/>
      <c r="P74" s="943"/>
      <c r="Q74" s="945">
        <v>553</v>
      </c>
      <c r="R74" s="946"/>
      <c r="S74" s="946"/>
      <c r="T74" s="946"/>
      <c r="U74" s="901"/>
      <c r="V74" s="947">
        <v>522</v>
      </c>
      <c r="W74" s="946"/>
      <c r="X74" s="946"/>
      <c r="Y74" s="946"/>
      <c r="Z74" s="901"/>
      <c r="AA74" s="947">
        <v>31</v>
      </c>
      <c r="AB74" s="946"/>
      <c r="AC74" s="946"/>
      <c r="AD74" s="946"/>
      <c r="AE74" s="901"/>
      <c r="AF74" s="947">
        <v>31</v>
      </c>
      <c r="AG74" s="946"/>
      <c r="AH74" s="946"/>
      <c r="AI74" s="946"/>
      <c r="AJ74" s="901"/>
      <c r="AK74" s="947">
        <v>24</v>
      </c>
      <c r="AL74" s="946"/>
      <c r="AM74" s="946"/>
      <c r="AN74" s="946"/>
      <c r="AO74" s="901"/>
      <c r="AP74" s="947" t="s">
        <v>528</v>
      </c>
      <c r="AQ74" s="946"/>
      <c r="AR74" s="946"/>
      <c r="AS74" s="946"/>
      <c r="AT74" s="901"/>
      <c r="AU74" s="947" t="s">
        <v>528</v>
      </c>
      <c r="AV74" s="946"/>
      <c r="AW74" s="946"/>
      <c r="AX74" s="946"/>
      <c r="AY74" s="901"/>
      <c r="AZ74" s="899"/>
      <c r="BA74" s="899"/>
      <c r="BB74" s="899"/>
      <c r="BC74" s="899"/>
      <c r="BD74" s="900"/>
      <c r="BE74" s="237"/>
      <c r="BF74" s="237"/>
      <c r="BG74" s="237"/>
      <c r="BH74" s="237"/>
      <c r="BI74" s="237"/>
      <c r="BJ74" s="237"/>
      <c r="BK74" s="237"/>
      <c r="BL74" s="237"/>
      <c r="BM74" s="237"/>
      <c r="BN74" s="237"/>
      <c r="BO74" s="237"/>
      <c r="BP74" s="237"/>
      <c r="BQ74" s="234">
        <v>68</v>
      </c>
      <c r="BR74" s="239"/>
      <c r="BS74" s="927"/>
      <c r="BT74" s="928"/>
      <c r="BU74" s="928"/>
      <c r="BV74" s="928"/>
      <c r="BW74" s="928"/>
      <c r="BX74" s="928"/>
      <c r="BY74" s="928"/>
      <c r="BZ74" s="928"/>
      <c r="CA74" s="928"/>
      <c r="CB74" s="928"/>
      <c r="CC74" s="928"/>
      <c r="CD74" s="928"/>
      <c r="CE74" s="928"/>
      <c r="CF74" s="928"/>
      <c r="CG74" s="933"/>
      <c r="CH74" s="930"/>
      <c r="CI74" s="931"/>
      <c r="CJ74" s="931"/>
      <c r="CK74" s="931"/>
      <c r="CL74" s="932"/>
      <c r="CM74" s="930"/>
      <c r="CN74" s="931"/>
      <c r="CO74" s="931"/>
      <c r="CP74" s="931"/>
      <c r="CQ74" s="932"/>
      <c r="CR74" s="930"/>
      <c r="CS74" s="931"/>
      <c r="CT74" s="931"/>
      <c r="CU74" s="931"/>
      <c r="CV74" s="932"/>
      <c r="CW74" s="930"/>
      <c r="CX74" s="931"/>
      <c r="CY74" s="931"/>
      <c r="CZ74" s="931"/>
      <c r="DA74" s="932"/>
      <c r="DB74" s="930"/>
      <c r="DC74" s="931"/>
      <c r="DD74" s="931"/>
      <c r="DE74" s="931"/>
      <c r="DF74" s="932"/>
      <c r="DG74" s="930"/>
      <c r="DH74" s="931"/>
      <c r="DI74" s="931"/>
      <c r="DJ74" s="931"/>
      <c r="DK74" s="932"/>
      <c r="DL74" s="930"/>
      <c r="DM74" s="931"/>
      <c r="DN74" s="931"/>
      <c r="DO74" s="931"/>
      <c r="DP74" s="932"/>
      <c r="DQ74" s="930"/>
      <c r="DR74" s="931"/>
      <c r="DS74" s="931"/>
      <c r="DT74" s="931"/>
      <c r="DU74" s="932"/>
      <c r="DV74" s="927"/>
      <c r="DW74" s="928"/>
      <c r="DX74" s="928"/>
      <c r="DY74" s="928"/>
      <c r="DZ74" s="929"/>
      <c r="EA74" s="226"/>
    </row>
    <row r="75" spans="1:131" ht="26.25" customHeight="1" x14ac:dyDescent="0.15">
      <c r="A75" s="234">
        <v>8</v>
      </c>
      <c r="B75" s="941" t="s">
        <v>524</v>
      </c>
      <c r="C75" s="942"/>
      <c r="D75" s="942"/>
      <c r="E75" s="942"/>
      <c r="F75" s="942"/>
      <c r="G75" s="942"/>
      <c r="H75" s="942"/>
      <c r="I75" s="942"/>
      <c r="J75" s="942"/>
      <c r="K75" s="942"/>
      <c r="L75" s="942"/>
      <c r="M75" s="942"/>
      <c r="N75" s="942"/>
      <c r="O75" s="942"/>
      <c r="P75" s="943"/>
      <c r="Q75" s="945">
        <v>172370</v>
      </c>
      <c r="R75" s="946"/>
      <c r="S75" s="946"/>
      <c r="T75" s="946"/>
      <c r="U75" s="901"/>
      <c r="V75" s="947">
        <v>165579</v>
      </c>
      <c r="W75" s="946"/>
      <c r="X75" s="946"/>
      <c r="Y75" s="946"/>
      <c r="Z75" s="901"/>
      <c r="AA75" s="947">
        <v>6792</v>
      </c>
      <c r="AB75" s="946"/>
      <c r="AC75" s="946"/>
      <c r="AD75" s="946"/>
      <c r="AE75" s="901"/>
      <c r="AF75" s="947">
        <v>6788</v>
      </c>
      <c r="AG75" s="946"/>
      <c r="AH75" s="946"/>
      <c r="AI75" s="946"/>
      <c r="AJ75" s="901"/>
      <c r="AK75" s="947">
        <v>7704</v>
      </c>
      <c r="AL75" s="946"/>
      <c r="AM75" s="946"/>
      <c r="AN75" s="946"/>
      <c r="AO75" s="901"/>
      <c r="AP75" s="947" t="s">
        <v>528</v>
      </c>
      <c r="AQ75" s="946"/>
      <c r="AR75" s="946"/>
      <c r="AS75" s="946"/>
      <c r="AT75" s="901"/>
      <c r="AU75" s="947" t="s">
        <v>528</v>
      </c>
      <c r="AV75" s="946"/>
      <c r="AW75" s="946"/>
      <c r="AX75" s="946"/>
      <c r="AY75" s="901"/>
      <c r="AZ75" s="899"/>
      <c r="BA75" s="899"/>
      <c r="BB75" s="899"/>
      <c r="BC75" s="899"/>
      <c r="BD75" s="900"/>
      <c r="BE75" s="237"/>
      <c r="BF75" s="237"/>
      <c r="BG75" s="237"/>
      <c r="BH75" s="237"/>
      <c r="BI75" s="237"/>
      <c r="BJ75" s="237"/>
      <c r="BK75" s="237"/>
      <c r="BL75" s="237"/>
      <c r="BM75" s="237"/>
      <c r="BN75" s="237"/>
      <c r="BO75" s="237"/>
      <c r="BP75" s="237"/>
      <c r="BQ75" s="234">
        <v>69</v>
      </c>
      <c r="BR75" s="239"/>
      <c r="BS75" s="927"/>
      <c r="BT75" s="928"/>
      <c r="BU75" s="928"/>
      <c r="BV75" s="928"/>
      <c r="BW75" s="928"/>
      <c r="BX75" s="928"/>
      <c r="BY75" s="928"/>
      <c r="BZ75" s="928"/>
      <c r="CA75" s="928"/>
      <c r="CB75" s="928"/>
      <c r="CC75" s="928"/>
      <c r="CD75" s="928"/>
      <c r="CE75" s="928"/>
      <c r="CF75" s="928"/>
      <c r="CG75" s="933"/>
      <c r="CH75" s="930"/>
      <c r="CI75" s="931"/>
      <c r="CJ75" s="931"/>
      <c r="CK75" s="931"/>
      <c r="CL75" s="932"/>
      <c r="CM75" s="930"/>
      <c r="CN75" s="931"/>
      <c r="CO75" s="931"/>
      <c r="CP75" s="931"/>
      <c r="CQ75" s="932"/>
      <c r="CR75" s="930"/>
      <c r="CS75" s="931"/>
      <c r="CT75" s="931"/>
      <c r="CU75" s="931"/>
      <c r="CV75" s="932"/>
      <c r="CW75" s="930"/>
      <c r="CX75" s="931"/>
      <c r="CY75" s="931"/>
      <c r="CZ75" s="931"/>
      <c r="DA75" s="932"/>
      <c r="DB75" s="930"/>
      <c r="DC75" s="931"/>
      <c r="DD75" s="931"/>
      <c r="DE75" s="931"/>
      <c r="DF75" s="932"/>
      <c r="DG75" s="930"/>
      <c r="DH75" s="931"/>
      <c r="DI75" s="931"/>
      <c r="DJ75" s="931"/>
      <c r="DK75" s="932"/>
      <c r="DL75" s="930"/>
      <c r="DM75" s="931"/>
      <c r="DN75" s="931"/>
      <c r="DO75" s="931"/>
      <c r="DP75" s="932"/>
      <c r="DQ75" s="930"/>
      <c r="DR75" s="931"/>
      <c r="DS75" s="931"/>
      <c r="DT75" s="931"/>
      <c r="DU75" s="932"/>
      <c r="DV75" s="927"/>
      <c r="DW75" s="928"/>
      <c r="DX75" s="928"/>
      <c r="DY75" s="928"/>
      <c r="DZ75" s="929"/>
      <c r="EA75" s="226"/>
    </row>
    <row r="76" spans="1:131" ht="26.25" customHeight="1" x14ac:dyDescent="0.15">
      <c r="A76" s="234">
        <v>9</v>
      </c>
      <c r="B76" s="941"/>
      <c r="C76" s="942"/>
      <c r="D76" s="942"/>
      <c r="E76" s="942"/>
      <c r="F76" s="942"/>
      <c r="G76" s="942"/>
      <c r="H76" s="942"/>
      <c r="I76" s="942"/>
      <c r="J76" s="942"/>
      <c r="K76" s="942"/>
      <c r="L76" s="942"/>
      <c r="M76" s="942"/>
      <c r="N76" s="942"/>
      <c r="O76" s="942"/>
      <c r="P76" s="943"/>
      <c r="Q76" s="945"/>
      <c r="R76" s="946"/>
      <c r="S76" s="946"/>
      <c r="T76" s="946"/>
      <c r="U76" s="901"/>
      <c r="V76" s="947"/>
      <c r="W76" s="946"/>
      <c r="X76" s="946"/>
      <c r="Y76" s="946"/>
      <c r="Z76" s="901"/>
      <c r="AA76" s="947"/>
      <c r="AB76" s="946"/>
      <c r="AC76" s="946"/>
      <c r="AD76" s="946"/>
      <c r="AE76" s="901"/>
      <c r="AF76" s="947"/>
      <c r="AG76" s="946"/>
      <c r="AH76" s="946"/>
      <c r="AI76" s="946"/>
      <c r="AJ76" s="901"/>
      <c r="AK76" s="947"/>
      <c r="AL76" s="946"/>
      <c r="AM76" s="946"/>
      <c r="AN76" s="946"/>
      <c r="AO76" s="901"/>
      <c r="AP76" s="898"/>
      <c r="AQ76" s="898"/>
      <c r="AR76" s="898"/>
      <c r="AS76" s="898"/>
      <c r="AT76" s="898"/>
      <c r="AU76" s="898"/>
      <c r="AV76" s="898"/>
      <c r="AW76" s="898"/>
      <c r="AX76" s="898"/>
      <c r="AY76" s="898"/>
      <c r="AZ76" s="899"/>
      <c r="BA76" s="899"/>
      <c r="BB76" s="899"/>
      <c r="BC76" s="899"/>
      <c r="BD76" s="900"/>
      <c r="BE76" s="237"/>
      <c r="BF76" s="237"/>
      <c r="BG76" s="237"/>
      <c r="BH76" s="237"/>
      <c r="BI76" s="237"/>
      <c r="BJ76" s="237"/>
      <c r="BK76" s="237"/>
      <c r="BL76" s="237"/>
      <c r="BM76" s="237"/>
      <c r="BN76" s="237"/>
      <c r="BO76" s="237"/>
      <c r="BP76" s="237"/>
      <c r="BQ76" s="234">
        <v>70</v>
      </c>
      <c r="BR76" s="239"/>
      <c r="BS76" s="927"/>
      <c r="BT76" s="928"/>
      <c r="BU76" s="928"/>
      <c r="BV76" s="928"/>
      <c r="BW76" s="928"/>
      <c r="BX76" s="928"/>
      <c r="BY76" s="928"/>
      <c r="BZ76" s="928"/>
      <c r="CA76" s="928"/>
      <c r="CB76" s="928"/>
      <c r="CC76" s="928"/>
      <c r="CD76" s="928"/>
      <c r="CE76" s="928"/>
      <c r="CF76" s="928"/>
      <c r="CG76" s="933"/>
      <c r="CH76" s="930"/>
      <c r="CI76" s="931"/>
      <c r="CJ76" s="931"/>
      <c r="CK76" s="931"/>
      <c r="CL76" s="932"/>
      <c r="CM76" s="930"/>
      <c r="CN76" s="931"/>
      <c r="CO76" s="931"/>
      <c r="CP76" s="931"/>
      <c r="CQ76" s="932"/>
      <c r="CR76" s="930"/>
      <c r="CS76" s="931"/>
      <c r="CT76" s="931"/>
      <c r="CU76" s="931"/>
      <c r="CV76" s="932"/>
      <c r="CW76" s="930"/>
      <c r="CX76" s="931"/>
      <c r="CY76" s="931"/>
      <c r="CZ76" s="931"/>
      <c r="DA76" s="932"/>
      <c r="DB76" s="930"/>
      <c r="DC76" s="931"/>
      <c r="DD76" s="931"/>
      <c r="DE76" s="931"/>
      <c r="DF76" s="932"/>
      <c r="DG76" s="930"/>
      <c r="DH76" s="931"/>
      <c r="DI76" s="931"/>
      <c r="DJ76" s="931"/>
      <c r="DK76" s="932"/>
      <c r="DL76" s="930"/>
      <c r="DM76" s="931"/>
      <c r="DN76" s="931"/>
      <c r="DO76" s="931"/>
      <c r="DP76" s="932"/>
      <c r="DQ76" s="930"/>
      <c r="DR76" s="931"/>
      <c r="DS76" s="931"/>
      <c r="DT76" s="931"/>
      <c r="DU76" s="932"/>
      <c r="DV76" s="927"/>
      <c r="DW76" s="928"/>
      <c r="DX76" s="928"/>
      <c r="DY76" s="928"/>
      <c r="DZ76" s="929"/>
      <c r="EA76" s="226"/>
    </row>
    <row r="77" spans="1:131" ht="26.25" customHeight="1" x14ac:dyDescent="0.15">
      <c r="A77" s="234">
        <v>10</v>
      </c>
      <c r="B77" s="941"/>
      <c r="C77" s="942"/>
      <c r="D77" s="942"/>
      <c r="E77" s="942"/>
      <c r="F77" s="942"/>
      <c r="G77" s="942"/>
      <c r="H77" s="942"/>
      <c r="I77" s="942"/>
      <c r="J77" s="942"/>
      <c r="K77" s="942"/>
      <c r="L77" s="942"/>
      <c r="M77" s="942"/>
      <c r="N77" s="942"/>
      <c r="O77" s="942"/>
      <c r="P77" s="943"/>
      <c r="Q77" s="945"/>
      <c r="R77" s="946"/>
      <c r="S77" s="946"/>
      <c r="T77" s="946"/>
      <c r="U77" s="901"/>
      <c r="V77" s="947"/>
      <c r="W77" s="946"/>
      <c r="X77" s="946"/>
      <c r="Y77" s="946"/>
      <c r="Z77" s="901"/>
      <c r="AA77" s="947"/>
      <c r="AB77" s="946"/>
      <c r="AC77" s="946"/>
      <c r="AD77" s="946"/>
      <c r="AE77" s="901"/>
      <c r="AF77" s="947"/>
      <c r="AG77" s="946"/>
      <c r="AH77" s="946"/>
      <c r="AI77" s="946"/>
      <c r="AJ77" s="901"/>
      <c r="AK77" s="947"/>
      <c r="AL77" s="946"/>
      <c r="AM77" s="946"/>
      <c r="AN77" s="946"/>
      <c r="AO77" s="901"/>
      <c r="AP77" s="947"/>
      <c r="AQ77" s="946"/>
      <c r="AR77" s="946"/>
      <c r="AS77" s="946"/>
      <c r="AT77" s="901"/>
      <c r="AU77" s="947"/>
      <c r="AV77" s="946"/>
      <c r="AW77" s="946"/>
      <c r="AX77" s="946"/>
      <c r="AY77" s="901"/>
      <c r="AZ77" s="899"/>
      <c r="BA77" s="899"/>
      <c r="BB77" s="899"/>
      <c r="BC77" s="899"/>
      <c r="BD77" s="900"/>
      <c r="BE77" s="237"/>
      <c r="BF77" s="237"/>
      <c r="BG77" s="237"/>
      <c r="BH77" s="237"/>
      <c r="BI77" s="237"/>
      <c r="BJ77" s="237"/>
      <c r="BK77" s="237"/>
      <c r="BL77" s="237"/>
      <c r="BM77" s="237"/>
      <c r="BN77" s="237"/>
      <c r="BO77" s="237"/>
      <c r="BP77" s="237"/>
      <c r="BQ77" s="234">
        <v>71</v>
      </c>
      <c r="BR77" s="239"/>
      <c r="BS77" s="927"/>
      <c r="BT77" s="928"/>
      <c r="BU77" s="928"/>
      <c r="BV77" s="928"/>
      <c r="BW77" s="928"/>
      <c r="BX77" s="928"/>
      <c r="BY77" s="928"/>
      <c r="BZ77" s="928"/>
      <c r="CA77" s="928"/>
      <c r="CB77" s="928"/>
      <c r="CC77" s="928"/>
      <c r="CD77" s="928"/>
      <c r="CE77" s="928"/>
      <c r="CF77" s="928"/>
      <c r="CG77" s="933"/>
      <c r="CH77" s="930"/>
      <c r="CI77" s="931"/>
      <c r="CJ77" s="931"/>
      <c r="CK77" s="931"/>
      <c r="CL77" s="932"/>
      <c r="CM77" s="930"/>
      <c r="CN77" s="931"/>
      <c r="CO77" s="931"/>
      <c r="CP77" s="931"/>
      <c r="CQ77" s="932"/>
      <c r="CR77" s="930"/>
      <c r="CS77" s="931"/>
      <c r="CT77" s="931"/>
      <c r="CU77" s="931"/>
      <c r="CV77" s="932"/>
      <c r="CW77" s="930"/>
      <c r="CX77" s="931"/>
      <c r="CY77" s="931"/>
      <c r="CZ77" s="931"/>
      <c r="DA77" s="932"/>
      <c r="DB77" s="930"/>
      <c r="DC77" s="931"/>
      <c r="DD77" s="931"/>
      <c r="DE77" s="931"/>
      <c r="DF77" s="932"/>
      <c r="DG77" s="930"/>
      <c r="DH77" s="931"/>
      <c r="DI77" s="931"/>
      <c r="DJ77" s="931"/>
      <c r="DK77" s="932"/>
      <c r="DL77" s="930"/>
      <c r="DM77" s="931"/>
      <c r="DN77" s="931"/>
      <c r="DO77" s="931"/>
      <c r="DP77" s="932"/>
      <c r="DQ77" s="930"/>
      <c r="DR77" s="931"/>
      <c r="DS77" s="931"/>
      <c r="DT77" s="931"/>
      <c r="DU77" s="932"/>
      <c r="DV77" s="927"/>
      <c r="DW77" s="928"/>
      <c r="DX77" s="928"/>
      <c r="DY77" s="928"/>
      <c r="DZ77" s="929"/>
      <c r="EA77" s="226"/>
    </row>
    <row r="78" spans="1:131" ht="26.25" customHeight="1" x14ac:dyDescent="0.15">
      <c r="A78" s="234">
        <v>11</v>
      </c>
      <c r="B78" s="941"/>
      <c r="C78" s="942"/>
      <c r="D78" s="942"/>
      <c r="E78" s="942"/>
      <c r="F78" s="942"/>
      <c r="G78" s="942"/>
      <c r="H78" s="942"/>
      <c r="I78" s="942"/>
      <c r="J78" s="942"/>
      <c r="K78" s="942"/>
      <c r="L78" s="942"/>
      <c r="M78" s="942"/>
      <c r="N78" s="942"/>
      <c r="O78" s="942"/>
      <c r="P78" s="943"/>
      <c r="Q78" s="944"/>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9"/>
      <c r="BA78" s="899"/>
      <c r="BB78" s="899"/>
      <c r="BC78" s="899"/>
      <c r="BD78" s="900"/>
      <c r="BE78" s="237"/>
      <c r="BF78" s="237"/>
      <c r="BG78" s="237"/>
      <c r="BH78" s="237"/>
      <c r="BI78" s="237"/>
      <c r="BJ78" s="226"/>
      <c r="BK78" s="226"/>
      <c r="BL78" s="226"/>
      <c r="BM78" s="226"/>
      <c r="BN78" s="226"/>
      <c r="BO78" s="237"/>
      <c r="BP78" s="237"/>
      <c r="BQ78" s="234">
        <v>72</v>
      </c>
      <c r="BR78" s="239"/>
      <c r="BS78" s="927"/>
      <c r="BT78" s="928"/>
      <c r="BU78" s="928"/>
      <c r="BV78" s="928"/>
      <c r="BW78" s="928"/>
      <c r="BX78" s="928"/>
      <c r="BY78" s="928"/>
      <c r="BZ78" s="928"/>
      <c r="CA78" s="928"/>
      <c r="CB78" s="928"/>
      <c r="CC78" s="928"/>
      <c r="CD78" s="928"/>
      <c r="CE78" s="928"/>
      <c r="CF78" s="928"/>
      <c r="CG78" s="933"/>
      <c r="CH78" s="930"/>
      <c r="CI78" s="931"/>
      <c r="CJ78" s="931"/>
      <c r="CK78" s="931"/>
      <c r="CL78" s="932"/>
      <c r="CM78" s="930"/>
      <c r="CN78" s="931"/>
      <c r="CO78" s="931"/>
      <c r="CP78" s="931"/>
      <c r="CQ78" s="932"/>
      <c r="CR78" s="930"/>
      <c r="CS78" s="931"/>
      <c r="CT78" s="931"/>
      <c r="CU78" s="931"/>
      <c r="CV78" s="932"/>
      <c r="CW78" s="930"/>
      <c r="CX78" s="931"/>
      <c r="CY78" s="931"/>
      <c r="CZ78" s="931"/>
      <c r="DA78" s="932"/>
      <c r="DB78" s="930"/>
      <c r="DC78" s="931"/>
      <c r="DD78" s="931"/>
      <c r="DE78" s="931"/>
      <c r="DF78" s="932"/>
      <c r="DG78" s="930"/>
      <c r="DH78" s="931"/>
      <c r="DI78" s="931"/>
      <c r="DJ78" s="931"/>
      <c r="DK78" s="932"/>
      <c r="DL78" s="930"/>
      <c r="DM78" s="931"/>
      <c r="DN78" s="931"/>
      <c r="DO78" s="931"/>
      <c r="DP78" s="932"/>
      <c r="DQ78" s="930"/>
      <c r="DR78" s="931"/>
      <c r="DS78" s="931"/>
      <c r="DT78" s="931"/>
      <c r="DU78" s="932"/>
      <c r="DV78" s="927"/>
      <c r="DW78" s="928"/>
      <c r="DX78" s="928"/>
      <c r="DY78" s="928"/>
      <c r="DZ78" s="929"/>
      <c r="EA78" s="226"/>
    </row>
    <row r="79" spans="1:131" ht="26.25" customHeight="1" x14ac:dyDescent="0.15">
      <c r="A79" s="234">
        <v>12</v>
      </c>
      <c r="B79" s="941"/>
      <c r="C79" s="942"/>
      <c r="D79" s="942"/>
      <c r="E79" s="942"/>
      <c r="F79" s="942"/>
      <c r="G79" s="942"/>
      <c r="H79" s="942"/>
      <c r="I79" s="942"/>
      <c r="J79" s="942"/>
      <c r="K79" s="942"/>
      <c r="L79" s="942"/>
      <c r="M79" s="942"/>
      <c r="N79" s="942"/>
      <c r="O79" s="942"/>
      <c r="P79" s="943"/>
      <c r="Q79" s="944"/>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9"/>
      <c r="BA79" s="899"/>
      <c r="BB79" s="899"/>
      <c r="BC79" s="899"/>
      <c r="BD79" s="900"/>
      <c r="BE79" s="237"/>
      <c r="BF79" s="237"/>
      <c r="BG79" s="237"/>
      <c r="BH79" s="237"/>
      <c r="BI79" s="237"/>
      <c r="BJ79" s="226"/>
      <c r="BK79" s="226"/>
      <c r="BL79" s="226"/>
      <c r="BM79" s="226"/>
      <c r="BN79" s="226"/>
      <c r="BO79" s="237"/>
      <c r="BP79" s="237"/>
      <c r="BQ79" s="234">
        <v>73</v>
      </c>
      <c r="BR79" s="239"/>
      <c r="BS79" s="927"/>
      <c r="BT79" s="928"/>
      <c r="BU79" s="928"/>
      <c r="BV79" s="928"/>
      <c r="BW79" s="928"/>
      <c r="BX79" s="928"/>
      <c r="BY79" s="928"/>
      <c r="BZ79" s="928"/>
      <c r="CA79" s="928"/>
      <c r="CB79" s="928"/>
      <c r="CC79" s="928"/>
      <c r="CD79" s="928"/>
      <c r="CE79" s="928"/>
      <c r="CF79" s="928"/>
      <c r="CG79" s="933"/>
      <c r="CH79" s="930"/>
      <c r="CI79" s="931"/>
      <c r="CJ79" s="931"/>
      <c r="CK79" s="931"/>
      <c r="CL79" s="932"/>
      <c r="CM79" s="930"/>
      <c r="CN79" s="931"/>
      <c r="CO79" s="931"/>
      <c r="CP79" s="931"/>
      <c r="CQ79" s="932"/>
      <c r="CR79" s="930"/>
      <c r="CS79" s="931"/>
      <c r="CT79" s="931"/>
      <c r="CU79" s="931"/>
      <c r="CV79" s="932"/>
      <c r="CW79" s="930"/>
      <c r="CX79" s="931"/>
      <c r="CY79" s="931"/>
      <c r="CZ79" s="931"/>
      <c r="DA79" s="932"/>
      <c r="DB79" s="930"/>
      <c r="DC79" s="931"/>
      <c r="DD79" s="931"/>
      <c r="DE79" s="931"/>
      <c r="DF79" s="932"/>
      <c r="DG79" s="930"/>
      <c r="DH79" s="931"/>
      <c r="DI79" s="931"/>
      <c r="DJ79" s="931"/>
      <c r="DK79" s="932"/>
      <c r="DL79" s="930"/>
      <c r="DM79" s="931"/>
      <c r="DN79" s="931"/>
      <c r="DO79" s="931"/>
      <c r="DP79" s="932"/>
      <c r="DQ79" s="930"/>
      <c r="DR79" s="931"/>
      <c r="DS79" s="931"/>
      <c r="DT79" s="931"/>
      <c r="DU79" s="932"/>
      <c r="DV79" s="927"/>
      <c r="DW79" s="928"/>
      <c r="DX79" s="928"/>
      <c r="DY79" s="928"/>
      <c r="DZ79" s="929"/>
      <c r="EA79" s="226"/>
    </row>
    <row r="80" spans="1:131" ht="26.25" customHeight="1" x14ac:dyDescent="0.15">
      <c r="A80" s="234">
        <v>13</v>
      </c>
      <c r="B80" s="941"/>
      <c r="C80" s="942"/>
      <c r="D80" s="942"/>
      <c r="E80" s="942"/>
      <c r="F80" s="942"/>
      <c r="G80" s="942"/>
      <c r="H80" s="942"/>
      <c r="I80" s="942"/>
      <c r="J80" s="942"/>
      <c r="K80" s="942"/>
      <c r="L80" s="942"/>
      <c r="M80" s="942"/>
      <c r="N80" s="942"/>
      <c r="O80" s="942"/>
      <c r="P80" s="943"/>
      <c r="Q80" s="944"/>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9"/>
      <c r="BA80" s="899"/>
      <c r="BB80" s="899"/>
      <c r="BC80" s="899"/>
      <c r="BD80" s="900"/>
      <c r="BE80" s="237"/>
      <c r="BF80" s="237"/>
      <c r="BG80" s="237"/>
      <c r="BH80" s="237"/>
      <c r="BI80" s="237"/>
      <c r="BJ80" s="237"/>
      <c r="BK80" s="237"/>
      <c r="BL80" s="237"/>
      <c r="BM80" s="237"/>
      <c r="BN80" s="237"/>
      <c r="BO80" s="237"/>
      <c r="BP80" s="237"/>
      <c r="BQ80" s="234">
        <v>74</v>
      </c>
      <c r="BR80" s="239"/>
      <c r="BS80" s="927"/>
      <c r="BT80" s="928"/>
      <c r="BU80" s="928"/>
      <c r="BV80" s="928"/>
      <c r="BW80" s="928"/>
      <c r="BX80" s="928"/>
      <c r="BY80" s="928"/>
      <c r="BZ80" s="928"/>
      <c r="CA80" s="928"/>
      <c r="CB80" s="928"/>
      <c r="CC80" s="928"/>
      <c r="CD80" s="928"/>
      <c r="CE80" s="928"/>
      <c r="CF80" s="928"/>
      <c r="CG80" s="933"/>
      <c r="CH80" s="930"/>
      <c r="CI80" s="931"/>
      <c r="CJ80" s="931"/>
      <c r="CK80" s="931"/>
      <c r="CL80" s="932"/>
      <c r="CM80" s="930"/>
      <c r="CN80" s="931"/>
      <c r="CO80" s="931"/>
      <c r="CP80" s="931"/>
      <c r="CQ80" s="932"/>
      <c r="CR80" s="930"/>
      <c r="CS80" s="931"/>
      <c r="CT80" s="931"/>
      <c r="CU80" s="931"/>
      <c r="CV80" s="932"/>
      <c r="CW80" s="930"/>
      <c r="CX80" s="931"/>
      <c r="CY80" s="931"/>
      <c r="CZ80" s="931"/>
      <c r="DA80" s="932"/>
      <c r="DB80" s="930"/>
      <c r="DC80" s="931"/>
      <c r="DD80" s="931"/>
      <c r="DE80" s="931"/>
      <c r="DF80" s="932"/>
      <c r="DG80" s="930"/>
      <c r="DH80" s="931"/>
      <c r="DI80" s="931"/>
      <c r="DJ80" s="931"/>
      <c r="DK80" s="932"/>
      <c r="DL80" s="930"/>
      <c r="DM80" s="931"/>
      <c r="DN80" s="931"/>
      <c r="DO80" s="931"/>
      <c r="DP80" s="932"/>
      <c r="DQ80" s="930"/>
      <c r="DR80" s="931"/>
      <c r="DS80" s="931"/>
      <c r="DT80" s="931"/>
      <c r="DU80" s="932"/>
      <c r="DV80" s="927"/>
      <c r="DW80" s="928"/>
      <c r="DX80" s="928"/>
      <c r="DY80" s="928"/>
      <c r="DZ80" s="929"/>
      <c r="EA80" s="226"/>
    </row>
    <row r="81" spans="1:131" ht="26.25" customHeight="1" x14ac:dyDescent="0.15">
      <c r="A81" s="234">
        <v>14</v>
      </c>
      <c r="B81" s="941"/>
      <c r="C81" s="942"/>
      <c r="D81" s="942"/>
      <c r="E81" s="942"/>
      <c r="F81" s="942"/>
      <c r="G81" s="942"/>
      <c r="H81" s="942"/>
      <c r="I81" s="942"/>
      <c r="J81" s="942"/>
      <c r="K81" s="942"/>
      <c r="L81" s="942"/>
      <c r="M81" s="942"/>
      <c r="N81" s="942"/>
      <c r="O81" s="942"/>
      <c r="P81" s="943"/>
      <c r="Q81" s="944"/>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9"/>
      <c r="BA81" s="899"/>
      <c r="BB81" s="899"/>
      <c r="BC81" s="899"/>
      <c r="BD81" s="900"/>
      <c r="BE81" s="237"/>
      <c r="BF81" s="237"/>
      <c r="BG81" s="237"/>
      <c r="BH81" s="237"/>
      <c r="BI81" s="237"/>
      <c r="BJ81" s="237"/>
      <c r="BK81" s="237"/>
      <c r="BL81" s="237"/>
      <c r="BM81" s="237"/>
      <c r="BN81" s="237"/>
      <c r="BO81" s="237"/>
      <c r="BP81" s="237"/>
      <c r="BQ81" s="234">
        <v>75</v>
      </c>
      <c r="BR81" s="239"/>
      <c r="BS81" s="927"/>
      <c r="BT81" s="928"/>
      <c r="BU81" s="928"/>
      <c r="BV81" s="928"/>
      <c r="BW81" s="928"/>
      <c r="BX81" s="928"/>
      <c r="BY81" s="928"/>
      <c r="BZ81" s="928"/>
      <c r="CA81" s="928"/>
      <c r="CB81" s="928"/>
      <c r="CC81" s="928"/>
      <c r="CD81" s="928"/>
      <c r="CE81" s="928"/>
      <c r="CF81" s="928"/>
      <c r="CG81" s="933"/>
      <c r="CH81" s="930"/>
      <c r="CI81" s="931"/>
      <c r="CJ81" s="931"/>
      <c r="CK81" s="931"/>
      <c r="CL81" s="932"/>
      <c r="CM81" s="930"/>
      <c r="CN81" s="931"/>
      <c r="CO81" s="931"/>
      <c r="CP81" s="931"/>
      <c r="CQ81" s="932"/>
      <c r="CR81" s="930"/>
      <c r="CS81" s="931"/>
      <c r="CT81" s="931"/>
      <c r="CU81" s="931"/>
      <c r="CV81" s="932"/>
      <c r="CW81" s="930"/>
      <c r="CX81" s="931"/>
      <c r="CY81" s="931"/>
      <c r="CZ81" s="931"/>
      <c r="DA81" s="932"/>
      <c r="DB81" s="930"/>
      <c r="DC81" s="931"/>
      <c r="DD81" s="931"/>
      <c r="DE81" s="931"/>
      <c r="DF81" s="932"/>
      <c r="DG81" s="930"/>
      <c r="DH81" s="931"/>
      <c r="DI81" s="931"/>
      <c r="DJ81" s="931"/>
      <c r="DK81" s="932"/>
      <c r="DL81" s="930"/>
      <c r="DM81" s="931"/>
      <c r="DN81" s="931"/>
      <c r="DO81" s="931"/>
      <c r="DP81" s="932"/>
      <c r="DQ81" s="930"/>
      <c r="DR81" s="931"/>
      <c r="DS81" s="931"/>
      <c r="DT81" s="931"/>
      <c r="DU81" s="932"/>
      <c r="DV81" s="927"/>
      <c r="DW81" s="928"/>
      <c r="DX81" s="928"/>
      <c r="DY81" s="928"/>
      <c r="DZ81" s="929"/>
      <c r="EA81" s="226"/>
    </row>
    <row r="82" spans="1:131" ht="26.25" customHeight="1" x14ac:dyDescent="0.15">
      <c r="A82" s="234">
        <v>15</v>
      </c>
      <c r="B82" s="941"/>
      <c r="C82" s="942"/>
      <c r="D82" s="942"/>
      <c r="E82" s="942"/>
      <c r="F82" s="942"/>
      <c r="G82" s="942"/>
      <c r="H82" s="942"/>
      <c r="I82" s="942"/>
      <c r="J82" s="942"/>
      <c r="K82" s="942"/>
      <c r="L82" s="942"/>
      <c r="M82" s="942"/>
      <c r="N82" s="942"/>
      <c r="O82" s="942"/>
      <c r="P82" s="943"/>
      <c r="Q82" s="944"/>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9"/>
      <c r="BA82" s="899"/>
      <c r="BB82" s="899"/>
      <c r="BC82" s="899"/>
      <c r="BD82" s="900"/>
      <c r="BE82" s="237"/>
      <c r="BF82" s="237"/>
      <c r="BG82" s="237"/>
      <c r="BH82" s="237"/>
      <c r="BI82" s="237"/>
      <c r="BJ82" s="237"/>
      <c r="BK82" s="237"/>
      <c r="BL82" s="237"/>
      <c r="BM82" s="237"/>
      <c r="BN82" s="237"/>
      <c r="BO82" s="237"/>
      <c r="BP82" s="237"/>
      <c r="BQ82" s="234">
        <v>76</v>
      </c>
      <c r="BR82" s="239"/>
      <c r="BS82" s="927"/>
      <c r="BT82" s="928"/>
      <c r="BU82" s="928"/>
      <c r="BV82" s="928"/>
      <c r="BW82" s="928"/>
      <c r="BX82" s="928"/>
      <c r="BY82" s="928"/>
      <c r="BZ82" s="928"/>
      <c r="CA82" s="928"/>
      <c r="CB82" s="928"/>
      <c r="CC82" s="928"/>
      <c r="CD82" s="928"/>
      <c r="CE82" s="928"/>
      <c r="CF82" s="928"/>
      <c r="CG82" s="933"/>
      <c r="CH82" s="930"/>
      <c r="CI82" s="931"/>
      <c r="CJ82" s="931"/>
      <c r="CK82" s="931"/>
      <c r="CL82" s="932"/>
      <c r="CM82" s="930"/>
      <c r="CN82" s="931"/>
      <c r="CO82" s="931"/>
      <c r="CP82" s="931"/>
      <c r="CQ82" s="932"/>
      <c r="CR82" s="930"/>
      <c r="CS82" s="931"/>
      <c r="CT82" s="931"/>
      <c r="CU82" s="931"/>
      <c r="CV82" s="932"/>
      <c r="CW82" s="930"/>
      <c r="CX82" s="931"/>
      <c r="CY82" s="931"/>
      <c r="CZ82" s="931"/>
      <c r="DA82" s="932"/>
      <c r="DB82" s="930"/>
      <c r="DC82" s="931"/>
      <c r="DD82" s="931"/>
      <c r="DE82" s="931"/>
      <c r="DF82" s="932"/>
      <c r="DG82" s="930"/>
      <c r="DH82" s="931"/>
      <c r="DI82" s="931"/>
      <c r="DJ82" s="931"/>
      <c r="DK82" s="932"/>
      <c r="DL82" s="930"/>
      <c r="DM82" s="931"/>
      <c r="DN82" s="931"/>
      <c r="DO82" s="931"/>
      <c r="DP82" s="932"/>
      <c r="DQ82" s="930"/>
      <c r="DR82" s="931"/>
      <c r="DS82" s="931"/>
      <c r="DT82" s="931"/>
      <c r="DU82" s="932"/>
      <c r="DV82" s="927"/>
      <c r="DW82" s="928"/>
      <c r="DX82" s="928"/>
      <c r="DY82" s="928"/>
      <c r="DZ82" s="929"/>
      <c r="EA82" s="226"/>
    </row>
    <row r="83" spans="1:131" ht="26.25" customHeight="1" x14ac:dyDescent="0.15">
      <c r="A83" s="234">
        <v>16</v>
      </c>
      <c r="B83" s="941"/>
      <c r="C83" s="942"/>
      <c r="D83" s="942"/>
      <c r="E83" s="942"/>
      <c r="F83" s="942"/>
      <c r="G83" s="942"/>
      <c r="H83" s="942"/>
      <c r="I83" s="942"/>
      <c r="J83" s="942"/>
      <c r="K83" s="942"/>
      <c r="L83" s="942"/>
      <c r="M83" s="942"/>
      <c r="N83" s="942"/>
      <c r="O83" s="942"/>
      <c r="P83" s="943"/>
      <c r="Q83" s="944"/>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9"/>
      <c r="BA83" s="899"/>
      <c r="BB83" s="899"/>
      <c r="BC83" s="899"/>
      <c r="BD83" s="900"/>
      <c r="BE83" s="237"/>
      <c r="BF83" s="237"/>
      <c r="BG83" s="237"/>
      <c r="BH83" s="237"/>
      <c r="BI83" s="237"/>
      <c r="BJ83" s="237"/>
      <c r="BK83" s="237"/>
      <c r="BL83" s="237"/>
      <c r="BM83" s="237"/>
      <c r="BN83" s="237"/>
      <c r="BO83" s="237"/>
      <c r="BP83" s="237"/>
      <c r="BQ83" s="234">
        <v>77</v>
      </c>
      <c r="BR83" s="239"/>
      <c r="BS83" s="927"/>
      <c r="BT83" s="928"/>
      <c r="BU83" s="928"/>
      <c r="BV83" s="928"/>
      <c r="BW83" s="928"/>
      <c r="BX83" s="928"/>
      <c r="BY83" s="928"/>
      <c r="BZ83" s="928"/>
      <c r="CA83" s="928"/>
      <c r="CB83" s="928"/>
      <c r="CC83" s="928"/>
      <c r="CD83" s="928"/>
      <c r="CE83" s="928"/>
      <c r="CF83" s="928"/>
      <c r="CG83" s="933"/>
      <c r="CH83" s="930"/>
      <c r="CI83" s="931"/>
      <c r="CJ83" s="931"/>
      <c r="CK83" s="931"/>
      <c r="CL83" s="932"/>
      <c r="CM83" s="930"/>
      <c r="CN83" s="931"/>
      <c r="CO83" s="931"/>
      <c r="CP83" s="931"/>
      <c r="CQ83" s="932"/>
      <c r="CR83" s="930"/>
      <c r="CS83" s="931"/>
      <c r="CT83" s="931"/>
      <c r="CU83" s="931"/>
      <c r="CV83" s="932"/>
      <c r="CW83" s="930"/>
      <c r="CX83" s="931"/>
      <c r="CY83" s="931"/>
      <c r="CZ83" s="931"/>
      <c r="DA83" s="932"/>
      <c r="DB83" s="930"/>
      <c r="DC83" s="931"/>
      <c r="DD83" s="931"/>
      <c r="DE83" s="931"/>
      <c r="DF83" s="932"/>
      <c r="DG83" s="930"/>
      <c r="DH83" s="931"/>
      <c r="DI83" s="931"/>
      <c r="DJ83" s="931"/>
      <c r="DK83" s="932"/>
      <c r="DL83" s="930"/>
      <c r="DM83" s="931"/>
      <c r="DN83" s="931"/>
      <c r="DO83" s="931"/>
      <c r="DP83" s="932"/>
      <c r="DQ83" s="930"/>
      <c r="DR83" s="931"/>
      <c r="DS83" s="931"/>
      <c r="DT83" s="931"/>
      <c r="DU83" s="932"/>
      <c r="DV83" s="927"/>
      <c r="DW83" s="928"/>
      <c r="DX83" s="928"/>
      <c r="DY83" s="928"/>
      <c r="DZ83" s="929"/>
      <c r="EA83" s="226"/>
    </row>
    <row r="84" spans="1:131" ht="26.25" customHeight="1" x14ac:dyDescent="0.15">
      <c r="A84" s="234">
        <v>17</v>
      </c>
      <c r="B84" s="941"/>
      <c r="C84" s="942"/>
      <c r="D84" s="942"/>
      <c r="E84" s="942"/>
      <c r="F84" s="942"/>
      <c r="G84" s="942"/>
      <c r="H84" s="942"/>
      <c r="I84" s="942"/>
      <c r="J84" s="942"/>
      <c r="K84" s="942"/>
      <c r="L84" s="942"/>
      <c r="M84" s="942"/>
      <c r="N84" s="942"/>
      <c r="O84" s="942"/>
      <c r="P84" s="943"/>
      <c r="Q84" s="944"/>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9"/>
      <c r="BA84" s="899"/>
      <c r="BB84" s="899"/>
      <c r="BC84" s="899"/>
      <c r="BD84" s="900"/>
      <c r="BE84" s="237"/>
      <c r="BF84" s="237"/>
      <c r="BG84" s="237"/>
      <c r="BH84" s="237"/>
      <c r="BI84" s="237"/>
      <c r="BJ84" s="237"/>
      <c r="BK84" s="237"/>
      <c r="BL84" s="237"/>
      <c r="BM84" s="237"/>
      <c r="BN84" s="237"/>
      <c r="BO84" s="237"/>
      <c r="BP84" s="237"/>
      <c r="BQ84" s="234">
        <v>78</v>
      </c>
      <c r="BR84" s="239"/>
      <c r="BS84" s="927"/>
      <c r="BT84" s="928"/>
      <c r="BU84" s="928"/>
      <c r="BV84" s="928"/>
      <c r="BW84" s="928"/>
      <c r="BX84" s="928"/>
      <c r="BY84" s="928"/>
      <c r="BZ84" s="928"/>
      <c r="CA84" s="928"/>
      <c r="CB84" s="928"/>
      <c r="CC84" s="928"/>
      <c r="CD84" s="928"/>
      <c r="CE84" s="928"/>
      <c r="CF84" s="928"/>
      <c r="CG84" s="933"/>
      <c r="CH84" s="930"/>
      <c r="CI84" s="931"/>
      <c r="CJ84" s="931"/>
      <c r="CK84" s="931"/>
      <c r="CL84" s="932"/>
      <c r="CM84" s="930"/>
      <c r="CN84" s="931"/>
      <c r="CO84" s="931"/>
      <c r="CP84" s="931"/>
      <c r="CQ84" s="932"/>
      <c r="CR84" s="930"/>
      <c r="CS84" s="931"/>
      <c r="CT84" s="931"/>
      <c r="CU84" s="931"/>
      <c r="CV84" s="932"/>
      <c r="CW84" s="930"/>
      <c r="CX84" s="931"/>
      <c r="CY84" s="931"/>
      <c r="CZ84" s="931"/>
      <c r="DA84" s="932"/>
      <c r="DB84" s="930"/>
      <c r="DC84" s="931"/>
      <c r="DD84" s="931"/>
      <c r="DE84" s="931"/>
      <c r="DF84" s="932"/>
      <c r="DG84" s="930"/>
      <c r="DH84" s="931"/>
      <c r="DI84" s="931"/>
      <c r="DJ84" s="931"/>
      <c r="DK84" s="932"/>
      <c r="DL84" s="930"/>
      <c r="DM84" s="931"/>
      <c r="DN84" s="931"/>
      <c r="DO84" s="931"/>
      <c r="DP84" s="932"/>
      <c r="DQ84" s="930"/>
      <c r="DR84" s="931"/>
      <c r="DS84" s="931"/>
      <c r="DT84" s="931"/>
      <c r="DU84" s="932"/>
      <c r="DV84" s="927"/>
      <c r="DW84" s="928"/>
      <c r="DX84" s="928"/>
      <c r="DY84" s="928"/>
      <c r="DZ84" s="929"/>
      <c r="EA84" s="226"/>
    </row>
    <row r="85" spans="1:131" ht="26.25" customHeight="1" x14ac:dyDescent="0.15">
      <c r="A85" s="234">
        <v>18</v>
      </c>
      <c r="B85" s="941"/>
      <c r="C85" s="942"/>
      <c r="D85" s="942"/>
      <c r="E85" s="942"/>
      <c r="F85" s="942"/>
      <c r="G85" s="942"/>
      <c r="H85" s="942"/>
      <c r="I85" s="942"/>
      <c r="J85" s="942"/>
      <c r="K85" s="942"/>
      <c r="L85" s="942"/>
      <c r="M85" s="942"/>
      <c r="N85" s="942"/>
      <c r="O85" s="942"/>
      <c r="P85" s="943"/>
      <c r="Q85" s="944"/>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9"/>
      <c r="BA85" s="899"/>
      <c r="BB85" s="899"/>
      <c r="BC85" s="899"/>
      <c r="BD85" s="900"/>
      <c r="BE85" s="237"/>
      <c r="BF85" s="237"/>
      <c r="BG85" s="237"/>
      <c r="BH85" s="237"/>
      <c r="BI85" s="237"/>
      <c r="BJ85" s="237"/>
      <c r="BK85" s="237"/>
      <c r="BL85" s="237"/>
      <c r="BM85" s="237"/>
      <c r="BN85" s="237"/>
      <c r="BO85" s="237"/>
      <c r="BP85" s="237"/>
      <c r="BQ85" s="234">
        <v>79</v>
      </c>
      <c r="BR85" s="239"/>
      <c r="BS85" s="927"/>
      <c r="BT85" s="928"/>
      <c r="BU85" s="928"/>
      <c r="BV85" s="928"/>
      <c r="BW85" s="928"/>
      <c r="BX85" s="928"/>
      <c r="BY85" s="928"/>
      <c r="BZ85" s="928"/>
      <c r="CA85" s="928"/>
      <c r="CB85" s="928"/>
      <c r="CC85" s="928"/>
      <c r="CD85" s="928"/>
      <c r="CE85" s="928"/>
      <c r="CF85" s="928"/>
      <c r="CG85" s="933"/>
      <c r="CH85" s="930"/>
      <c r="CI85" s="931"/>
      <c r="CJ85" s="931"/>
      <c r="CK85" s="931"/>
      <c r="CL85" s="932"/>
      <c r="CM85" s="930"/>
      <c r="CN85" s="931"/>
      <c r="CO85" s="931"/>
      <c r="CP85" s="931"/>
      <c r="CQ85" s="932"/>
      <c r="CR85" s="930"/>
      <c r="CS85" s="931"/>
      <c r="CT85" s="931"/>
      <c r="CU85" s="931"/>
      <c r="CV85" s="932"/>
      <c r="CW85" s="930"/>
      <c r="CX85" s="931"/>
      <c r="CY85" s="931"/>
      <c r="CZ85" s="931"/>
      <c r="DA85" s="932"/>
      <c r="DB85" s="930"/>
      <c r="DC85" s="931"/>
      <c r="DD85" s="931"/>
      <c r="DE85" s="931"/>
      <c r="DF85" s="932"/>
      <c r="DG85" s="930"/>
      <c r="DH85" s="931"/>
      <c r="DI85" s="931"/>
      <c r="DJ85" s="931"/>
      <c r="DK85" s="932"/>
      <c r="DL85" s="930"/>
      <c r="DM85" s="931"/>
      <c r="DN85" s="931"/>
      <c r="DO85" s="931"/>
      <c r="DP85" s="932"/>
      <c r="DQ85" s="930"/>
      <c r="DR85" s="931"/>
      <c r="DS85" s="931"/>
      <c r="DT85" s="931"/>
      <c r="DU85" s="932"/>
      <c r="DV85" s="927"/>
      <c r="DW85" s="928"/>
      <c r="DX85" s="928"/>
      <c r="DY85" s="928"/>
      <c r="DZ85" s="929"/>
      <c r="EA85" s="226"/>
    </row>
    <row r="86" spans="1:131" ht="26.25" customHeight="1" x14ac:dyDescent="0.15">
      <c r="A86" s="234">
        <v>19</v>
      </c>
      <c r="B86" s="941"/>
      <c r="C86" s="942"/>
      <c r="D86" s="942"/>
      <c r="E86" s="942"/>
      <c r="F86" s="942"/>
      <c r="G86" s="942"/>
      <c r="H86" s="942"/>
      <c r="I86" s="942"/>
      <c r="J86" s="942"/>
      <c r="K86" s="942"/>
      <c r="L86" s="942"/>
      <c r="M86" s="942"/>
      <c r="N86" s="942"/>
      <c r="O86" s="942"/>
      <c r="P86" s="943"/>
      <c r="Q86" s="944"/>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9"/>
      <c r="BA86" s="899"/>
      <c r="BB86" s="899"/>
      <c r="BC86" s="899"/>
      <c r="BD86" s="900"/>
      <c r="BE86" s="237"/>
      <c r="BF86" s="237"/>
      <c r="BG86" s="237"/>
      <c r="BH86" s="237"/>
      <c r="BI86" s="237"/>
      <c r="BJ86" s="237"/>
      <c r="BK86" s="237"/>
      <c r="BL86" s="237"/>
      <c r="BM86" s="237"/>
      <c r="BN86" s="237"/>
      <c r="BO86" s="237"/>
      <c r="BP86" s="237"/>
      <c r="BQ86" s="234">
        <v>80</v>
      </c>
      <c r="BR86" s="239"/>
      <c r="BS86" s="927"/>
      <c r="BT86" s="928"/>
      <c r="BU86" s="928"/>
      <c r="BV86" s="928"/>
      <c r="BW86" s="928"/>
      <c r="BX86" s="928"/>
      <c r="BY86" s="928"/>
      <c r="BZ86" s="928"/>
      <c r="CA86" s="928"/>
      <c r="CB86" s="928"/>
      <c r="CC86" s="928"/>
      <c r="CD86" s="928"/>
      <c r="CE86" s="928"/>
      <c r="CF86" s="928"/>
      <c r="CG86" s="933"/>
      <c r="CH86" s="930"/>
      <c r="CI86" s="931"/>
      <c r="CJ86" s="931"/>
      <c r="CK86" s="931"/>
      <c r="CL86" s="932"/>
      <c r="CM86" s="930"/>
      <c r="CN86" s="931"/>
      <c r="CO86" s="931"/>
      <c r="CP86" s="931"/>
      <c r="CQ86" s="932"/>
      <c r="CR86" s="930"/>
      <c r="CS86" s="931"/>
      <c r="CT86" s="931"/>
      <c r="CU86" s="931"/>
      <c r="CV86" s="932"/>
      <c r="CW86" s="930"/>
      <c r="CX86" s="931"/>
      <c r="CY86" s="931"/>
      <c r="CZ86" s="931"/>
      <c r="DA86" s="932"/>
      <c r="DB86" s="930"/>
      <c r="DC86" s="931"/>
      <c r="DD86" s="931"/>
      <c r="DE86" s="931"/>
      <c r="DF86" s="932"/>
      <c r="DG86" s="930"/>
      <c r="DH86" s="931"/>
      <c r="DI86" s="931"/>
      <c r="DJ86" s="931"/>
      <c r="DK86" s="932"/>
      <c r="DL86" s="930"/>
      <c r="DM86" s="931"/>
      <c r="DN86" s="931"/>
      <c r="DO86" s="931"/>
      <c r="DP86" s="932"/>
      <c r="DQ86" s="930"/>
      <c r="DR86" s="931"/>
      <c r="DS86" s="931"/>
      <c r="DT86" s="931"/>
      <c r="DU86" s="932"/>
      <c r="DV86" s="927"/>
      <c r="DW86" s="928"/>
      <c r="DX86" s="928"/>
      <c r="DY86" s="928"/>
      <c r="DZ86" s="929"/>
      <c r="EA86" s="226"/>
    </row>
    <row r="87" spans="1:131" ht="26.25" customHeight="1" x14ac:dyDescent="0.15">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7"/>
      <c r="BT87" s="928"/>
      <c r="BU87" s="928"/>
      <c r="BV87" s="928"/>
      <c r="BW87" s="928"/>
      <c r="BX87" s="928"/>
      <c r="BY87" s="928"/>
      <c r="BZ87" s="928"/>
      <c r="CA87" s="928"/>
      <c r="CB87" s="928"/>
      <c r="CC87" s="928"/>
      <c r="CD87" s="928"/>
      <c r="CE87" s="928"/>
      <c r="CF87" s="928"/>
      <c r="CG87" s="933"/>
      <c r="CH87" s="930"/>
      <c r="CI87" s="931"/>
      <c r="CJ87" s="931"/>
      <c r="CK87" s="931"/>
      <c r="CL87" s="932"/>
      <c r="CM87" s="930"/>
      <c r="CN87" s="931"/>
      <c r="CO87" s="931"/>
      <c r="CP87" s="931"/>
      <c r="CQ87" s="932"/>
      <c r="CR87" s="930"/>
      <c r="CS87" s="931"/>
      <c r="CT87" s="931"/>
      <c r="CU87" s="931"/>
      <c r="CV87" s="932"/>
      <c r="CW87" s="930"/>
      <c r="CX87" s="931"/>
      <c r="CY87" s="931"/>
      <c r="CZ87" s="931"/>
      <c r="DA87" s="932"/>
      <c r="DB87" s="930"/>
      <c r="DC87" s="931"/>
      <c r="DD87" s="931"/>
      <c r="DE87" s="931"/>
      <c r="DF87" s="932"/>
      <c r="DG87" s="930"/>
      <c r="DH87" s="931"/>
      <c r="DI87" s="931"/>
      <c r="DJ87" s="931"/>
      <c r="DK87" s="932"/>
      <c r="DL87" s="930"/>
      <c r="DM87" s="931"/>
      <c r="DN87" s="931"/>
      <c r="DO87" s="931"/>
      <c r="DP87" s="932"/>
      <c r="DQ87" s="930"/>
      <c r="DR87" s="931"/>
      <c r="DS87" s="931"/>
      <c r="DT87" s="931"/>
      <c r="DU87" s="932"/>
      <c r="DV87" s="927"/>
      <c r="DW87" s="928"/>
      <c r="DX87" s="928"/>
      <c r="DY87" s="928"/>
      <c r="DZ87" s="929"/>
      <c r="EA87" s="226"/>
    </row>
    <row r="88" spans="1:131" ht="26.25" customHeight="1" thickBot="1" x14ac:dyDescent="0.2">
      <c r="A88" s="236" t="s">
        <v>325</v>
      </c>
      <c r="B88" s="858" t="s">
        <v>355</v>
      </c>
      <c r="C88" s="859"/>
      <c r="D88" s="859"/>
      <c r="E88" s="859"/>
      <c r="F88" s="859"/>
      <c r="G88" s="859"/>
      <c r="H88" s="859"/>
      <c r="I88" s="859"/>
      <c r="J88" s="859"/>
      <c r="K88" s="859"/>
      <c r="L88" s="859"/>
      <c r="M88" s="859"/>
      <c r="N88" s="859"/>
      <c r="O88" s="859"/>
      <c r="P88" s="860"/>
      <c r="Q88" s="908"/>
      <c r="R88" s="909"/>
      <c r="S88" s="909"/>
      <c r="T88" s="909"/>
      <c r="U88" s="909"/>
      <c r="V88" s="909"/>
      <c r="W88" s="909"/>
      <c r="X88" s="909"/>
      <c r="Y88" s="909"/>
      <c r="Z88" s="909"/>
      <c r="AA88" s="909"/>
      <c r="AB88" s="909"/>
      <c r="AC88" s="909"/>
      <c r="AD88" s="909"/>
      <c r="AE88" s="909"/>
      <c r="AF88" s="912">
        <v>6969</v>
      </c>
      <c r="AG88" s="912"/>
      <c r="AH88" s="912"/>
      <c r="AI88" s="912"/>
      <c r="AJ88" s="912"/>
      <c r="AK88" s="909"/>
      <c r="AL88" s="909"/>
      <c r="AM88" s="909"/>
      <c r="AN88" s="909"/>
      <c r="AO88" s="909"/>
      <c r="AP88" s="912">
        <v>2868</v>
      </c>
      <c r="AQ88" s="912"/>
      <c r="AR88" s="912"/>
      <c r="AS88" s="912"/>
      <c r="AT88" s="912"/>
      <c r="AU88" s="912">
        <v>1377</v>
      </c>
      <c r="AV88" s="912"/>
      <c r="AW88" s="912"/>
      <c r="AX88" s="912"/>
      <c r="AY88" s="912"/>
      <c r="AZ88" s="917"/>
      <c r="BA88" s="917"/>
      <c r="BB88" s="917"/>
      <c r="BC88" s="917"/>
      <c r="BD88" s="918"/>
      <c r="BE88" s="237"/>
      <c r="BF88" s="237"/>
      <c r="BG88" s="237"/>
      <c r="BH88" s="237"/>
      <c r="BI88" s="237"/>
      <c r="BJ88" s="237"/>
      <c r="BK88" s="237"/>
      <c r="BL88" s="237"/>
      <c r="BM88" s="237"/>
      <c r="BN88" s="237"/>
      <c r="BO88" s="237"/>
      <c r="BP88" s="237"/>
      <c r="BQ88" s="234">
        <v>82</v>
      </c>
      <c r="BR88" s="239"/>
      <c r="BS88" s="927"/>
      <c r="BT88" s="928"/>
      <c r="BU88" s="928"/>
      <c r="BV88" s="928"/>
      <c r="BW88" s="928"/>
      <c r="BX88" s="928"/>
      <c r="BY88" s="928"/>
      <c r="BZ88" s="928"/>
      <c r="CA88" s="928"/>
      <c r="CB88" s="928"/>
      <c r="CC88" s="928"/>
      <c r="CD88" s="928"/>
      <c r="CE88" s="928"/>
      <c r="CF88" s="928"/>
      <c r="CG88" s="933"/>
      <c r="CH88" s="930"/>
      <c r="CI88" s="931"/>
      <c r="CJ88" s="931"/>
      <c r="CK88" s="931"/>
      <c r="CL88" s="932"/>
      <c r="CM88" s="930"/>
      <c r="CN88" s="931"/>
      <c r="CO88" s="931"/>
      <c r="CP88" s="931"/>
      <c r="CQ88" s="932"/>
      <c r="CR88" s="930"/>
      <c r="CS88" s="931"/>
      <c r="CT88" s="931"/>
      <c r="CU88" s="931"/>
      <c r="CV88" s="932"/>
      <c r="CW88" s="930"/>
      <c r="CX88" s="931"/>
      <c r="CY88" s="931"/>
      <c r="CZ88" s="931"/>
      <c r="DA88" s="932"/>
      <c r="DB88" s="930"/>
      <c r="DC88" s="931"/>
      <c r="DD88" s="931"/>
      <c r="DE88" s="931"/>
      <c r="DF88" s="932"/>
      <c r="DG88" s="930"/>
      <c r="DH88" s="931"/>
      <c r="DI88" s="931"/>
      <c r="DJ88" s="931"/>
      <c r="DK88" s="932"/>
      <c r="DL88" s="930"/>
      <c r="DM88" s="931"/>
      <c r="DN88" s="931"/>
      <c r="DO88" s="931"/>
      <c r="DP88" s="932"/>
      <c r="DQ88" s="930"/>
      <c r="DR88" s="931"/>
      <c r="DS88" s="931"/>
      <c r="DT88" s="931"/>
      <c r="DU88" s="932"/>
      <c r="DV88" s="927"/>
      <c r="DW88" s="928"/>
      <c r="DX88" s="928"/>
      <c r="DY88" s="928"/>
      <c r="DZ88" s="92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7"/>
      <c r="BT89" s="928"/>
      <c r="BU89" s="928"/>
      <c r="BV89" s="928"/>
      <c r="BW89" s="928"/>
      <c r="BX89" s="928"/>
      <c r="BY89" s="928"/>
      <c r="BZ89" s="928"/>
      <c r="CA89" s="928"/>
      <c r="CB89" s="928"/>
      <c r="CC89" s="928"/>
      <c r="CD89" s="928"/>
      <c r="CE89" s="928"/>
      <c r="CF89" s="928"/>
      <c r="CG89" s="933"/>
      <c r="CH89" s="930"/>
      <c r="CI89" s="931"/>
      <c r="CJ89" s="931"/>
      <c r="CK89" s="931"/>
      <c r="CL89" s="932"/>
      <c r="CM89" s="930"/>
      <c r="CN89" s="931"/>
      <c r="CO89" s="931"/>
      <c r="CP89" s="931"/>
      <c r="CQ89" s="932"/>
      <c r="CR89" s="930"/>
      <c r="CS89" s="931"/>
      <c r="CT89" s="931"/>
      <c r="CU89" s="931"/>
      <c r="CV89" s="932"/>
      <c r="CW89" s="930"/>
      <c r="CX89" s="931"/>
      <c r="CY89" s="931"/>
      <c r="CZ89" s="931"/>
      <c r="DA89" s="932"/>
      <c r="DB89" s="930"/>
      <c r="DC89" s="931"/>
      <c r="DD89" s="931"/>
      <c r="DE89" s="931"/>
      <c r="DF89" s="932"/>
      <c r="DG89" s="930"/>
      <c r="DH89" s="931"/>
      <c r="DI89" s="931"/>
      <c r="DJ89" s="931"/>
      <c r="DK89" s="932"/>
      <c r="DL89" s="930"/>
      <c r="DM89" s="931"/>
      <c r="DN89" s="931"/>
      <c r="DO89" s="931"/>
      <c r="DP89" s="932"/>
      <c r="DQ89" s="930"/>
      <c r="DR89" s="931"/>
      <c r="DS89" s="931"/>
      <c r="DT89" s="931"/>
      <c r="DU89" s="932"/>
      <c r="DV89" s="927"/>
      <c r="DW89" s="928"/>
      <c r="DX89" s="928"/>
      <c r="DY89" s="928"/>
      <c r="DZ89" s="92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7"/>
      <c r="BT90" s="928"/>
      <c r="BU90" s="928"/>
      <c r="BV90" s="928"/>
      <c r="BW90" s="928"/>
      <c r="BX90" s="928"/>
      <c r="BY90" s="928"/>
      <c r="BZ90" s="928"/>
      <c r="CA90" s="928"/>
      <c r="CB90" s="928"/>
      <c r="CC90" s="928"/>
      <c r="CD90" s="928"/>
      <c r="CE90" s="928"/>
      <c r="CF90" s="928"/>
      <c r="CG90" s="933"/>
      <c r="CH90" s="930"/>
      <c r="CI90" s="931"/>
      <c r="CJ90" s="931"/>
      <c r="CK90" s="931"/>
      <c r="CL90" s="932"/>
      <c r="CM90" s="930"/>
      <c r="CN90" s="931"/>
      <c r="CO90" s="931"/>
      <c r="CP90" s="931"/>
      <c r="CQ90" s="932"/>
      <c r="CR90" s="930"/>
      <c r="CS90" s="931"/>
      <c r="CT90" s="931"/>
      <c r="CU90" s="931"/>
      <c r="CV90" s="932"/>
      <c r="CW90" s="930"/>
      <c r="CX90" s="931"/>
      <c r="CY90" s="931"/>
      <c r="CZ90" s="931"/>
      <c r="DA90" s="932"/>
      <c r="DB90" s="930"/>
      <c r="DC90" s="931"/>
      <c r="DD90" s="931"/>
      <c r="DE90" s="931"/>
      <c r="DF90" s="932"/>
      <c r="DG90" s="930"/>
      <c r="DH90" s="931"/>
      <c r="DI90" s="931"/>
      <c r="DJ90" s="931"/>
      <c r="DK90" s="932"/>
      <c r="DL90" s="930"/>
      <c r="DM90" s="931"/>
      <c r="DN90" s="931"/>
      <c r="DO90" s="931"/>
      <c r="DP90" s="932"/>
      <c r="DQ90" s="930"/>
      <c r="DR90" s="931"/>
      <c r="DS90" s="931"/>
      <c r="DT90" s="931"/>
      <c r="DU90" s="932"/>
      <c r="DV90" s="927"/>
      <c r="DW90" s="928"/>
      <c r="DX90" s="928"/>
      <c r="DY90" s="928"/>
      <c r="DZ90" s="92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7"/>
      <c r="BT91" s="928"/>
      <c r="BU91" s="928"/>
      <c r="BV91" s="928"/>
      <c r="BW91" s="928"/>
      <c r="BX91" s="928"/>
      <c r="BY91" s="928"/>
      <c r="BZ91" s="928"/>
      <c r="CA91" s="928"/>
      <c r="CB91" s="928"/>
      <c r="CC91" s="928"/>
      <c r="CD91" s="928"/>
      <c r="CE91" s="928"/>
      <c r="CF91" s="928"/>
      <c r="CG91" s="933"/>
      <c r="CH91" s="930"/>
      <c r="CI91" s="931"/>
      <c r="CJ91" s="931"/>
      <c r="CK91" s="931"/>
      <c r="CL91" s="932"/>
      <c r="CM91" s="930"/>
      <c r="CN91" s="931"/>
      <c r="CO91" s="931"/>
      <c r="CP91" s="931"/>
      <c r="CQ91" s="932"/>
      <c r="CR91" s="930"/>
      <c r="CS91" s="931"/>
      <c r="CT91" s="931"/>
      <c r="CU91" s="931"/>
      <c r="CV91" s="932"/>
      <c r="CW91" s="930"/>
      <c r="CX91" s="931"/>
      <c r="CY91" s="931"/>
      <c r="CZ91" s="931"/>
      <c r="DA91" s="932"/>
      <c r="DB91" s="930"/>
      <c r="DC91" s="931"/>
      <c r="DD91" s="931"/>
      <c r="DE91" s="931"/>
      <c r="DF91" s="932"/>
      <c r="DG91" s="930"/>
      <c r="DH91" s="931"/>
      <c r="DI91" s="931"/>
      <c r="DJ91" s="931"/>
      <c r="DK91" s="932"/>
      <c r="DL91" s="930"/>
      <c r="DM91" s="931"/>
      <c r="DN91" s="931"/>
      <c r="DO91" s="931"/>
      <c r="DP91" s="932"/>
      <c r="DQ91" s="930"/>
      <c r="DR91" s="931"/>
      <c r="DS91" s="931"/>
      <c r="DT91" s="931"/>
      <c r="DU91" s="932"/>
      <c r="DV91" s="927"/>
      <c r="DW91" s="928"/>
      <c r="DX91" s="928"/>
      <c r="DY91" s="928"/>
      <c r="DZ91" s="92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7"/>
      <c r="BT92" s="928"/>
      <c r="BU92" s="928"/>
      <c r="BV92" s="928"/>
      <c r="BW92" s="928"/>
      <c r="BX92" s="928"/>
      <c r="BY92" s="928"/>
      <c r="BZ92" s="928"/>
      <c r="CA92" s="928"/>
      <c r="CB92" s="928"/>
      <c r="CC92" s="928"/>
      <c r="CD92" s="928"/>
      <c r="CE92" s="928"/>
      <c r="CF92" s="928"/>
      <c r="CG92" s="933"/>
      <c r="CH92" s="930"/>
      <c r="CI92" s="931"/>
      <c r="CJ92" s="931"/>
      <c r="CK92" s="931"/>
      <c r="CL92" s="932"/>
      <c r="CM92" s="930"/>
      <c r="CN92" s="931"/>
      <c r="CO92" s="931"/>
      <c r="CP92" s="931"/>
      <c r="CQ92" s="932"/>
      <c r="CR92" s="930"/>
      <c r="CS92" s="931"/>
      <c r="CT92" s="931"/>
      <c r="CU92" s="931"/>
      <c r="CV92" s="932"/>
      <c r="CW92" s="930"/>
      <c r="CX92" s="931"/>
      <c r="CY92" s="931"/>
      <c r="CZ92" s="931"/>
      <c r="DA92" s="932"/>
      <c r="DB92" s="930"/>
      <c r="DC92" s="931"/>
      <c r="DD92" s="931"/>
      <c r="DE92" s="931"/>
      <c r="DF92" s="932"/>
      <c r="DG92" s="930"/>
      <c r="DH92" s="931"/>
      <c r="DI92" s="931"/>
      <c r="DJ92" s="931"/>
      <c r="DK92" s="932"/>
      <c r="DL92" s="930"/>
      <c r="DM92" s="931"/>
      <c r="DN92" s="931"/>
      <c r="DO92" s="931"/>
      <c r="DP92" s="932"/>
      <c r="DQ92" s="930"/>
      <c r="DR92" s="931"/>
      <c r="DS92" s="931"/>
      <c r="DT92" s="931"/>
      <c r="DU92" s="932"/>
      <c r="DV92" s="927"/>
      <c r="DW92" s="928"/>
      <c r="DX92" s="928"/>
      <c r="DY92" s="928"/>
      <c r="DZ92" s="92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7"/>
      <c r="BT93" s="928"/>
      <c r="BU93" s="928"/>
      <c r="BV93" s="928"/>
      <c r="BW93" s="928"/>
      <c r="BX93" s="928"/>
      <c r="BY93" s="928"/>
      <c r="BZ93" s="928"/>
      <c r="CA93" s="928"/>
      <c r="CB93" s="928"/>
      <c r="CC93" s="928"/>
      <c r="CD93" s="928"/>
      <c r="CE93" s="928"/>
      <c r="CF93" s="928"/>
      <c r="CG93" s="933"/>
      <c r="CH93" s="930"/>
      <c r="CI93" s="931"/>
      <c r="CJ93" s="931"/>
      <c r="CK93" s="931"/>
      <c r="CL93" s="932"/>
      <c r="CM93" s="930"/>
      <c r="CN93" s="931"/>
      <c r="CO93" s="931"/>
      <c r="CP93" s="931"/>
      <c r="CQ93" s="932"/>
      <c r="CR93" s="930"/>
      <c r="CS93" s="931"/>
      <c r="CT93" s="931"/>
      <c r="CU93" s="931"/>
      <c r="CV93" s="932"/>
      <c r="CW93" s="930"/>
      <c r="CX93" s="931"/>
      <c r="CY93" s="931"/>
      <c r="CZ93" s="931"/>
      <c r="DA93" s="932"/>
      <c r="DB93" s="930"/>
      <c r="DC93" s="931"/>
      <c r="DD93" s="931"/>
      <c r="DE93" s="931"/>
      <c r="DF93" s="932"/>
      <c r="DG93" s="930"/>
      <c r="DH93" s="931"/>
      <c r="DI93" s="931"/>
      <c r="DJ93" s="931"/>
      <c r="DK93" s="932"/>
      <c r="DL93" s="930"/>
      <c r="DM93" s="931"/>
      <c r="DN93" s="931"/>
      <c r="DO93" s="931"/>
      <c r="DP93" s="932"/>
      <c r="DQ93" s="930"/>
      <c r="DR93" s="931"/>
      <c r="DS93" s="931"/>
      <c r="DT93" s="931"/>
      <c r="DU93" s="932"/>
      <c r="DV93" s="927"/>
      <c r="DW93" s="928"/>
      <c r="DX93" s="928"/>
      <c r="DY93" s="928"/>
      <c r="DZ93" s="92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7"/>
      <c r="BT94" s="928"/>
      <c r="BU94" s="928"/>
      <c r="BV94" s="928"/>
      <c r="BW94" s="928"/>
      <c r="BX94" s="928"/>
      <c r="BY94" s="928"/>
      <c r="BZ94" s="928"/>
      <c r="CA94" s="928"/>
      <c r="CB94" s="928"/>
      <c r="CC94" s="928"/>
      <c r="CD94" s="928"/>
      <c r="CE94" s="928"/>
      <c r="CF94" s="928"/>
      <c r="CG94" s="933"/>
      <c r="CH94" s="930"/>
      <c r="CI94" s="931"/>
      <c r="CJ94" s="931"/>
      <c r="CK94" s="931"/>
      <c r="CL94" s="932"/>
      <c r="CM94" s="930"/>
      <c r="CN94" s="931"/>
      <c r="CO94" s="931"/>
      <c r="CP94" s="931"/>
      <c r="CQ94" s="932"/>
      <c r="CR94" s="930"/>
      <c r="CS94" s="931"/>
      <c r="CT94" s="931"/>
      <c r="CU94" s="931"/>
      <c r="CV94" s="932"/>
      <c r="CW94" s="930"/>
      <c r="CX94" s="931"/>
      <c r="CY94" s="931"/>
      <c r="CZ94" s="931"/>
      <c r="DA94" s="932"/>
      <c r="DB94" s="930"/>
      <c r="DC94" s="931"/>
      <c r="DD94" s="931"/>
      <c r="DE94" s="931"/>
      <c r="DF94" s="932"/>
      <c r="DG94" s="930"/>
      <c r="DH94" s="931"/>
      <c r="DI94" s="931"/>
      <c r="DJ94" s="931"/>
      <c r="DK94" s="932"/>
      <c r="DL94" s="930"/>
      <c r="DM94" s="931"/>
      <c r="DN94" s="931"/>
      <c r="DO94" s="931"/>
      <c r="DP94" s="932"/>
      <c r="DQ94" s="930"/>
      <c r="DR94" s="931"/>
      <c r="DS94" s="931"/>
      <c r="DT94" s="931"/>
      <c r="DU94" s="932"/>
      <c r="DV94" s="927"/>
      <c r="DW94" s="928"/>
      <c r="DX94" s="928"/>
      <c r="DY94" s="928"/>
      <c r="DZ94" s="92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7"/>
      <c r="BT95" s="928"/>
      <c r="BU95" s="928"/>
      <c r="BV95" s="928"/>
      <c r="BW95" s="928"/>
      <c r="BX95" s="928"/>
      <c r="BY95" s="928"/>
      <c r="BZ95" s="928"/>
      <c r="CA95" s="928"/>
      <c r="CB95" s="928"/>
      <c r="CC95" s="928"/>
      <c r="CD95" s="928"/>
      <c r="CE95" s="928"/>
      <c r="CF95" s="928"/>
      <c r="CG95" s="933"/>
      <c r="CH95" s="930"/>
      <c r="CI95" s="931"/>
      <c r="CJ95" s="931"/>
      <c r="CK95" s="931"/>
      <c r="CL95" s="932"/>
      <c r="CM95" s="930"/>
      <c r="CN95" s="931"/>
      <c r="CO95" s="931"/>
      <c r="CP95" s="931"/>
      <c r="CQ95" s="932"/>
      <c r="CR95" s="930"/>
      <c r="CS95" s="931"/>
      <c r="CT95" s="931"/>
      <c r="CU95" s="931"/>
      <c r="CV95" s="932"/>
      <c r="CW95" s="930"/>
      <c r="CX95" s="931"/>
      <c r="CY95" s="931"/>
      <c r="CZ95" s="931"/>
      <c r="DA95" s="932"/>
      <c r="DB95" s="930"/>
      <c r="DC95" s="931"/>
      <c r="DD95" s="931"/>
      <c r="DE95" s="931"/>
      <c r="DF95" s="932"/>
      <c r="DG95" s="930"/>
      <c r="DH95" s="931"/>
      <c r="DI95" s="931"/>
      <c r="DJ95" s="931"/>
      <c r="DK95" s="932"/>
      <c r="DL95" s="930"/>
      <c r="DM95" s="931"/>
      <c r="DN95" s="931"/>
      <c r="DO95" s="931"/>
      <c r="DP95" s="932"/>
      <c r="DQ95" s="930"/>
      <c r="DR95" s="931"/>
      <c r="DS95" s="931"/>
      <c r="DT95" s="931"/>
      <c r="DU95" s="932"/>
      <c r="DV95" s="927"/>
      <c r="DW95" s="928"/>
      <c r="DX95" s="928"/>
      <c r="DY95" s="928"/>
      <c r="DZ95" s="92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7"/>
      <c r="BT96" s="928"/>
      <c r="BU96" s="928"/>
      <c r="BV96" s="928"/>
      <c r="BW96" s="928"/>
      <c r="BX96" s="928"/>
      <c r="BY96" s="928"/>
      <c r="BZ96" s="928"/>
      <c r="CA96" s="928"/>
      <c r="CB96" s="928"/>
      <c r="CC96" s="928"/>
      <c r="CD96" s="928"/>
      <c r="CE96" s="928"/>
      <c r="CF96" s="928"/>
      <c r="CG96" s="933"/>
      <c r="CH96" s="930"/>
      <c r="CI96" s="931"/>
      <c r="CJ96" s="931"/>
      <c r="CK96" s="931"/>
      <c r="CL96" s="932"/>
      <c r="CM96" s="930"/>
      <c r="CN96" s="931"/>
      <c r="CO96" s="931"/>
      <c r="CP96" s="931"/>
      <c r="CQ96" s="932"/>
      <c r="CR96" s="930"/>
      <c r="CS96" s="931"/>
      <c r="CT96" s="931"/>
      <c r="CU96" s="931"/>
      <c r="CV96" s="932"/>
      <c r="CW96" s="930"/>
      <c r="CX96" s="931"/>
      <c r="CY96" s="931"/>
      <c r="CZ96" s="931"/>
      <c r="DA96" s="932"/>
      <c r="DB96" s="930"/>
      <c r="DC96" s="931"/>
      <c r="DD96" s="931"/>
      <c r="DE96" s="931"/>
      <c r="DF96" s="932"/>
      <c r="DG96" s="930"/>
      <c r="DH96" s="931"/>
      <c r="DI96" s="931"/>
      <c r="DJ96" s="931"/>
      <c r="DK96" s="932"/>
      <c r="DL96" s="930"/>
      <c r="DM96" s="931"/>
      <c r="DN96" s="931"/>
      <c r="DO96" s="931"/>
      <c r="DP96" s="932"/>
      <c r="DQ96" s="930"/>
      <c r="DR96" s="931"/>
      <c r="DS96" s="931"/>
      <c r="DT96" s="931"/>
      <c r="DU96" s="932"/>
      <c r="DV96" s="927"/>
      <c r="DW96" s="928"/>
      <c r="DX96" s="928"/>
      <c r="DY96" s="928"/>
      <c r="DZ96" s="92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7"/>
      <c r="BT97" s="928"/>
      <c r="BU97" s="928"/>
      <c r="BV97" s="928"/>
      <c r="BW97" s="928"/>
      <c r="BX97" s="928"/>
      <c r="BY97" s="928"/>
      <c r="BZ97" s="928"/>
      <c r="CA97" s="928"/>
      <c r="CB97" s="928"/>
      <c r="CC97" s="928"/>
      <c r="CD97" s="928"/>
      <c r="CE97" s="928"/>
      <c r="CF97" s="928"/>
      <c r="CG97" s="933"/>
      <c r="CH97" s="930"/>
      <c r="CI97" s="931"/>
      <c r="CJ97" s="931"/>
      <c r="CK97" s="931"/>
      <c r="CL97" s="932"/>
      <c r="CM97" s="930"/>
      <c r="CN97" s="931"/>
      <c r="CO97" s="931"/>
      <c r="CP97" s="931"/>
      <c r="CQ97" s="932"/>
      <c r="CR97" s="930"/>
      <c r="CS97" s="931"/>
      <c r="CT97" s="931"/>
      <c r="CU97" s="931"/>
      <c r="CV97" s="932"/>
      <c r="CW97" s="930"/>
      <c r="CX97" s="931"/>
      <c r="CY97" s="931"/>
      <c r="CZ97" s="931"/>
      <c r="DA97" s="932"/>
      <c r="DB97" s="930"/>
      <c r="DC97" s="931"/>
      <c r="DD97" s="931"/>
      <c r="DE97" s="931"/>
      <c r="DF97" s="932"/>
      <c r="DG97" s="930"/>
      <c r="DH97" s="931"/>
      <c r="DI97" s="931"/>
      <c r="DJ97" s="931"/>
      <c r="DK97" s="932"/>
      <c r="DL97" s="930"/>
      <c r="DM97" s="931"/>
      <c r="DN97" s="931"/>
      <c r="DO97" s="931"/>
      <c r="DP97" s="932"/>
      <c r="DQ97" s="930"/>
      <c r="DR97" s="931"/>
      <c r="DS97" s="931"/>
      <c r="DT97" s="931"/>
      <c r="DU97" s="932"/>
      <c r="DV97" s="927"/>
      <c r="DW97" s="928"/>
      <c r="DX97" s="928"/>
      <c r="DY97" s="928"/>
      <c r="DZ97" s="92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7"/>
      <c r="BT98" s="928"/>
      <c r="BU98" s="928"/>
      <c r="BV98" s="928"/>
      <c r="BW98" s="928"/>
      <c r="BX98" s="928"/>
      <c r="BY98" s="928"/>
      <c r="BZ98" s="928"/>
      <c r="CA98" s="928"/>
      <c r="CB98" s="928"/>
      <c r="CC98" s="928"/>
      <c r="CD98" s="928"/>
      <c r="CE98" s="928"/>
      <c r="CF98" s="928"/>
      <c r="CG98" s="933"/>
      <c r="CH98" s="930"/>
      <c r="CI98" s="931"/>
      <c r="CJ98" s="931"/>
      <c r="CK98" s="931"/>
      <c r="CL98" s="932"/>
      <c r="CM98" s="930"/>
      <c r="CN98" s="931"/>
      <c r="CO98" s="931"/>
      <c r="CP98" s="931"/>
      <c r="CQ98" s="932"/>
      <c r="CR98" s="930"/>
      <c r="CS98" s="931"/>
      <c r="CT98" s="931"/>
      <c r="CU98" s="931"/>
      <c r="CV98" s="932"/>
      <c r="CW98" s="930"/>
      <c r="CX98" s="931"/>
      <c r="CY98" s="931"/>
      <c r="CZ98" s="931"/>
      <c r="DA98" s="932"/>
      <c r="DB98" s="930"/>
      <c r="DC98" s="931"/>
      <c r="DD98" s="931"/>
      <c r="DE98" s="931"/>
      <c r="DF98" s="932"/>
      <c r="DG98" s="930"/>
      <c r="DH98" s="931"/>
      <c r="DI98" s="931"/>
      <c r="DJ98" s="931"/>
      <c r="DK98" s="932"/>
      <c r="DL98" s="930"/>
      <c r="DM98" s="931"/>
      <c r="DN98" s="931"/>
      <c r="DO98" s="931"/>
      <c r="DP98" s="932"/>
      <c r="DQ98" s="930"/>
      <c r="DR98" s="931"/>
      <c r="DS98" s="931"/>
      <c r="DT98" s="931"/>
      <c r="DU98" s="932"/>
      <c r="DV98" s="927"/>
      <c r="DW98" s="928"/>
      <c r="DX98" s="928"/>
      <c r="DY98" s="928"/>
      <c r="DZ98" s="92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7"/>
      <c r="BT99" s="928"/>
      <c r="BU99" s="928"/>
      <c r="BV99" s="928"/>
      <c r="BW99" s="928"/>
      <c r="BX99" s="928"/>
      <c r="BY99" s="928"/>
      <c r="BZ99" s="928"/>
      <c r="CA99" s="928"/>
      <c r="CB99" s="928"/>
      <c r="CC99" s="928"/>
      <c r="CD99" s="928"/>
      <c r="CE99" s="928"/>
      <c r="CF99" s="928"/>
      <c r="CG99" s="933"/>
      <c r="CH99" s="930"/>
      <c r="CI99" s="931"/>
      <c r="CJ99" s="931"/>
      <c r="CK99" s="931"/>
      <c r="CL99" s="932"/>
      <c r="CM99" s="930"/>
      <c r="CN99" s="931"/>
      <c r="CO99" s="931"/>
      <c r="CP99" s="931"/>
      <c r="CQ99" s="932"/>
      <c r="CR99" s="930"/>
      <c r="CS99" s="931"/>
      <c r="CT99" s="931"/>
      <c r="CU99" s="931"/>
      <c r="CV99" s="932"/>
      <c r="CW99" s="930"/>
      <c r="CX99" s="931"/>
      <c r="CY99" s="931"/>
      <c r="CZ99" s="931"/>
      <c r="DA99" s="932"/>
      <c r="DB99" s="930"/>
      <c r="DC99" s="931"/>
      <c r="DD99" s="931"/>
      <c r="DE99" s="931"/>
      <c r="DF99" s="932"/>
      <c r="DG99" s="930"/>
      <c r="DH99" s="931"/>
      <c r="DI99" s="931"/>
      <c r="DJ99" s="931"/>
      <c r="DK99" s="932"/>
      <c r="DL99" s="930"/>
      <c r="DM99" s="931"/>
      <c r="DN99" s="931"/>
      <c r="DO99" s="931"/>
      <c r="DP99" s="932"/>
      <c r="DQ99" s="930"/>
      <c r="DR99" s="931"/>
      <c r="DS99" s="931"/>
      <c r="DT99" s="931"/>
      <c r="DU99" s="932"/>
      <c r="DV99" s="927"/>
      <c r="DW99" s="928"/>
      <c r="DX99" s="928"/>
      <c r="DY99" s="928"/>
      <c r="DZ99" s="92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7"/>
      <c r="BT100" s="928"/>
      <c r="BU100" s="928"/>
      <c r="BV100" s="928"/>
      <c r="BW100" s="928"/>
      <c r="BX100" s="928"/>
      <c r="BY100" s="928"/>
      <c r="BZ100" s="928"/>
      <c r="CA100" s="928"/>
      <c r="CB100" s="928"/>
      <c r="CC100" s="928"/>
      <c r="CD100" s="928"/>
      <c r="CE100" s="928"/>
      <c r="CF100" s="928"/>
      <c r="CG100" s="933"/>
      <c r="CH100" s="930"/>
      <c r="CI100" s="931"/>
      <c r="CJ100" s="931"/>
      <c r="CK100" s="931"/>
      <c r="CL100" s="932"/>
      <c r="CM100" s="930"/>
      <c r="CN100" s="931"/>
      <c r="CO100" s="931"/>
      <c r="CP100" s="931"/>
      <c r="CQ100" s="932"/>
      <c r="CR100" s="930"/>
      <c r="CS100" s="931"/>
      <c r="CT100" s="931"/>
      <c r="CU100" s="931"/>
      <c r="CV100" s="932"/>
      <c r="CW100" s="930"/>
      <c r="CX100" s="931"/>
      <c r="CY100" s="931"/>
      <c r="CZ100" s="931"/>
      <c r="DA100" s="932"/>
      <c r="DB100" s="930"/>
      <c r="DC100" s="931"/>
      <c r="DD100" s="931"/>
      <c r="DE100" s="931"/>
      <c r="DF100" s="932"/>
      <c r="DG100" s="930"/>
      <c r="DH100" s="931"/>
      <c r="DI100" s="931"/>
      <c r="DJ100" s="931"/>
      <c r="DK100" s="932"/>
      <c r="DL100" s="930"/>
      <c r="DM100" s="931"/>
      <c r="DN100" s="931"/>
      <c r="DO100" s="931"/>
      <c r="DP100" s="932"/>
      <c r="DQ100" s="930"/>
      <c r="DR100" s="931"/>
      <c r="DS100" s="931"/>
      <c r="DT100" s="931"/>
      <c r="DU100" s="932"/>
      <c r="DV100" s="927"/>
      <c r="DW100" s="928"/>
      <c r="DX100" s="928"/>
      <c r="DY100" s="928"/>
      <c r="DZ100" s="92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7"/>
      <c r="BT101" s="928"/>
      <c r="BU101" s="928"/>
      <c r="BV101" s="928"/>
      <c r="BW101" s="928"/>
      <c r="BX101" s="928"/>
      <c r="BY101" s="928"/>
      <c r="BZ101" s="928"/>
      <c r="CA101" s="928"/>
      <c r="CB101" s="928"/>
      <c r="CC101" s="928"/>
      <c r="CD101" s="928"/>
      <c r="CE101" s="928"/>
      <c r="CF101" s="928"/>
      <c r="CG101" s="933"/>
      <c r="CH101" s="930"/>
      <c r="CI101" s="931"/>
      <c r="CJ101" s="931"/>
      <c r="CK101" s="931"/>
      <c r="CL101" s="932"/>
      <c r="CM101" s="930"/>
      <c r="CN101" s="931"/>
      <c r="CO101" s="931"/>
      <c r="CP101" s="931"/>
      <c r="CQ101" s="932"/>
      <c r="CR101" s="930"/>
      <c r="CS101" s="931"/>
      <c r="CT101" s="931"/>
      <c r="CU101" s="931"/>
      <c r="CV101" s="932"/>
      <c r="CW101" s="930"/>
      <c r="CX101" s="931"/>
      <c r="CY101" s="931"/>
      <c r="CZ101" s="931"/>
      <c r="DA101" s="932"/>
      <c r="DB101" s="930"/>
      <c r="DC101" s="931"/>
      <c r="DD101" s="931"/>
      <c r="DE101" s="931"/>
      <c r="DF101" s="932"/>
      <c r="DG101" s="930"/>
      <c r="DH101" s="931"/>
      <c r="DI101" s="931"/>
      <c r="DJ101" s="931"/>
      <c r="DK101" s="932"/>
      <c r="DL101" s="930"/>
      <c r="DM101" s="931"/>
      <c r="DN101" s="931"/>
      <c r="DO101" s="931"/>
      <c r="DP101" s="932"/>
      <c r="DQ101" s="930"/>
      <c r="DR101" s="931"/>
      <c r="DS101" s="931"/>
      <c r="DT101" s="931"/>
      <c r="DU101" s="932"/>
      <c r="DV101" s="927"/>
      <c r="DW101" s="928"/>
      <c r="DX101" s="928"/>
      <c r="DY101" s="928"/>
      <c r="DZ101" s="92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325</v>
      </c>
      <c r="BR102" s="858" t="s">
        <v>356</v>
      </c>
      <c r="BS102" s="859"/>
      <c r="BT102" s="859"/>
      <c r="BU102" s="859"/>
      <c r="BV102" s="859"/>
      <c r="BW102" s="859"/>
      <c r="BX102" s="859"/>
      <c r="BY102" s="859"/>
      <c r="BZ102" s="859"/>
      <c r="CA102" s="859"/>
      <c r="CB102" s="859"/>
      <c r="CC102" s="859"/>
      <c r="CD102" s="859"/>
      <c r="CE102" s="859"/>
      <c r="CF102" s="859"/>
      <c r="CG102" s="860"/>
      <c r="CH102" s="955"/>
      <c r="CI102" s="956"/>
      <c r="CJ102" s="956"/>
      <c r="CK102" s="956"/>
      <c r="CL102" s="957"/>
      <c r="CM102" s="955"/>
      <c r="CN102" s="956"/>
      <c r="CO102" s="956"/>
      <c r="CP102" s="956"/>
      <c r="CQ102" s="957"/>
      <c r="CR102" s="958">
        <v>13</v>
      </c>
      <c r="CS102" s="920"/>
      <c r="CT102" s="920"/>
      <c r="CU102" s="920"/>
      <c r="CV102" s="959"/>
      <c r="CW102" s="958">
        <v>0</v>
      </c>
      <c r="CX102" s="920"/>
      <c r="CY102" s="920"/>
      <c r="CZ102" s="920"/>
      <c r="DA102" s="959"/>
      <c r="DB102" s="958">
        <v>0</v>
      </c>
      <c r="DC102" s="920"/>
      <c r="DD102" s="920"/>
      <c r="DE102" s="920"/>
      <c r="DF102" s="959"/>
      <c r="DG102" s="958">
        <v>0</v>
      </c>
      <c r="DH102" s="920"/>
      <c r="DI102" s="920"/>
      <c r="DJ102" s="920"/>
      <c r="DK102" s="959"/>
      <c r="DL102" s="958">
        <v>0</v>
      </c>
      <c r="DM102" s="920"/>
      <c r="DN102" s="920"/>
      <c r="DO102" s="920"/>
      <c r="DP102" s="959"/>
      <c r="DQ102" s="958">
        <v>0</v>
      </c>
      <c r="DR102" s="920"/>
      <c r="DS102" s="920"/>
      <c r="DT102" s="920"/>
      <c r="DU102" s="959"/>
      <c r="DV102" s="858"/>
      <c r="DW102" s="859"/>
      <c r="DX102" s="859"/>
      <c r="DY102" s="859"/>
      <c r="DZ102" s="98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357</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358</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5" t="s">
        <v>361</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362</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15">
      <c r="A109" s="980" t="s">
        <v>363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364</v>
      </c>
      <c r="AB109" s="961"/>
      <c r="AC109" s="961"/>
      <c r="AD109" s="961"/>
      <c r="AE109" s="962"/>
      <c r="AF109" s="960" t="s">
        <v>365</v>
      </c>
      <c r="AG109" s="961"/>
      <c r="AH109" s="961"/>
      <c r="AI109" s="961"/>
      <c r="AJ109" s="962"/>
      <c r="AK109" s="960" t="s">
        <v>267</v>
      </c>
      <c r="AL109" s="961"/>
      <c r="AM109" s="961"/>
      <c r="AN109" s="961"/>
      <c r="AO109" s="962"/>
      <c r="AP109" s="960" t="s">
        <v>366</v>
      </c>
      <c r="AQ109" s="961"/>
      <c r="AR109" s="961"/>
      <c r="AS109" s="961"/>
      <c r="AT109" s="963"/>
      <c r="AU109" s="980" t="s">
        <v>363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364</v>
      </c>
      <c r="BR109" s="961"/>
      <c r="BS109" s="961"/>
      <c r="BT109" s="961"/>
      <c r="BU109" s="962"/>
      <c r="BV109" s="960" t="s">
        <v>365</v>
      </c>
      <c r="BW109" s="961"/>
      <c r="BX109" s="961"/>
      <c r="BY109" s="961"/>
      <c r="BZ109" s="962"/>
      <c r="CA109" s="960" t="s">
        <v>267</v>
      </c>
      <c r="CB109" s="961"/>
      <c r="CC109" s="961"/>
      <c r="CD109" s="961"/>
      <c r="CE109" s="962"/>
      <c r="CF109" s="981" t="s">
        <v>366</v>
      </c>
      <c r="CG109" s="981"/>
      <c r="CH109" s="981"/>
      <c r="CI109" s="981"/>
      <c r="CJ109" s="981"/>
      <c r="CK109" s="960" t="s">
        <v>367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364</v>
      </c>
      <c r="DH109" s="961"/>
      <c r="DI109" s="961"/>
      <c r="DJ109" s="961"/>
      <c r="DK109" s="962"/>
      <c r="DL109" s="960" t="s">
        <v>365</v>
      </c>
      <c r="DM109" s="961"/>
      <c r="DN109" s="961"/>
      <c r="DO109" s="961"/>
      <c r="DP109" s="962"/>
      <c r="DQ109" s="960" t="s">
        <v>267</v>
      </c>
      <c r="DR109" s="961"/>
      <c r="DS109" s="961"/>
      <c r="DT109" s="961"/>
      <c r="DU109" s="962"/>
      <c r="DV109" s="960" t="s">
        <v>366</v>
      </c>
      <c r="DW109" s="961"/>
      <c r="DX109" s="961"/>
      <c r="DY109" s="961"/>
      <c r="DZ109" s="963"/>
    </row>
    <row r="110" spans="1:131" s="226" customFormat="1" ht="26.25" customHeight="1" x14ac:dyDescent="0.15">
      <c r="A110" s="964" t="s">
        <v>368</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1327960</v>
      </c>
      <c r="AB110" s="968"/>
      <c r="AC110" s="968"/>
      <c r="AD110" s="968"/>
      <c r="AE110" s="969"/>
      <c r="AF110" s="970">
        <v>1335329</v>
      </c>
      <c r="AG110" s="968"/>
      <c r="AH110" s="968"/>
      <c r="AI110" s="968"/>
      <c r="AJ110" s="969"/>
      <c r="AK110" s="970">
        <v>1357009</v>
      </c>
      <c r="AL110" s="968"/>
      <c r="AM110" s="968"/>
      <c r="AN110" s="968"/>
      <c r="AO110" s="969"/>
      <c r="AP110" s="971">
        <v>22.7</v>
      </c>
      <c r="AQ110" s="972"/>
      <c r="AR110" s="972"/>
      <c r="AS110" s="972"/>
      <c r="AT110" s="973"/>
      <c r="AU110" s="974" t="s">
        <v>71</v>
      </c>
      <c r="AV110" s="975"/>
      <c r="AW110" s="975"/>
      <c r="AX110" s="975"/>
      <c r="AY110" s="975"/>
      <c r="AZ110" s="997" t="s">
        <v>369</v>
      </c>
      <c r="BA110" s="965"/>
      <c r="BB110" s="965"/>
      <c r="BC110" s="965"/>
      <c r="BD110" s="965"/>
      <c r="BE110" s="965"/>
      <c r="BF110" s="965"/>
      <c r="BG110" s="965"/>
      <c r="BH110" s="965"/>
      <c r="BI110" s="965"/>
      <c r="BJ110" s="965"/>
      <c r="BK110" s="965"/>
      <c r="BL110" s="965"/>
      <c r="BM110" s="965"/>
      <c r="BN110" s="965"/>
      <c r="BO110" s="965"/>
      <c r="BP110" s="966"/>
      <c r="BQ110" s="998">
        <v>12496218</v>
      </c>
      <c r="BR110" s="999"/>
      <c r="BS110" s="999"/>
      <c r="BT110" s="999"/>
      <c r="BU110" s="999"/>
      <c r="BV110" s="999">
        <v>12134021</v>
      </c>
      <c r="BW110" s="999"/>
      <c r="BX110" s="999"/>
      <c r="BY110" s="999"/>
      <c r="BZ110" s="999"/>
      <c r="CA110" s="999">
        <v>11617820</v>
      </c>
      <c r="CB110" s="999"/>
      <c r="CC110" s="999"/>
      <c r="CD110" s="999"/>
      <c r="CE110" s="999"/>
      <c r="CF110" s="1012">
        <v>194.4</v>
      </c>
      <c r="CG110" s="1013"/>
      <c r="CH110" s="1013"/>
      <c r="CI110" s="1013"/>
      <c r="CJ110" s="1013"/>
      <c r="CK110" s="1014" t="s">
        <v>370</v>
      </c>
      <c r="CL110" s="1015"/>
      <c r="CM110" s="997" t="s">
        <v>371</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372</v>
      </c>
      <c r="DH110" s="999"/>
      <c r="DI110" s="999"/>
      <c r="DJ110" s="999"/>
      <c r="DK110" s="999"/>
      <c r="DL110" s="999" t="s">
        <v>327</v>
      </c>
      <c r="DM110" s="999"/>
      <c r="DN110" s="999"/>
      <c r="DO110" s="999"/>
      <c r="DP110" s="999"/>
      <c r="DQ110" s="999" t="s">
        <v>373</v>
      </c>
      <c r="DR110" s="999"/>
      <c r="DS110" s="999"/>
      <c r="DT110" s="999"/>
      <c r="DU110" s="999"/>
      <c r="DV110" s="1000" t="s">
        <v>373</v>
      </c>
      <c r="DW110" s="1000"/>
      <c r="DX110" s="1000"/>
      <c r="DY110" s="1000"/>
      <c r="DZ110" s="1001"/>
    </row>
    <row r="111" spans="1:131" s="226" customFormat="1" ht="26.25" customHeight="1" x14ac:dyDescent="0.15">
      <c r="A111" s="1002" t="s">
        <v>374</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372</v>
      </c>
      <c r="AB111" s="1006"/>
      <c r="AC111" s="1006"/>
      <c r="AD111" s="1006"/>
      <c r="AE111" s="1007"/>
      <c r="AF111" s="1008" t="s">
        <v>373</v>
      </c>
      <c r="AG111" s="1006"/>
      <c r="AH111" s="1006"/>
      <c r="AI111" s="1006"/>
      <c r="AJ111" s="1007"/>
      <c r="AK111" s="1008" t="s">
        <v>373</v>
      </c>
      <c r="AL111" s="1006"/>
      <c r="AM111" s="1006"/>
      <c r="AN111" s="1006"/>
      <c r="AO111" s="1007"/>
      <c r="AP111" s="1009" t="s">
        <v>373</v>
      </c>
      <c r="AQ111" s="1010"/>
      <c r="AR111" s="1010"/>
      <c r="AS111" s="1010"/>
      <c r="AT111" s="1011"/>
      <c r="AU111" s="976"/>
      <c r="AV111" s="977"/>
      <c r="AW111" s="977"/>
      <c r="AX111" s="977"/>
      <c r="AY111" s="977"/>
      <c r="AZ111" s="990" t="s">
        <v>375</v>
      </c>
      <c r="BA111" s="991"/>
      <c r="BB111" s="991"/>
      <c r="BC111" s="991"/>
      <c r="BD111" s="991"/>
      <c r="BE111" s="991"/>
      <c r="BF111" s="991"/>
      <c r="BG111" s="991"/>
      <c r="BH111" s="991"/>
      <c r="BI111" s="991"/>
      <c r="BJ111" s="991"/>
      <c r="BK111" s="991"/>
      <c r="BL111" s="991"/>
      <c r="BM111" s="991"/>
      <c r="BN111" s="991"/>
      <c r="BO111" s="991"/>
      <c r="BP111" s="992"/>
      <c r="BQ111" s="993" t="s">
        <v>372</v>
      </c>
      <c r="BR111" s="994"/>
      <c r="BS111" s="994"/>
      <c r="BT111" s="994"/>
      <c r="BU111" s="994"/>
      <c r="BV111" s="994" t="s">
        <v>372</v>
      </c>
      <c r="BW111" s="994"/>
      <c r="BX111" s="994"/>
      <c r="BY111" s="994"/>
      <c r="BZ111" s="994"/>
      <c r="CA111" s="994" t="s">
        <v>372</v>
      </c>
      <c r="CB111" s="994"/>
      <c r="CC111" s="994"/>
      <c r="CD111" s="994"/>
      <c r="CE111" s="994"/>
      <c r="CF111" s="988" t="s">
        <v>373</v>
      </c>
      <c r="CG111" s="989"/>
      <c r="CH111" s="989"/>
      <c r="CI111" s="989"/>
      <c r="CJ111" s="989"/>
      <c r="CK111" s="1016"/>
      <c r="CL111" s="1017"/>
      <c r="CM111" s="990" t="s">
        <v>376</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327</v>
      </c>
      <c r="DH111" s="994"/>
      <c r="DI111" s="994"/>
      <c r="DJ111" s="994"/>
      <c r="DK111" s="994"/>
      <c r="DL111" s="994" t="s">
        <v>373</v>
      </c>
      <c r="DM111" s="994"/>
      <c r="DN111" s="994"/>
      <c r="DO111" s="994"/>
      <c r="DP111" s="994"/>
      <c r="DQ111" s="994" t="s">
        <v>373</v>
      </c>
      <c r="DR111" s="994"/>
      <c r="DS111" s="994"/>
      <c r="DT111" s="994"/>
      <c r="DU111" s="994"/>
      <c r="DV111" s="995" t="s">
        <v>372</v>
      </c>
      <c r="DW111" s="995"/>
      <c r="DX111" s="995"/>
      <c r="DY111" s="995"/>
      <c r="DZ111" s="996"/>
    </row>
    <row r="112" spans="1:131" s="226" customFormat="1" ht="26.25" customHeight="1" x14ac:dyDescent="0.15">
      <c r="A112" s="1020" t="s">
        <v>377</v>
      </c>
      <c r="B112" s="1021"/>
      <c r="C112" s="991" t="s">
        <v>378</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372</v>
      </c>
      <c r="AB112" s="1027"/>
      <c r="AC112" s="1027"/>
      <c r="AD112" s="1027"/>
      <c r="AE112" s="1028"/>
      <c r="AF112" s="1029" t="s">
        <v>373</v>
      </c>
      <c r="AG112" s="1027"/>
      <c r="AH112" s="1027"/>
      <c r="AI112" s="1027"/>
      <c r="AJ112" s="1028"/>
      <c r="AK112" s="1029" t="s">
        <v>373</v>
      </c>
      <c r="AL112" s="1027"/>
      <c r="AM112" s="1027"/>
      <c r="AN112" s="1027"/>
      <c r="AO112" s="1028"/>
      <c r="AP112" s="1030" t="s">
        <v>327</v>
      </c>
      <c r="AQ112" s="1031"/>
      <c r="AR112" s="1031"/>
      <c r="AS112" s="1031"/>
      <c r="AT112" s="1032"/>
      <c r="AU112" s="976"/>
      <c r="AV112" s="977"/>
      <c r="AW112" s="977"/>
      <c r="AX112" s="977"/>
      <c r="AY112" s="977"/>
      <c r="AZ112" s="990" t="s">
        <v>379</v>
      </c>
      <c r="BA112" s="991"/>
      <c r="BB112" s="991"/>
      <c r="BC112" s="991"/>
      <c r="BD112" s="991"/>
      <c r="BE112" s="991"/>
      <c r="BF112" s="991"/>
      <c r="BG112" s="991"/>
      <c r="BH112" s="991"/>
      <c r="BI112" s="991"/>
      <c r="BJ112" s="991"/>
      <c r="BK112" s="991"/>
      <c r="BL112" s="991"/>
      <c r="BM112" s="991"/>
      <c r="BN112" s="991"/>
      <c r="BO112" s="991"/>
      <c r="BP112" s="992"/>
      <c r="BQ112" s="993">
        <v>5742751</v>
      </c>
      <c r="BR112" s="994"/>
      <c r="BS112" s="994"/>
      <c r="BT112" s="994"/>
      <c r="BU112" s="994"/>
      <c r="BV112" s="994">
        <v>5319016</v>
      </c>
      <c r="BW112" s="994"/>
      <c r="BX112" s="994"/>
      <c r="BY112" s="994"/>
      <c r="BZ112" s="994"/>
      <c r="CA112" s="994">
        <v>5185482</v>
      </c>
      <c r="CB112" s="994"/>
      <c r="CC112" s="994"/>
      <c r="CD112" s="994"/>
      <c r="CE112" s="994"/>
      <c r="CF112" s="988">
        <v>86.8</v>
      </c>
      <c r="CG112" s="989"/>
      <c r="CH112" s="989"/>
      <c r="CI112" s="989"/>
      <c r="CJ112" s="989"/>
      <c r="CK112" s="1016"/>
      <c r="CL112" s="1017"/>
      <c r="CM112" s="990" t="s">
        <v>380</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373</v>
      </c>
      <c r="DH112" s="994"/>
      <c r="DI112" s="994"/>
      <c r="DJ112" s="994"/>
      <c r="DK112" s="994"/>
      <c r="DL112" s="994" t="s">
        <v>327</v>
      </c>
      <c r="DM112" s="994"/>
      <c r="DN112" s="994"/>
      <c r="DO112" s="994"/>
      <c r="DP112" s="994"/>
      <c r="DQ112" s="994" t="s">
        <v>327</v>
      </c>
      <c r="DR112" s="994"/>
      <c r="DS112" s="994"/>
      <c r="DT112" s="994"/>
      <c r="DU112" s="994"/>
      <c r="DV112" s="995" t="s">
        <v>327</v>
      </c>
      <c r="DW112" s="995"/>
      <c r="DX112" s="995"/>
      <c r="DY112" s="995"/>
      <c r="DZ112" s="996"/>
    </row>
    <row r="113" spans="1:130" s="226" customFormat="1" ht="26.25" customHeight="1" x14ac:dyDescent="0.15">
      <c r="A113" s="1022"/>
      <c r="B113" s="1023"/>
      <c r="C113" s="991" t="s">
        <v>381</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400419</v>
      </c>
      <c r="AB113" s="1006"/>
      <c r="AC113" s="1006"/>
      <c r="AD113" s="1006"/>
      <c r="AE113" s="1007"/>
      <c r="AF113" s="1008">
        <v>408112</v>
      </c>
      <c r="AG113" s="1006"/>
      <c r="AH113" s="1006"/>
      <c r="AI113" s="1006"/>
      <c r="AJ113" s="1007"/>
      <c r="AK113" s="1008">
        <v>372601</v>
      </c>
      <c r="AL113" s="1006"/>
      <c r="AM113" s="1006"/>
      <c r="AN113" s="1006"/>
      <c r="AO113" s="1007"/>
      <c r="AP113" s="1009">
        <v>6.2</v>
      </c>
      <c r="AQ113" s="1010"/>
      <c r="AR113" s="1010"/>
      <c r="AS113" s="1010"/>
      <c r="AT113" s="1011"/>
      <c r="AU113" s="976"/>
      <c r="AV113" s="977"/>
      <c r="AW113" s="977"/>
      <c r="AX113" s="977"/>
      <c r="AY113" s="977"/>
      <c r="AZ113" s="990" t="s">
        <v>382</v>
      </c>
      <c r="BA113" s="991"/>
      <c r="BB113" s="991"/>
      <c r="BC113" s="991"/>
      <c r="BD113" s="991"/>
      <c r="BE113" s="991"/>
      <c r="BF113" s="991"/>
      <c r="BG113" s="991"/>
      <c r="BH113" s="991"/>
      <c r="BI113" s="991"/>
      <c r="BJ113" s="991"/>
      <c r="BK113" s="991"/>
      <c r="BL113" s="991"/>
      <c r="BM113" s="991"/>
      <c r="BN113" s="991"/>
      <c r="BO113" s="991"/>
      <c r="BP113" s="992"/>
      <c r="BQ113" s="993">
        <v>1126951</v>
      </c>
      <c r="BR113" s="994"/>
      <c r="BS113" s="994"/>
      <c r="BT113" s="994"/>
      <c r="BU113" s="994"/>
      <c r="BV113" s="994">
        <v>1408655</v>
      </c>
      <c r="BW113" s="994"/>
      <c r="BX113" s="994"/>
      <c r="BY113" s="994"/>
      <c r="BZ113" s="994"/>
      <c r="CA113" s="994">
        <v>1377741</v>
      </c>
      <c r="CB113" s="994"/>
      <c r="CC113" s="994"/>
      <c r="CD113" s="994"/>
      <c r="CE113" s="994"/>
      <c r="CF113" s="988">
        <v>23.1</v>
      </c>
      <c r="CG113" s="989"/>
      <c r="CH113" s="989"/>
      <c r="CI113" s="989"/>
      <c r="CJ113" s="989"/>
      <c r="CK113" s="1016"/>
      <c r="CL113" s="1017"/>
      <c r="CM113" s="990" t="s">
        <v>383</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327</v>
      </c>
      <c r="DH113" s="1027"/>
      <c r="DI113" s="1027"/>
      <c r="DJ113" s="1027"/>
      <c r="DK113" s="1028"/>
      <c r="DL113" s="1029" t="s">
        <v>327</v>
      </c>
      <c r="DM113" s="1027"/>
      <c r="DN113" s="1027"/>
      <c r="DO113" s="1027"/>
      <c r="DP113" s="1028"/>
      <c r="DQ113" s="1029" t="s">
        <v>373</v>
      </c>
      <c r="DR113" s="1027"/>
      <c r="DS113" s="1027"/>
      <c r="DT113" s="1027"/>
      <c r="DU113" s="1028"/>
      <c r="DV113" s="1030" t="s">
        <v>372</v>
      </c>
      <c r="DW113" s="1031"/>
      <c r="DX113" s="1031"/>
      <c r="DY113" s="1031"/>
      <c r="DZ113" s="1032"/>
    </row>
    <row r="114" spans="1:130" s="226" customFormat="1" ht="26.25" customHeight="1" x14ac:dyDescent="0.15">
      <c r="A114" s="1022"/>
      <c r="B114" s="1023"/>
      <c r="C114" s="991" t="s">
        <v>384</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87347</v>
      </c>
      <c r="AB114" s="1027"/>
      <c r="AC114" s="1027"/>
      <c r="AD114" s="1027"/>
      <c r="AE114" s="1028"/>
      <c r="AF114" s="1029">
        <v>99061</v>
      </c>
      <c r="AG114" s="1027"/>
      <c r="AH114" s="1027"/>
      <c r="AI114" s="1027"/>
      <c r="AJ114" s="1028"/>
      <c r="AK114" s="1029">
        <v>108044</v>
      </c>
      <c r="AL114" s="1027"/>
      <c r="AM114" s="1027"/>
      <c r="AN114" s="1027"/>
      <c r="AO114" s="1028"/>
      <c r="AP114" s="1030">
        <v>1.8</v>
      </c>
      <c r="AQ114" s="1031"/>
      <c r="AR114" s="1031"/>
      <c r="AS114" s="1031"/>
      <c r="AT114" s="1032"/>
      <c r="AU114" s="976"/>
      <c r="AV114" s="977"/>
      <c r="AW114" s="977"/>
      <c r="AX114" s="977"/>
      <c r="AY114" s="977"/>
      <c r="AZ114" s="990" t="s">
        <v>385</v>
      </c>
      <c r="BA114" s="991"/>
      <c r="BB114" s="991"/>
      <c r="BC114" s="991"/>
      <c r="BD114" s="991"/>
      <c r="BE114" s="991"/>
      <c r="BF114" s="991"/>
      <c r="BG114" s="991"/>
      <c r="BH114" s="991"/>
      <c r="BI114" s="991"/>
      <c r="BJ114" s="991"/>
      <c r="BK114" s="991"/>
      <c r="BL114" s="991"/>
      <c r="BM114" s="991"/>
      <c r="BN114" s="991"/>
      <c r="BO114" s="991"/>
      <c r="BP114" s="992"/>
      <c r="BQ114" s="993">
        <v>1246444</v>
      </c>
      <c r="BR114" s="994"/>
      <c r="BS114" s="994"/>
      <c r="BT114" s="994"/>
      <c r="BU114" s="994"/>
      <c r="BV114" s="994">
        <v>1120340</v>
      </c>
      <c r="BW114" s="994"/>
      <c r="BX114" s="994"/>
      <c r="BY114" s="994"/>
      <c r="BZ114" s="994"/>
      <c r="CA114" s="994">
        <v>1096370</v>
      </c>
      <c r="CB114" s="994"/>
      <c r="CC114" s="994"/>
      <c r="CD114" s="994"/>
      <c r="CE114" s="994"/>
      <c r="CF114" s="988">
        <v>18.3</v>
      </c>
      <c r="CG114" s="989"/>
      <c r="CH114" s="989"/>
      <c r="CI114" s="989"/>
      <c r="CJ114" s="989"/>
      <c r="CK114" s="1016"/>
      <c r="CL114" s="1017"/>
      <c r="CM114" s="990" t="s">
        <v>386</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373</v>
      </c>
      <c r="DH114" s="1027"/>
      <c r="DI114" s="1027"/>
      <c r="DJ114" s="1027"/>
      <c r="DK114" s="1028"/>
      <c r="DL114" s="1029" t="s">
        <v>327</v>
      </c>
      <c r="DM114" s="1027"/>
      <c r="DN114" s="1027"/>
      <c r="DO114" s="1027"/>
      <c r="DP114" s="1028"/>
      <c r="DQ114" s="1029" t="s">
        <v>327</v>
      </c>
      <c r="DR114" s="1027"/>
      <c r="DS114" s="1027"/>
      <c r="DT114" s="1027"/>
      <c r="DU114" s="1028"/>
      <c r="DV114" s="1030" t="s">
        <v>327</v>
      </c>
      <c r="DW114" s="1031"/>
      <c r="DX114" s="1031"/>
      <c r="DY114" s="1031"/>
      <c r="DZ114" s="1032"/>
    </row>
    <row r="115" spans="1:130" s="226" customFormat="1" ht="26.25" customHeight="1" x14ac:dyDescent="0.15">
      <c r="A115" s="1022"/>
      <c r="B115" s="1023"/>
      <c r="C115" s="991" t="s">
        <v>387</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571</v>
      </c>
      <c r="AB115" s="1006"/>
      <c r="AC115" s="1006"/>
      <c r="AD115" s="1006"/>
      <c r="AE115" s="1007"/>
      <c r="AF115" s="1008">
        <v>470</v>
      </c>
      <c r="AG115" s="1006"/>
      <c r="AH115" s="1006"/>
      <c r="AI115" s="1006"/>
      <c r="AJ115" s="1007"/>
      <c r="AK115" s="1008">
        <v>347</v>
      </c>
      <c r="AL115" s="1006"/>
      <c r="AM115" s="1006"/>
      <c r="AN115" s="1006"/>
      <c r="AO115" s="1007"/>
      <c r="AP115" s="1009">
        <v>0</v>
      </c>
      <c r="AQ115" s="1010"/>
      <c r="AR115" s="1010"/>
      <c r="AS115" s="1010"/>
      <c r="AT115" s="1011"/>
      <c r="AU115" s="976"/>
      <c r="AV115" s="977"/>
      <c r="AW115" s="977"/>
      <c r="AX115" s="977"/>
      <c r="AY115" s="977"/>
      <c r="AZ115" s="990" t="s">
        <v>388</v>
      </c>
      <c r="BA115" s="991"/>
      <c r="BB115" s="991"/>
      <c r="BC115" s="991"/>
      <c r="BD115" s="991"/>
      <c r="BE115" s="991"/>
      <c r="BF115" s="991"/>
      <c r="BG115" s="991"/>
      <c r="BH115" s="991"/>
      <c r="BI115" s="991"/>
      <c r="BJ115" s="991"/>
      <c r="BK115" s="991"/>
      <c r="BL115" s="991"/>
      <c r="BM115" s="991"/>
      <c r="BN115" s="991"/>
      <c r="BO115" s="991"/>
      <c r="BP115" s="992"/>
      <c r="BQ115" s="993" t="s">
        <v>373</v>
      </c>
      <c r="BR115" s="994"/>
      <c r="BS115" s="994"/>
      <c r="BT115" s="994"/>
      <c r="BU115" s="994"/>
      <c r="BV115" s="994" t="s">
        <v>327</v>
      </c>
      <c r="BW115" s="994"/>
      <c r="BX115" s="994"/>
      <c r="BY115" s="994"/>
      <c r="BZ115" s="994"/>
      <c r="CA115" s="994" t="s">
        <v>373</v>
      </c>
      <c r="CB115" s="994"/>
      <c r="CC115" s="994"/>
      <c r="CD115" s="994"/>
      <c r="CE115" s="994"/>
      <c r="CF115" s="988" t="s">
        <v>327</v>
      </c>
      <c r="CG115" s="989"/>
      <c r="CH115" s="989"/>
      <c r="CI115" s="989"/>
      <c r="CJ115" s="989"/>
      <c r="CK115" s="1016"/>
      <c r="CL115" s="1017"/>
      <c r="CM115" s="990" t="s">
        <v>389</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372</v>
      </c>
      <c r="DH115" s="1027"/>
      <c r="DI115" s="1027"/>
      <c r="DJ115" s="1027"/>
      <c r="DK115" s="1028"/>
      <c r="DL115" s="1029" t="s">
        <v>372</v>
      </c>
      <c r="DM115" s="1027"/>
      <c r="DN115" s="1027"/>
      <c r="DO115" s="1027"/>
      <c r="DP115" s="1028"/>
      <c r="DQ115" s="1029" t="s">
        <v>327</v>
      </c>
      <c r="DR115" s="1027"/>
      <c r="DS115" s="1027"/>
      <c r="DT115" s="1027"/>
      <c r="DU115" s="1028"/>
      <c r="DV115" s="1030" t="s">
        <v>373</v>
      </c>
      <c r="DW115" s="1031"/>
      <c r="DX115" s="1031"/>
      <c r="DY115" s="1031"/>
      <c r="DZ115" s="1032"/>
    </row>
    <row r="116" spans="1:130" s="226" customFormat="1" ht="26.25" customHeight="1" x14ac:dyDescent="0.15">
      <c r="A116" s="1024"/>
      <c r="B116" s="1025"/>
      <c r="C116" s="1033" t="s">
        <v>390</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t="s">
        <v>373</v>
      </c>
      <c r="AB116" s="1027"/>
      <c r="AC116" s="1027"/>
      <c r="AD116" s="1027"/>
      <c r="AE116" s="1028"/>
      <c r="AF116" s="1029" t="s">
        <v>327</v>
      </c>
      <c r="AG116" s="1027"/>
      <c r="AH116" s="1027"/>
      <c r="AI116" s="1027"/>
      <c r="AJ116" s="1028"/>
      <c r="AK116" s="1029" t="s">
        <v>327</v>
      </c>
      <c r="AL116" s="1027"/>
      <c r="AM116" s="1027"/>
      <c r="AN116" s="1027"/>
      <c r="AO116" s="1028"/>
      <c r="AP116" s="1030" t="s">
        <v>327</v>
      </c>
      <c r="AQ116" s="1031"/>
      <c r="AR116" s="1031"/>
      <c r="AS116" s="1031"/>
      <c r="AT116" s="1032"/>
      <c r="AU116" s="976"/>
      <c r="AV116" s="977"/>
      <c r="AW116" s="977"/>
      <c r="AX116" s="977"/>
      <c r="AY116" s="977"/>
      <c r="AZ116" s="1035" t="s">
        <v>391</v>
      </c>
      <c r="BA116" s="1036"/>
      <c r="BB116" s="1036"/>
      <c r="BC116" s="1036"/>
      <c r="BD116" s="1036"/>
      <c r="BE116" s="1036"/>
      <c r="BF116" s="1036"/>
      <c r="BG116" s="1036"/>
      <c r="BH116" s="1036"/>
      <c r="BI116" s="1036"/>
      <c r="BJ116" s="1036"/>
      <c r="BK116" s="1036"/>
      <c r="BL116" s="1036"/>
      <c r="BM116" s="1036"/>
      <c r="BN116" s="1036"/>
      <c r="BO116" s="1036"/>
      <c r="BP116" s="1037"/>
      <c r="BQ116" s="993" t="s">
        <v>373</v>
      </c>
      <c r="BR116" s="994"/>
      <c r="BS116" s="994"/>
      <c r="BT116" s="994"/>
      <c r="BU116" s="994"/>
      <c r="BV116" s="994" t="s">
        <v>327</v>
      </c>
      <c r="BW116" s="994"/>
      <c r="BX116" s="994"/>
      <c r="BY116" s="994"/>
      <c r="BZ116" s="994"/>
      <c r="CA116" s="994" t="s">
        <v>372</v>
      </c>
      <c r="CB116" s="994"/>
      <c r="CC116" s="994"/>
      <c r="CD116" s="994"/>
      <c r="CE116" s="994"/>
      <c r="CF116" s="988" t="s">
        <v>373</v>
      </c>
      <c r="CG116" s="989"/>
      <c r="CH116" s="989"/>
      <c r="CI116" s="989"/>
      <c r="CJ116" s="989"/>
      <c r="CK116" s="1016"/>
      <c r="CL116" s="1017"/>
      <c r="CM116" s="990" t="s">
        <v>392</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t="s">
        <v>372</v>
      </c>
      <c r="DH116" s="1027"/>
      <c r="DI116" s="1027"/>
      <c r="DJ116" s="1027"/>
      <c r="DK116" s="1028"/>
      <c r="DL116" s="1029" t="s">
        <v>327</v>
      </c>
      <c r="DM116" s="1027"/>
      <c r="DN116" s="1027"/>
      <c r="DO116" s="1027"/>
      <c r="DP116" s="1028"/>
      <c r="DQ116" s="1029" t="s">
        <v>373</v>
      </c>
      <c r="DR116" s="1027"/>
      <c r="DS116" s="1027"/>
      <c r="DT116" s="1027"/>
      <c r="DU116" s="1028"/>
      <c r="DV116" s="1030" t="s">
        <v>327</v>
      </c>
      <c r="DW116" s="1031"/>
      <c r="DX116" s="1031"/>
      <c r="DY116" s="1031"/>
      <c r="DZ116" s="1032"/>
    </row>
    <row r="117" spans="1:130" s="226" customFormat="1" ht="26.25" customHeight="1" x14ac:dyDescent="0.15">
      <c r="A117" s="98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393</v>
      </c>
      <c r="Z117" s="962"/>
      <c r="AA117" s="1046">
        <v>1816297</v>
      </c>
      <c r="AB117" s="1047"/>
      <c r="AC117" s="1047"/>
      <c r="AD117" s="1047"/>
      <c r="AE117" s="1048"/>
      <c r="AF117" s="1049">
        <v>1842972</v>
      </c>
      <c r="AG117" s="1047"/>
      <c r="AH117" s="1047"/>
      <c r="AI117" s="1047"/>
      <c r="AJ117" s="1048"/>
      <c r="AK117" s="1049">
        <v>1838001</v>
      </c>
      <c r="AL117" s="1047"/>
      <c r="AM117" s="1047"/>
      <c r="AN117" s="1047"/>
      <c r="AO117" s="1048"/>
      <c r="AP117" s="1050"/>
      <c r="AQ117" s="1051"/>
      <c r="AR117" s="1051"/>
      <c r="AS117" s="1051"/>
      <c r="AT117" s="1052"/>
      <c r="AU117" s="976"/>
      <c r="AV117" s="977"/>
      <c r="AW117" s="977"/>
      <c r="AX117" s="977"/>
      <c r="AY117" s="977"/>
      <c r="AZ117" s="1042" t="s">
        <v>394</v>
      </c>
      <c r="BA117" s="1043"/>
      <c r="BB117" s="1043"/>
      <c r="BC117" s="1043"/>
      <c r="BD117" s="1043"/>
      <c r="BE117" s="1043"/>
      <c r="BF117" s="1043"/>
      <c r="BG117" s="1043"/>
      <c r="BH117" s="1043"/>
      <c r="BI117" s="1043"/>
      <c r="BJ117" s="1043"/>
      <c r="BK117" s="1043"/>
      <c r="BL117" s="1043"/>
      <c r="BM117" s="1043"/>
      <c r="BN117" s="1043"/>
      <c r="BO117" s="1043"/>
      <c r="BP117" s="1044"/>
      <c r="BQ117" s="993" t="s">
        <v>327</v>
      </c>
      <c r="BR117" s="994"/>
      <c r="BS117" s="994"/>
      <c r="BT117" s="994"/>
      <c r="BU117" s="994"/>
      <c r="BV117" s="994" t="s">
        <v>327</v>
      </c>
      <c r="BW117" s="994"/>
      <c r="BX117" s="994"/>
      <c r="BY117" s="994"/>
      <c r="BZ117" s="994"/>
      <c r="CA117" s="994" t="s">
        <v>327</v>
      </c>
      <c r="CB117" s="994"/>
      <c r="CC117" s="994"/>
      <c r="CD117" s="994"/>
      <c r="CE117" s="994"/>
      <c r="CF117" s="988" t="s">
        <v>327</v>
      </c>
      <c r="CG117" s="989"/>
      <c r="CH117" s="989"/>
      <c r="CI117" s="989"/>
      <c r="CJ117" s="989"/>
      <c r="CK117" s="1016"/>
      <c r="CL117" s="1017"/>
      <c r="CM117" s="990" t="s">
        <v>395</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327</v>
      </c>
      <c r="DH117" s="1027"/>
      <c r="DI117" s="1027"/>
      <c r="DJ117" s="1027"/>
      <c r="DK117" s="1028"/>
      <c r="DL117" s="1029" t="s">
        <v>327</v>
      </c>
      <c r="DM117" s="1027"/>
      <c r="DN117" s="1027"/>
      <c r="DO117" s="1027"/>
      <c r="DP117" s="1028"/>
      <c r="DQ117" s="1029" t="s">
        <v>327</v>
      </c>
      <c r="DR117" s="1027"/>
      <c r="DS117" s="1027"/>
      <c r="DT117" s="1027"/>
      <c r="DU117" s="1028"/>
      <c r="DV117" s="1030" t="s">
        <v>327</v>
      </c>
      <c r="DW117" s="1031"/>
      <c r="DX117" s="1031"/>
      <c r="DY117" s="1031"/>
      <c r="DZ117" s="1032"/>
    </row>
    <row r="118" spans="1:130" s="226" customFormat="1" ht="26.25" customHeight="1" x14ac:dyDescent="0.15">
      <c r="A118" s="980" t="s">
        <v>367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364</v>
      </c>
      <c r="AB118" s="961"/>
      <c r="AC118" s="961"/>
      <c r="AD118" s="961"/>
      <c r="AE118" s="962"/>
      <c r="AF118" s="960" t="s">
        <v>365</v>
      </c>
      <c r="AG118" s="961"/>
      <c r="AH118" s="961"/>
      <c r="AI118" s="961"/>
      <c r="AJ118" s="962"/>
      <c r="AK118" s="960" t="s">
        <v>267</v>
      </c>
      <c r="AL118" s="961"/>
      <c r="AM118" s="961"/>
      <c r="AN118" s="961"/>
      <c r="AO118" s="962"/>
      <c r="AP118" s="1038" t="s">
        <v>366</v>
      </c>
      <c r="AQ118" s="1039"/>
      <c r="AR118" s="1039"/>
      <c r="AS118" s="1039"/>
      <c r="AT118" s="1040"/>
      <c r="AU118" s="976"/>
      <c r="AV118" s="977"/>
      <c r="AW118" s="977"/>
      <c r="AX118" s="977"/>
      <c r="AY118" s="977"/>
      <c r="AZ118" s="1041" t="s">
        <v>396</v>
      </c>
      <c r="BA118" s="1033"/>
      <c r="BB118" s="1033"/>
      <c r="BC118" s="1033"/>
      <c r="BD118" s="1033"/>
      <c r="BE118" s="1033"/>
      <c r="BF118" s="1033"/>
      <c r="BG118" s="1033"/>
      <c r="BH118" s="1033"/>
      <c r="BI118" s="1033"/>
      <c r="BJ118" s="1033"/>
      <c r="BK118" s="1033"/>
      <c r="BL118" s="1033"/>
      <c r="BM118" s="1033"/>
      <c r="BN118" s="1033"/>
      <c r="BO118" s="1033"/>
      <c r="BP118" s="1034"/>
      <c r="BQ118" s="1067">
        <v>6161</v>
      </c>
      <c r="BR118" s="1068"/>
      <c r="BS118" s="1068"/>
      <c r="BT118" s="1068"/>
      <c r="BU118" s="1068"/>
      <c r="BV118" s="1068">
        <v>220</v>
      </c>
      <c r="BW118" s="1068"/>
      <c r="BX118" s="1068"/>
      <c r="BY118" s="1068"/>
      <c r="BZ118" s="1068"/>
      <c r="CA118" s="1068">
        <v>15682</v>
      </c>
      <c r="CB118" s="1068"/>
      <c r="CC118" s="1068"/>
      <c r="CD118" s="1068"/>
      <c r="CE118" s="1068"/>
      <c r="CF118" s="988">
        <v>0.3</v>
      </c>
      <c r="CG118" s="989"/>
      <c r="CH118" s="989"/>
      <c r="CI118" s="989"/>
      <c r="CJ118" s="989"/>
      <c r="CK118" s="1016"/>
      <c r="CL118" s="1017"/>
      <c r="CM118" s="990" t="s">
        <v>397</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327</v>
      </c>
      <c r="DH118" s="1027"/>
      <c r="DI118" s="1027"/>
      <c r="DJ118" s="1027"/>
      <c r="DK118" s="1028"/>
      <c r="DL118" s="1029" t="s">
        <v>327</v>
      </c>
      <c r="DM118" s="1027"/>
      <c r="DN118" s="1027"/>
      <c r="DO118" s="1027"/>
      <c r="DP118" s="1028"/>
      <c r="DQ118" s="1029" t="s">
        <v>327</v>
      </c>
      <c r="DR118" s="1027"/>
      <c r="DS118" s="1027"/>
      <c r="DT118" s="1027"/>
      <c r="DU118" s="1028"/>
      <c r="DV118" s="1030" t="s">
        <v>327</v>
      </c>
      <c r="DW118" s="1031"/>
      <c r="DX118" s="1031"/>
      <c r="DY118" s="1031"/>
      <c r="DZ118" s="1032"/>
    </row>
    <row r="119" spans="1:130" s="226" customFormat="1" ht="26.25" customHeight="1" x14ac:dyDescent="0.15">
      <c r="A119" s="1124" t="s">
        <v>370</v>
      </c>
      <c r="B119" s="1015"/>
      <c r="C119" s="997" t="s">
        <v>371</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327</v>
      </c>
      <c r="AB119" s="968"/>
      <c r="AC119" s="968"/>
      <c r="AD119" s="968"/>
      <c r="AE119" s="969"/>
      <c r="AF119" s="970" t="s">
        <v>327</v>
      </c>
      <c r="AG119" s="968"/>
      <c r="AH119" s="968"/>
      <c r="AI119" s="968"/>
      <c r="AJ119" s="969"/>
      <c r="AK119" s="970" t="s">
        <v>327</v>
      </c>
      <c r="AL119" s="968"/>
      <c r="AM119" s="968"/>
      <c r="AN119" s="968"/>
      <c r="AO119" s="969"/>
      <c r="AP119" s="971" t="s">
        <v>327</v>
      </c>
      <c r="AQ119" s="972"/>
      <c r="AR119" s="972"/>
      <c r="AS119" s="972"/>
      <c r="AT119" s="973"/>
      <c r="AU119" s="978"/>
      <c r="AV119" s="979"/>
      <c r="AW119" s="979"/>
      <c r="AX119" s="979"/>
      <c r="AY119" s="979"/>
      <c r="AZ119" s="247" t="s">
        <v>186</v>
      </c>
      <c r="BA119" s="247"/>
      <c r="BB119" s="247"/>
      <c r="BC119" s="247"/>
      <c r="BD119" s="247"/>
      <c r="BE119" s="247"/>
      <c r="BF119" s="247"/>
      <c r="BG119" s="247"/>
      <c r="BH119" s="247"/>
      <c r="BI119" s="247"/>
      <c r="BJ119" s="247"/>
      <c r="BK119" s="247"/>
      <c r="BL119" s="247"/>
      <c r="BM119" s="247"/>
      <c r="BN119" s="247"/>
      <c r="BO119" s="1045" t="s">
        <v>398</v>
      </c>
      <c r="BP119" s="1073"/>
      <c r="BQ119" s="1067">
        <v>20618525</v>
      </c>
      <c r="BR119" s="1068"/>
      <c r="BS119" s="1068"/>
      <c r="BT119" s="1068"/>
      <c r="BU119" s="1068"/>
      <c r="BV119" s="1068">
        <v>19982252</v>
      </c>
      <c r="BW119" s="1068"/>
      <c r="BX119" s="1068"/>
      <c r="BY119" s="1068"/>
      <c r="BZ119" s="1068"/>
      <c r="CA119" s="1068">
        <v>19293095</v>
      </c>
      <c r="CB119" s="1068"/>
      <c r="CC119" s="1068"/>
      <c r="CD119" s="1068"/>
      <c r="CE119" s="1068"/>
      <c r="CF119" s="1069"/>
      <c r="CG119" s="1070"/>
      <c r="CH119" s="1070"/>
      <c r="CI119" s="1070"/>
      <c r="CJ119" s="1071"/>
      <c r="CK119" s="1018"/>
      <c r="CL119" s="1019"/>
      <c r="CM119" s="1041" t="s">
        <v>399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t="s">
        <v>125</v>
      </c>
      <c r="DH119" s="1054"/>
      <c r="DI119" s="1054"/>
      <c r="DJ119" s="1054"/>
      <c r="DK119" s="1055"/>
      <c r="DL119" s="1053" t="s">
        <v>125</v>
      </c>
      <c r="DM119" s="1054"/>
      <c r="DN119" s="1054"/>
      <c r="DO119" s="1054"/>
      <c r="DP119" s="1055"/>
      <c r="DQ119" s="1053" t="s">
        <v>125</v>
      </c>
      <c r="DR119" s="1054"/>
      <c r="DS119" s="1054"/>
      <c r="DT119" s="1054"/>
      <c r="DU119" s="1055"/>
      <c r="DV119" s="1056" t="s">
        <v>125</v>
      </c>
      <c r="DW119" s="1057"/>
      <c r="DX119" s="1057"/>
      <c r="DY119" s="1057"/>
      <c r="DZ119" s="1058"/>
    </row>
    <row r="120" spans="1:130" s="226" customFormat="1" ht="26.25" customHeight="1" x14ac:dyDescent="0.15">
      <c r="A120" s="1125"/>
      <c r="B120" s="1017"/>
      <c r="C120" s="990" t="s">
        <v>376</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125</v>
      </c>
      <c r="AB120" s="1027"/>
      <c r="AC120" s="1027"/>
      <c r="AD120" s="1027"/>
      <c r="AE120" s="1028"/>
      <c r="AF120" s="1029" t="s">
        <v>327</v>
      </c>
      <c r="AG120" s="1027"/>
      <c r="AH120" s="1027"/>
      <c r="AI120" s="1027"/>
      <c r="AJ120" s="1028"/>
      <c r="AK120" s="1029" t="s">
        <v>125</v>
      </c>
      <c r="AL120" s="1027"/>
      <c r="AM120" s="1027"/>
      <c r="AN120" s="1027"/>
      <c r="AO120" s="1028"/>
      <c r="AP120" s="1030" t="s">
        <v>125</v>
      </c>
      <c r="AQ120" s="1031"/>
      <c r="AR120" s="1031"/>
      <c r="AS120" s="1031"/>
      <c r="AT120" s="1032"/>
      <c r="AU120" s="1059" t="s">
        <v>400</v>
      </c>
      <c r="AV120" s="1060"/>
      <c r="AW120" s="1060"/>
      <c r="AX120" s="1060"/>
      <c r="AY120" s="1061"/>
      <c r="AZ120" s="997" t="s">
        <v>401</v>
      </c>
      <c r="BA120" s="965"/>
      <c r="BB120" s="965"/>
      <c r="BC120" s="965"/>
      <c r="BD120" s="965"/>
      <c r="BE120" s="965"/>
      <c r="BF120" s="965"/>
      <c r="BG120" s="965"/>
      <c r="BH120" s="965"/>
      <c r="BI120" s="965"/>
      <c r="BJ120" s="965"/>
      <c r="BK120" s="965"/>
      <c r="BL120" s="965"/>
      <c r="BM120" s="965"/>
      <c r="BN120" s="965"/>
      <c r="BO120" s="965"/>
      <c r="BP120" s="966"/>
      <c r="BQ120" s="998">
        <v>2126492</v>
      </c>
      <c r="BR120" s="999"/>
      <c r="BS120" s="999"/>
      <c r="BT120" s="999"/>
      <c r="BU120" s="999"/>
      <c r="BV120" s="999">
        <v>2088520</v>
      </c>
      <c r="BW120" s="999"/>
      <c r="BX120" s="999"/>
      <c r="BY120" s="999"/>
      <c r="BZ120" s="999"/>
      <c r="CA120" s="999">
        <v>2769329</v>
      </c>
      <c r="CB120" s="999"/>
      <c r="CC120" s="999"/>
      <c r="CD120" s="999"/>
      <c r="CE120" s="999"/>
      <c r="CF120" s="1012">
        <v>46.3</v>
      </c>
      <c r="CG120" s="1013"/>
      <c r="CH120" s="1013"/>
      <c r="CI120" s="1013"/>
      <c r="CJ120" s="1013"/>
      <c r="CK120" s="1074" t="s">
        <v>402</v>
      </c>
      <c r="CL120" s="1075"/>
      <c r="CM120" s="1075"/>
      <c r="CN120" s="1075"/>
      <c r="CO120" s="1076"/>
      <c r="CP120" s="1082" t="s">
        <v>344</v>
      </c>
      <c r="CQ120" s="1083"/>
      <c r="CR120" s="1083"/>
      <c r="CS120" s="1083"/>
      <c r="CT120" s="1083"/>
      <c r="CU120" s="1083"/>
      <c r="CV120" s="1083"/>
      <c r="CW120" s="1083"/>
      <c r="CX120" s="1083"/>
      <c r="CY120" s="1083"/>
      <c r="CZ120" s="1083"/>
      <c r="DA120" s="1083"/>
      <c r="DB120" s="1083"/>
      <c r="DC120" s="1083"/>
      <c r="DD120" s="1083"/>
      <c r="DE120" s="1083"/>
      <c r="DF120" s="1084"/>
      <c r="DG120" s="998">
        <v>4436792</v>
      </c>
      <c r="DH120" s="999"/>
      <c r="DI120" s="999"/>
      <c r="DJ120" s="999"/>
      <c r="DK120" s="999"/>
      <c r="DL120" s="999">
        <v>4345533</v>
      </c>
      <c r="DM120" s="999"/>
      <c r="DN120" s="999"/>
      <c r="DO120" s="999"/>
      <c r="DP120" s="999"/>
      <c r="DQ120" s="999">
        <v>4256446</v>
      </c>
      <c r="DR120" s="999"/>
      <c r="DS120" s="999"/>
      <c r="DT120" s="999"/>
      <c r="DU120" s="999"/>
      <c r="DV120" s="1000">
        <v>71.2</v>
      </c>
      <c r="DW120" s="1000"/>
      <c r="DX120" s="1000"/>
      <c r="DY120" s="1000"/>
      <c r="DZ120" s="1001"/>
    </row>
    <row r="121" spans="1:130" s="226" customFormat="1" ht="26.25" customHeight="1" x14ac:dyDescent="0.15">
      <c r="A121" s="1125"/>
      <c r="B121" s="1017"/>
      <c r="C121" s="1042" t="s">
        <v>403</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327</v>
      </c>
      <c r="AB121" s="1027"/>
      <c r="AC121" s="1027"/>
      <c r="AD121" s="1027"/>
      <c r="AE121" s="1028"/>
      <c r="AF121" s="1029" t="s">
        <v>125</v>
      </c>
      <c r="AG121" s="1027"/>
      <c r="AH121" s="1027"/>
      <c r="AI121" s="1027"/>
      <c r="AJ121" s="1028"/>
      <c r="AK121" s="1029" t="s">
        <v>125</v>
      </c>
      <c r="AL121" s="1027"/>
      <c r="AM121" s="1027"/>
      <c r="AN121" s="1027"/>
      <c r="AO121" s="1028"/>
      <c r="AP121" s="1030" t="s">
        <v>125</v>
      </c>
      <c r="AQ121" s="1031"/>
      <c r="AR121" s="1031"/>
      <c r="AS121" s="1031"/>
      <c r="AT121" s="1032"/>
      <c r="AU121" s="1062"/>
      <c r="AV121" s="1063"/>
      <c r="AW121" s="1063"/>
      <c r="AX121" s="1063"/>
      <c r="AY121" s="1064"/>
      <c r="AZ121" s="990" t="s">
        <v>404</v>
      </c>
      <c r="BA121" s="991"/>
      <c r="BB121" s="991"/>
      <c r="BC121" s="991"/>
      <c r="BD121" s="991"/>
      <c r="BE121" s="991"/>
      <c r="BF121" s="991"/>
      <c r="BG121" s="991"/>
      <c r="BH121" s="991"/>
      <c r="BI121" s="991"/>
      <c r="BJ121" s="991"/>
      <c r="BK121" s="991"/>
      <c r="BL121" s="991"/>
      <c r="BM121" s="991"/>
      <c r="BN121" s="991"/>
      <c r="BO121" s="991"/>
      <c r="BP121" s="992"/>
      <c r="BQ121" s="993">
        <v>6883</v>
      </c>
      <c r="BR121" s="994"/>
      <c r="BS121" s="994"/>
      <c r="BT121" s="994"/>
      <c r="BU121" s="994"/>
      <c r="BV121" s="994">
        <v>5289</v>
      </c>
      <c r="BW121" s="994"/>
      <c r="BX121" s="994"/>
      <c r="BY121" s="994"/>
      <c r="BZ121" s="994"/>
      <c r="CA121" s="994">
        <v>8294</v>
      </c>
      <c r="CB121" s="994"/>
      <c r="CC121" s="994"/>
      <c r="CD121" s="994"/>
      <c r="CE121" s="994"/>
      <c r="CF121" s="988">
        <v>0.1</v>
      </c>
      <c r="CG121" s="989"/>
      <c r="CH121" s="989"/>
      <c r="CI121" s="989"/>
      <c r="CJ121" s="989"/>
      <c r="CK121" s="1077"/>
      <c r="CL121" s="1078"/>
      <c r="CM121" s="1078"/>
      <c r="CN121" s="1078"/>
      <c r="CO121" s="1079"/>
      <c r="CP121" s="1087" t="s">
        <v>346</v>
      </c>
      <c r="CQ121" s="1088"/>
      <c r="CR121" s="1088"/>
      <c r="CS121" s="1088"/>
      <c r="CT121" s="1088"/>
      <c r="CU121" s="1088"/>
      <c r="CV121" s="1088"/>
      <c r="CW121" s="1088"/>
      <c r="CX121" s="1088"/>
      <c r="CY121" s="1088"/>
      <c r="CZ121" s="1088"/>
      <c r="DA121" s="1088"/>
      <c r="DB121" s="1088"/>
      <c r="DC121" s="1088"/>
      <c r="DD121" s="1088"/>
      <c r="DE121" s="1088"/>
      <c r="DF121" s="1089"/>
      <c r="DG121" s="993">
        <v>583590</v>
      </c>
      <c r="DH121" s="994"/>
      <c r="DI121" s="994"/>
      <c r="DJ121" s="994"/>
      <c r="DK121" s="994"/>
      <c r="DL121" s="994">
        <v>543105</v>
      </c>
      <c r="DM121" s="994"/>
      <c r="DN121" s="994"/>
      <c r="DO121" s="994"/>
      <c r="DP121" s="994"/>
      <c r="DQ121" s="994">
        <v>496698</v>
      </c>
      <c r="DR121" s="994"/>
      <c r="DS121" s="994"/>
      <c r="DT121" s="994"/>
      <c r="DU121" s="994"/>
      <c r="DV121" s="995">
        <v>8.3000000000000007</v>
      </c>
      <c r="DW121" s="995"/>
      <c r="DX121" s="995"/>
      <c r="DY121" s="995"/>
      <c r="DZ121" s="996"/>
    </row>
    <row r="122" spans="1:130" s="226" customFormat="1" ht="26.25" customHeight="1" x14ac:dyDescent="0.15">
      <c r="A122" s="1125"/>
      <c r="B122" s="1017"/>
      <c r="C122" s="990" t="s">
        <v>386</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327</v>
      </c>
      <c r="AB122" s="1027"/>
      <c r="AC122" s="1027"/>
      <c r="AD122" s="1027"/>
      <c r="AE122" s="1028"/>
      <c r="AF122" s="1029" t="s">
        <v>125</v>
      </c>
      <c r="AG122" s="1027"/>
      <c r="AH122" s="1027"/>
      <c r="AI122" s="1027"/>
      <c r="AJ122" s="1028"/>
      <c r="AK122" s="1029" t="s">
        <v>125</v>
      </c>
      <c r="AL122" s="1027"/>
      <c r="AM122" s="1027"/>
      <c r="AN122" s="1027"/>
      <c r="AO122" s="1028"/>
      <c r="AP122" s="1030" t="s">
        <v>125</v>
      </c>
      <c r="AQ122" s="1031"/>
      <c r="AR122" s="1031"/>
      <c r="AS122" s="1031"/>
      <c r="AT122" s="1032"/>
      <c r="AU122" s="1062"/>
      <c r="AV122" s="1063"/>
      <c r="AW122" s="1063"/>
      <c r="AX122" s="1063"/>
      <c r="AY122" s="1064"/>
      <c r="AZ122" s="1041" t="s">
        <v>405</v>
      </c>
      <c r="BA122" s="1033"/>
      <c r="BB122" s="1033"/>
      <c r="BC122" s="1033"/>
      <c r="BD122" s="1033"/>
      <c r="BE122" s="1033"/>
      <c r="BF122" s="1033"/>
      <c r="BG122" s="1033"/>
      <c r="BH122" s="1033"/>
      <c r="BI122" s="1033"/>
      <c r="BJ122" s="1033"/>
      <c r="BK122" s="1033"/>
      <c r="BL122" s="1033"/>
      <c r="BM122" s="1033"/>
      <c r="BN122" s="1033"/>
      <c r="BO122" s="1033"/>
      <c r="BP122" s="1034"/>
      <c r="BQ122" s="1067">
        <v>12007142</v>
      </c>
      <c r="BR122" s="1068"/>
      <c r="BS122" s="1068"/>
      <c r="BT122" s="1068"/>
      <c r="BU122" s="1068"/>
      <c r="BV122" s="1068">
        <v>11624603</v>
      </c>
      <c r="BW122" s="1068"/>
      <c r="BX122" s="1068"/>
      <c r="BY122" s="1068"/>
      <c r="BZ122" s="1068"/>
      <c r="CA122" s="1068">
        <v>11102149</v>
      </c>
      <c r="CB122" s="1068"/>
      <c r="CC122" s="1068"/>
      <c r="CD122" s="1068"/>
      <c r="CE122" s="1068"/>
      <c r="CF122" s="1085">
        <v>185.8</v>
      </c>
      <c r="CG122" s="1086"/>
      <c r="CH122" s="1086"/>
      <c r="CI122" s="1086"/>
      <c r="CJ122" s="1086"/>
      <c r="CK122" s="1077"/>
      <c r="CL122" s="1078"/>
      <c r="CM122" s="1078"/>
      <c r="CN122" s="1078"/>
      <c r="CO122" s="1079"/>
      <c r="CP122" s="1087" t="s">
        <v>406</v>
      </c>
      <c r="CQ122" s="1088"/>
      <c r="CR122" s="1088"/>
      <c r="CS122" s="1088"/>
      <c r="CT122" s="1088"/>
      <c r="CU122" s="1088"/>
      <c r="CV122" s="1088"/>
      <c r="CW122" s="1088"/>
      <c r="CX122" s="1088"/>
      <c r="CY122" s="1088"/>
      <c r="CZ122" s="1088"/>
      <c r="DA122" s="1088"/>
      <c r="DB122" s="1088"/>
      <c r="DC122" s="1088"/>
      <c r="DD122" s="1088"/>
      <c r="DE122" s="1088"/>
      <c r="DF122" s="1089"/>
      <c r="DG122" s="993">
        <v>722369</v>
      </c>
      <c r="DH122" s="994"/>
      <c r="DI122" s="994"/>
      <c r="DJ122" s="994"/>
      <c r="DK122" s="994"/>
      <c r="DL122" s="994">
        <v>430378</v>
      </c>
      <c r="DM122" s="994"/>
      <c r="DN122" s="994"/>
      <c r="DO122" s="994"/>
      <c r="DP122" s="994"/>
      <c r="DQ122" s="994">
        <v>432338</v>
      </c>
      <c r="DR122" s="994"/>
      <c r="DS122" s="994"/>
      <c r="DT122" s="994"/>
      <c r="DU122" s="994"/>
      <c r="DV122" s="995">
        <v>7.2</v>
      </c>
      <c r="DW122" s="995"/>
      <c r="DX122" s="995"/>
      <c r="DY122" s="995"/>
      <c r="DZ122" s="996"/>
    </row>
    <row r="123" spans="1:130" s="226" customFormat="1" ht="26.25" customHeight="1" x14ac:dyDescent="0.15">
      <c r="A123" s="1125"/>
      <c r="B123" s="1017"/>
      <c r="C123" s="990" t="s">
        <v>392</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t="s">
        <v>327</v>
      </c>
      <c r="AB123" s="1027"/>
      <c r="AC123" s="1027"/>
      <c r="AD123" s="1027"/>
      <c r="AE123" s="1028"/>
      <c r="AF123" s="1029" t="s">
        <v>125</v>
      </c>
      <c r="AG123" s="1027"/>
      <c r="AH123" s="1027"/>
      <c r="AI123" s="1027"/>
      <c r="AJ123" s="1028"/>
      <c r="AK123" s="1029" t="s">
        <v>327</v>
      </c>
      <c r="AL123" s="1027"/>
      <c r="AM123" s="1027"/>
      <c r="AN123" s="1027"/>
      <c r="AO123" s="1028"/>
      <c r="AP123" s="1030" t="s">
        <v>327</v>
      </c>
      <c r="AQ123" s="1031"/>
      <c r="AR123" s="1031"/>
      <c r="AS123" s="1031"/>
      <c r="AT123" s="1032"/>
      <c r="AU123" s="1065"/>
      <c r="AV123" s="1066"/>
      <c r="AW123" s="1066"/>
      <c r="AX123" s="1066"/>
      <c r="AY123" s="1066"/>
      <c r="AZ123" s="247" t="s">
        <v>186</v>
      </c>
      <c r="BA123" s="247"/>
      <c r="BB123" s="247"/>
      <c r="BC123" s="247"/>
      <c r="BD123" s="247"/>
      <c r="BE123" s="247"/>
      <c r="BF123" s="247"/>
      <c r="BG123" s="247"/>
      <c r="BH123" s="247"/>
      <c r="BI123" s="247"/>
      <c r="BJ123" s="247"/>
      <c r="BK123" s="247"/>
      <c r="BL123" s="247"/>
      <c r="BM123" s="247"/>
      <c r="BN123" s="247"/>
      <c r="BO123" s="1045" t="s">
        <v>407</v>
      </c>
      <c r="BP123" s="1073"/>
      <c r="BQ123" s="1131">
        <v>14140517</v>
      </c>
      <c r="BR123" s="1132"/>
      <c r="BS123" s="1132"/>
      <c r="BT123" s="1132"/>
      <c r="BU123" s="1132"/>
      <c r="BV123" s="1132">
        <v>13718412</v>
      </c>
      <c r="BW123" s="1132"/>
      <c r="BX123" s="1132"/>
      <c r="BY123" s="1132"/>
      <c r="BZ123" s="1132"/>
      <c r="CA123" s="1132">
        <v>13879772</v>
      </c>
      <c r="CB123" s="1132"/>
      <c r="CC123" s="1132"/>
      <c r="CD123" s="1132"/>
      <c r="CE123" s="1132"/>
      <c r="CF123" s="1069"/>
      <c r="CG123" s="1070"/>
      <c r="CH123" s="1070"/>
      <c r="CI123" s="1070"/>
      <c r="CJ123" s="1071"/>
      <c r="CK123" s="1077"/>
      <c r="CL123" s="1078"/>
      <c r="CM123" s="1078"/>
      <c r="CN123" s="1078"/>
      <c r="CO123" s="1079"/>
      <c r="CP123" s="1087" t="s">
        <v>408</v>
      </c>
      <c r="CQ123" s="1088"/>
      <c r="CR123" s="1088"/>
      <c r="CS123" s="1088"/>
      <c r="CT123" s="1088"/>
      <c r="CU123" s="1088"/>
      <c r="CV123" s="1088"/>
      <c r="CW123" s="1088"/>
      <c r="CX123" s="1088"/>
      <c r="CY123" s="1088"/>
      <c r="CZ123" s="1088"/>
      <c r="DA123" s="1088"/>
      <c r="DB123" s="1088"/>
      <c r="DC123" s="1088"/>
      <c r="DD123" s="1088"/>
      <c r="DE123" s="1088"/>
      <c r="DF123" s="1089"/>
      <c r="DG123" s="1026" t="s">
        <v>327</v>
      </c>
      <c r="DH123" s="1027"/>
      <c r="DI123" s="1027"/>
      <c r="DJ123" s="1027"/>
      <c r="DK123" s="1028"/>
      <c r="DL123" s="1029" t="s">
        <v>125</v>
      </c>
      <c r="DM123" s="1027"/>
      <c r="DN123" s="1027"/>
      <c r="DO123" s="1027"/>
      <c r="DP123" s="1028"/>
      <c r="DQ123" s="1029" t="s">
        <v>327</v>
      </c>
      <c r="DR123" s="1027"/>
      <c r="DS123" s="1027"/>
      <c r="DT123" s="1027"/>
      <c r="DU123" s="1028"/>
      <c r="DV123" s="1030" t="s">
        <v>125</v>
      </c>
      <c r="DW123" s="1031"/>
      <c r="DX123" s="1031"/>
      <c r="DY123" s="1031"/>
      <c r="DZ123" s="1032"/>
    </row>
    <row r="124" spans="1:130" s="226" customFormat="1" ht="26.25" customHeight="1" thickBot="1" x14ac:dyDescent="0.2">
      <c r="A124" s="1125"/>
      <c r="B124" s="1017"/>
      <c r="C124" s="990" t="s">
        <v>395</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327</v>
      </c>
      <c r="AB124" s="1027"/>
      <c r="AC124" s="1027"/>
      <c r="AD124" s="1027"/>
      <c r="AE124" s="1028"/>
      <c r="AF124" s="1029" t="s">
        <v>125</v>
      </c>
      <c r="AG124" s="1027"/>
      <c r="AH124" s="1027"/>
      <c r="AI124" s="1027"/>
      <c r="AJ124" s="1028"/>
      <c r="AK124" s="1029" t="s">
        <v>125</v>
      </c>
      <c r="AL124" s="1027"/>
      <c r="AM124" s="1027"/>
      <c r="AN124" s="1027"/>
      <c r="AO124" s="1028"/>
      <c r="AP124" s="1030" t="s">
        <v>327</v>
      </c>
      <c r="AQ124" s="1031"/>
      <c r="AR124" s="1031"/>
      <c r="AS124" s="1031"/>
      <c r="AT124" s="1032"/>
      <c r="AU124" s="1127" t="s">
        <v>409</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118.2</v>
      </c>
      <c r="BR124" s="1095"/>
      <c r="BS124" s="1095"/>
      <c r="BT124" s="1095"/>
      <c r="BU124" s="1095"/>
      <c r="BV124" s="1095">
        <v>110.9</v>
      </c>
      <c r="BW124" s="1095"/>
      <c r="BX124" s="1095"/>
      <c r="BY124" s="1095"/>
      <c r="BZ124" s="1095"/>
      <c r="CA124" s="1095">
        <v>90.5</v>
      </c>
      <c r="CB124" s="1095"/>
      <c r="CC124" s="1095"/>
      <c r="CD124" s="1095"/>
      <c r="CE124" s="1095"/>
      <c r="CF124" s="1096"/>
      <c r="CG124" s="1097"/>
      <c r="CH124" s="1097"/>
      <c r="CI124" s="1097"/>
      <c r="CJ124" s="1098"/>
      <c r="CK124" s="1080"/>
      <c r="CL124" s="1080"/>
      <c r="CM124" s="1080"/>
      <c r="CN124" s="1080"/>
      <c r="CO124" s="1081"/>
      <c r="CP124" s="1087" t="s">
        <v>410</v>
      </c>
      <c r="CQ124" s="1088"/>
      <c r="CR124" s="1088"/>
      <c r="CS124" s="1088"/>
      <c r="CT124" s="1088"/>
      <c r="CU124" s="1088"/>
      <c r="CV124" s="1088"/>
      <c r="CW124" s="1088"/>
      <c r="CX124" s="1088"/>
      <c r="CY124" s="1088"/>
      <c r="CZ124" s="1088"/>
      <c r="DA124" s="1088"/>
      <c r="DB124" s="1088"/>
      <c r="DC124" s="1088"/>
      <c r="DD124" s="1088"/>
      <c r="DE124" s="1088"/>
      <c r="DF124" s="1089"/>
      <c r="DG124" s="1072" t="s">
        <v>327</v>
      </c>
      <c r="DH124" s="1054"/>
      <c r="DI124" s="1054"/>
      <c r="DJ124" s="1054"/>
      <c r="DK124" s="1055"/>
      <c r="DL124" s="1053" t="s">
        <v>125</v>
      </c>
      <c r="DM124" s="1054"/>
      <c r="DN124" s="1054"/>
      <c r="DO124" s="1054"/>
      <c r="DP124" s="1055"/>
      <c r="DQ124" s="1053" t="s">
        <v>327</v>
      </c>
      <c r="DR124" s="1054"/>
      <c r="DS124" s="1054"/>
      <c r="DT124" s="1054"/>
      <c r="DU124" s="1055"/>
      <c r="DV124" s="1056" t="s">
        <v>327</v>
      </c>
      <c r="DW124" s="1057"/>
      <c r="DX124" s="1057"/>
      <c r="DY124" s="1057"/>
      <c r="DZ124" s="1058"/>
    </row>
    <row r="125" spans="1:130" s="226" customFormat="1" ht="26.25" customHeight="1" x14ac:dyDescent="0.15">
      <c r="A125" s="1125"/>
      <c r="B125" s="1017"/>
      <c r="C125" s="990" t="s">
        <v>397</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327</v>
      </c>
      <c r="AB125" s="1027"/>
      <c r="AC125" s="1027"/>
      <c r="AD125" s="1027"/>
      <c r="AE125" s="1028"/>
      <c r="AF125" s="1029" t="s">
        <v>327</v>
      </c>
      <c r="AG125" s="1027"/>
      <c r="AH125" s="1027"/>
      <c r="AI125" s="1027"/>
      <c r="AJ125" s="1028"/>
      <c r="AK125" s="1029" t="s">
        <v>327</v>
      </c>
      <c r="AL125" s="1027"/>
      <c r="AM125" s="1027"/>
      <c r="AN125" s="1027"/>
      <c r="AO125" s="1028"/>
      <c r="AP125" s="1030" t="s">
        <v>125</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411</v>
      </c>
      <c r="CL125" s="1075"/>
      <c r="CM125" s="1075"/>
      <c r="CN125" s="1075"/>
      <c r="CO125" s="1076"/>
      <c r="CP125" s="997" t="s">
        <v>412</v>
      </c>
      <c r="CQ125" s="965"/>
      <c r="CR125" s="965"/>
      <c r="CS125" s="965"/>
      <c r="CT125" s="965"/>
      <c r="CU125" s="965"/>
      <c r="CV125" s="965"/>
      <c r="CW125" s="965"/>
      <c r="CX125" s="965"/>
      <c r="CY125" s="965"/>
      <c r="CZ125" s="965"/>
      <c r="DA125" s="965"/>
      <c r="DB125" s="965"/>
      <c r="DC125" s="965"/>
      <c r="DD125" s="965"/>
      <c r="DE125" s="965"/>
      <c r="DF125" s="966"/>
      <c r="DG125" s="998" t="s">
        <v>125</v>
      </c>
      <c r="DH125" s="999"/>
      <c r="DI125" s="999"/>
      <c r="DJ125" s="999"/>
      <c r="DK125" s="999"/>
      <c r="DL125" s="999" t="s">
        <v>125</v>
      </c>
      <c r="DM125" s="999"/>
      <c r="DN125" s="999"/>
      <c r="DO125" s="999"/>
      <c r="DP125" s="999"/>
      <c r="DQ125" s="999" t="s">
        <v>125</v>
      </c>
      <c r="DR125" s="999"/>
      <c r="DS125" s="999"/>
      <c r="DT125" s="999"/>
      <c r="DU125" s="999"/>
      <c r="DV125" s="1000" t="s">
        <v>125</v>
      </c>
      <c r="DW125" s="1000"/>
      <c r="DX125" s="1000"/>
      <c r="DY125" s="1000"/>
      <c r="DZ125" s="1001"/>
    </row>
    <row r="126" spans="1:130" s="226" customFormat="1" ht="26.25" customHeight="1" thickBot="1" x14ac:dyDescent="0.2">
      <c r="A126" s="1125"/>
      <c r="B126" s="1017"/>
      <c r="C126" s="990" t="s">
        <v>399</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t="s">
        <v>327</v>
      </c>
      <c r="AB126" s="1027"/>
      <c r="AC126" s="1027"/>
      <c r="AD126" s="1027"/>
      <c r="AE126" s="1028"/>
      <c r="AF126" s="1029" t="s">
        <v>125</v>
      </c>
      <c r="AG126" s="1027"/>
      <c r="AH126" s="1027"/>
      <c r="AI126" s="1027"/>
      <c r="AJ126" s="1028"/>
      <c r="AK126" s="1029" t="s">
        <v>125</v>
      </c>
      <c r="AL126" s="1027"/>
      <c r="AM126" s="1027"/>
      <c r="AN126" s="1027"/>
      <c r="AO126" s="1028"/>
      <c r="AP126" s="1030" t="s">
        <v>125</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413</v>
      </c>
      <c r="CQ126" s="991"/>
      <c r="CR126" s="991"/>
      <c r="CS126" s="991"/>
      <c r="CT126" s="991"/>
      <c r="CU126" s="991"/>
      <c r="CV126" s="991"/>
      <c r="CW126" s="991"/>
      <c r="CX126" s="991"/>
      <c r="CY126" s="991"/>
      <c r="CZ126" s="991"/>
      <c r="DA126" s="991"/>
      <c r="DB126" s="991"/>
      <c r="DC126" s="991"/>
      <c r="DD126" s="991"/>
      <c r="DE126" s="991"/>
      <c r="DF126" s="992"/>
      <c r="DG126" s="993" t="s">
        <v>125</v>
      </c>
      <c r="DH126" s="994"/>
      <c r="DI126" s="994"/>
      <c r="DJ126" s="994"/>
      <c r="DK126" s="994"/>
      <c r="DL126" s="994" t="s">
        <v>125</v>
      </c>
      <c r="DM126" s="994"/>
      <c r="DN126" s="994"/>
      <c r="DO126" s="994"/>
      <c r="DP126" s="994"/>
      <c r="DQ126" s="994" t="s">
        <v>125</v>
      </c>
      <c r="DR126" s="994"/>
      <c r="DS126" s="994"/>
      <c r="DT126" s="994"/>
      <c r="DU126" s="994"/>
      <c r="DV126" s="995" t="s">
        <v>125</v>
      </c>
      <c r="DW126" s="995"/>
      <c r="DX126" s="995"/>
      <c r="DY126" s="995"/>
      <c r="DZ126" s="996"/>
    </row>
    <row r="127" spans="1:130" s="226" customFormat="1" ht="26.25" customHeight="1" x14ac:dyDescent="0.15">
      <c r="A127" s="1126"/>
      <c r="B127" s="1019"/>
      <c r="C127" s="1041" t="s">
        <v>414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v>571</v>
      </c>
      <c r="AB127" s="1027"/>
      <c r="AC127" s="1027"/>
      <c r="AD127" s="1027"/>
      <c r="AE127" s="1028"/>
      <c r="AF127" s="1029">
        <v>470</v>
      </c>
      <c r="AG127" s="1027"/>
      <c r="AH127" s="1027"/>
      <c r="AI127" s="1027"/>
      <c r="AJ127" s="1028"/>
      <c r="AK127" s="1029">
        <v>347</v>
      </c>
      <c r="AL127" s="1027"/>
      <c r="AM127" s="1027"/>
      <c r="AN127" s="1027"/>
      <c r="AO127" s="1028"/>
      <c r="AP127" s="1030">
        <v>0</v>
      </c>
      <c r="AQ127" s="1031"/>
      <c r="AR127" s="1031"/>
      <c r="AS127" s="1031"/>
      <c r="AT127" s="1032"/>
      <c r="AU127" s="228"/>
      <c r="AV127" s="228"/>
      <c r="AW127" s="228"/>
      <c r="AX127" s="1099" t="s">
        <v>415</v>
      </c>
      <c r="AY127" s="1100"/>
      <c r="AZ127" s="1100"/>
      <c r="BA127" s="1100"/>
      <c r="BB127" s="1100"/>
      <c r="BC127" s="1100"/>
      <c r="BD127" s="1100"/>
      <c r="BE127" s="1101"/>
      <c r="BF127" s="1102" t="s">
        <v>416</v>
      </c>
      <c r="BG127" s="1100"/>
      <c r="BH127" s="1100"/>
      <c r="BI127" s="1100"/>
      <c r="BJ127" s="1100"/>
      <c r="BK127" s="1100"/>
      <c r="BL127" s="1101"/>
      <c r="BM127" s="1102" t="s">
        <v>417</v>
      </c>
      <c r="BN127" s="1100"/>
      <c r="BO127" s="1100"/>
      <c r="BP127" s="1100"/>
      <c r="BQ127" s="1100"/>
      <c r="BR127" s="1100"/>
      <c r="BS127" s="1101"/>
      <c r="BT127" s="1102" t="s">
        <v>418</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419</v>
      </c>
      <c r="CQ127" s="991"/>
      <c r="CR127" s="991"/>
      <c r="CS127" s="991"/>
      <c r="CT127" s="991"/>
      <c r="CU127" s="991"/>
      <c r="CV127" s="991"/>
      <c r="CW127" s="991"/>
      <c r="CX127" s="991"/>
      <c r="CY127" s="991"/>
      <c r="CZ127" s="991"/>
      <c r="DA127" s="991"/>
      <c r="DB127" s="991"/>
      <c r="DC127" s="991"/>
      <c r="DD127" s="991"/>
      <c r="DE127" s="991"/>
      <c r="DF127" s="992"/>
      <c r="DG127" s="993" t="s">
        <v>327</v>
      </c>
      <c r="DH127" s="994"/>
      <c r="DI127" s="994"/>
      <c r="DJ127" s="994"/>
      <c r="DK127" s="994"/>
      <c r="DL127" s="994" t="s">
        <v>327</v>
      </c>
      <c r="DM127" s="994"/>
      <c r="DN127" s="994"/>
      <c r="DO127" s="994"/>
      <c r="DP127" s="994"/>
      <c r="DQ127" s="994" t="s">
        <v>327</v>
      </c>
      <c r="DR127" s="994"/>
      <c r="DS127" s="994"/>
      <c r="DT127" s="994"/>
      <c r="DU127" s="994"/>
      <c r="DV127" s="995" t="s">
        <v>125</v>
      </c>
      <c r="DW127" s="995"/>
      <c r="DX127" s="995"/>
      <c r="DY127" s="995"/>
      <c r="DZ127" s="996"/>
    </row>
    <row r="128" spans="1:130" s="226" customFormat="1" ht="26.25" customHeight="1" thickBot="1" x14ac:dyDescent="0.2">
      <c r="A128" s="1109" t="s">
        <v>420</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421</v>
      </c>
      <c r="X128" s="1111"/>
      <c r="Y128" s="1111"/>
      <c r="Z128" s="1112"/>
      <c r="AA128" s="1113">
        <v>2253</v>
      </c>
      <c r="AB128" s="1114"/>
      <c r="AC128" s="1114"/>
      <c r="AD128" s="1114"/>
      <c r="AE128" s="1115"/>
      <c r="AF128" s="1116" t="s">
        <v>327</v>
      </c>
      <c r="AG128" s="1114"/>
      <c r="AH128" s="1114"/>
      <c r="AI128" s="1114"/>
      <c r="AJ128" s="1115"/>
      <c r="AK128" s="1116">
        <v>7029</v>
      </c>
      <c r="AL128" s="1114"/>
      <c r="AM128" s="1114"/>
      <c r="AN128" s="1114"/>
      <c r="AO128" s="1115"/>
      <c r="AP128" s="1117"/>
      <c r="AQ128" s="1118"/>
      <c r="AR128" s="1118"/>
      <c r="AS128" s="1118"/>
      <c r="AT128" s="1119"/>
      <c r="AU128" s="228"/>
      <c r="AV128" s="228"/>
      <c r="AW128" s="228"/>
      <c r="AX128" s="964" t="s">
        <v>422</v>
      </c>
      <c r="AY128" s="965"/>
      <c r="AZ128" s="965"/>
      <c r="BA128" s="965"/>
      <c r="BB128" s="965"/>
      <c r="BC128" s="965"/>
      <c r="BD128" s="965"/>
      <c r="BE128" s="966"/>
      <c r="BF128" s="1120" t="s">
        <v>327</v>
      </c>
      <c r="BG128" s="1121"/>
      <c r="BH128" s="1121"/>
      <c r="BI128" s="1121"/>
      <c r="BJ128" s="1121"/>
      <c r="BK128" s="1121"/>
      <c r="BL128" s="1122"/>
      <c r="BM128" s="1120">
        <v>14</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423</v>
      </c>
      <c r="CQ128" s="790"/>
      <c r="CR128" s="790"/>
      <c r="CS128" s="790"/>
      <c r="CT128" s="790"/>
      <c r="CU128" s="790"/>
      <c r="CV128" s="790"/>
      <c r="CW128" s="790"/>
      <c r="CX128" s="790"/>
      <c r="CY128" s="790"/>
      <c r="CZ128" s="790"/>
      <c r="DA128" s="790"/>
      <c r="DB128" s="790"/>
      <c r="DC128" s="790"/>
      <c r="DD128" s="790"/>
      <c r="DE128" s="790"/>
      <c r="DF128" s="1104"/>
      <c r="DG128" s="1105" t="s">
        <v>327</v>
      </c>
      <c r="DH128" s="1106"/>
      <c r="DI128" s="1106"/>
      <c r="DJ128" s="1106"/>
      <c r="DK128" s="1106"/>
      <c r="DL128" s="1106" t="s">
        <v>327</v>
      </c>
      <c r="DM128" s="1106"/>
      <c r="DN128" s="1106"/>
      <c r="DO128" s="1106"/>
      <c r="DP128" s="1106"/>
      <c r="DQ128" s="1106" t="s">
        <v>327</v>
      </c>
      <c r="DR128" s="1106"/>
      <c r="DS128" s="1106"/>
      <c r="DT128" s="1106"/>
      <c r="DU128" s="1106"/>
      <c r="DV128" s="1107" t="s">
        <v>327</v>
      </c>
      <c r="DW128" s="1107"/>
      <c r="DX128" s="1107"/>
      <c r="DY128" s="1107"/>
      <c r="DZ128" s="1108"/>
    </row>
    <row r="129" spans="1:131" s="226" customFormat="1" ht="26.25" customHeight="1" x14ac:dyDescent="0.15">
      <c r="A129" s="1002" t="s">
        <v>104</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424</v>
      </c>
      <c r="X129" s="1139"/>
      <c r="Y129" s="1139"/>
      <c r="Z129" s="1140"/>
      <c r="AA129" s="1026">
        <v>6648816</v>
      </c>
      <c r="AB129" s="1027"/>
      <c r="AC129" s="1027"/>
      <c r="AD129" s="1027"/>
      <c r="AE129" s="1028"/>
      <c r="AF129" s="1029">
        <v>6816553</v>
      </c>
      <c r="AG129" s="1027"/>
      <c r="AH129" s="1027"/>
      <c r="AI129" s="1027"/>
      <c r="AJ129" s="1028"/>
      <c r="AK129" s="1029">
        <v>7155458</v>
      </c>
      <c r="AL129" s="1027"/>
      <c r="AM129" s="1027"/>
      <c r="AN129" s="1027"/>
      <c r="AO129" s="1028"/>
      <c r="AP129" s="1141"/>
      <c r="AQ129" s="1142"/>
      <c r="AR129" s="1142"/>
      <c r="AS129" s="1142"/>
      <c r="AT129" s="1143"/>
      <c r="AU129" s="229"/>
      <c r="AV129" s="229"/>
      <c r="AW129" s="229"/>
      <c r="AX129" s="1133" t="s">
        <v>425</v>
      </c>
      <c r="AY129" s="991"/>
      <c r="AZ129" s="991"/>
      <c r="BA129" s="991"/>
      <c r="BB129" s="991"/>
      <c r="BC129" s="991"/>
      <c r="BD129" s="991"/>
      <c r="BE129" s="992"/>
      <c r="BF129" s="1134" t="s">
        <v>125</v>
      </c>
      <c r="BG129" s="1135"/>
      <c r="BH129" s="1135"/>
      <c r="BI129" s="1135"/>
      <c r="BJ129" s="1135"/>
      <c r="BK129" s="1135"/>
      <c r="BL129" s="1136"/>
      <c r="BM129" s="1134">
        <v>19</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2" t="s">
        <v>426</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427</v>
      </c>
      <c r="X130" s="1139"/>
      <c r="Y130" s="1139"/>
      <c r="Z130" s="1140"/>
      <c r="AA130" s="1026">
        <v>1169256</v>
      </c>
      <c r="AB130" s="1027"/>
      <c r="AC130" s="1027"/>
      <c r="AD130" s="1027"/>
      <c r="AE130" s="1028"/>
      <c r="AF130" s="1029">
        <v>1170529</v>
      </c>
      <c r="AG130" s="1027"/>
      <c r="AH130" s="1027"/>
      <c r="AI130" s="1027"/>
      <c r="AJ130" s="1028"/>
      <c r="AK130" s="1029">
        <v>1180044</v>
      </c>
      <c r="AL130" s="1027"/>
      <c r="AM130" s="1027"/>
      <c r="AN130" s="1027"/>
      <c r="AO130" s="1028"/>
      <c r="AP130" s="1141"/>
      <c r="AQ130" s="1142"/>
      <c r="AR130" s="1142"/>
      <c r="AS130" s="1142"/>
      <c r="AT130" s="1143"/>
      <c r="AU130" s="229"/>
      <c r="AV130" s="229"/>
      <c r="AW130" s="229"/>
      <c r="AX130" s="1133" t="s">
        <v>428</v>
      </c>
      <c r="AY130" s="991"/>
      <c r="AZ130" s="991"/>
      <c r="BA130" s="991"/>
      <c r="BB130" s="991"/>
      <c r="BC130" s="991"/>
      <c r="BD130" s="991"/>
      <c r="BE130" s="992"/>
      <c r="BF130" s="1169">
        <v>11.5</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429</v>
      </c>
      <c r="X131" s="1176"/>
      <c r="Y131" s="1176"/>
      <c r="Z131" s="1177"/>
      <c r="AA131" s="1072">
        <v>5479560</v>
      </c>
      <c r="AB131" s="1054"/>
      <c r="AC131" s="1054"/>
      <c r="AD131" s="1054"/>
      <c r="AE131" s="1055"/>
      <c r="AF131" s="1053">
        <v>5646024</v>
      </c>
      <c r="AG131" s="1054"/>
      <c r="AH131" s="1054"/>
      <c r="AI131" s="1054"/>
      <c r="AJ131" s="1055"/>
      <c r="AK131" s="1053">
        <v>5975414</v>
      </c>
      <c r="AL131" s="1054"/>
      <c r="AM131" s="1054"/>
      <c r="AN131" s="1054"/>
      <c r="AO131" s="1055"/>
      <c r="AP131" s="1178"/>
      <c r="AQ131" s="1179"/>
      <c r="AR131" s="1179"/>
      <c r="AS131" s="1179"/>
      <c r="AT131" s="1180"/>
      <c r="AU131" s="229"/>
      <c r="AV131" s="229"/>
      <c r="AW131" s="229"/>
      <c r="AX131" s="1151" t="s">
        <v>430</v>
      </c>
      <c r="AY131" s="790"/>
      <c r="AZ131" s="790"/>
      <c r="BA131" s="790"/>
      <c r="BB131" s="790"/>
      <c r="BC131" s="790"/>
      <c r="BD131" s="790"/>
      <c r="BE131" s="1104"/>
      <c r="BF131" s="1152">
        <v>90.5</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8" t="s">
        <v>431</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432</v>
      </c>
      <c r="W132" s="1162"/>
      <c r="X132" s="1162"/>
      <c r="Y132" s="1162"/>
      <c r="Z132" s="1163"/>
      <c r="AA132" s="1164">
        <v>11.76714919</v>
      </c>
      <c r="AB132" s="1165"/>
      <c r="AC132" s="1165"/>
      <c r="AD132" s="1165"/>
      <c r="AE132" s="1166"/>
      <c r="AF132" s="1167">
        <v>11.910027299999999</v>
      </c>
      <c r="AG132" s="1165"/>
      <c r="AH132" s="1165"/>
      <c r="AI132" s="1165"/>
      <c r="AJ132" s="1166"/>
      <c r="AK132" s="1167">
        <v>10.89343768</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433</v>
      </c>
      <c r="W133" s="1145"/>
      <c r="X133" s="1145"/>
      <c r="Y133" s="1145"/>
      <c r="Z133" s="1146"/>
      <c r="AA133" s="1147">
        <v>11.7</v>
      </c>
      <c r="AB133" s="1148"/>
      <c r="AC133" s="1148"/>
      <c r="AD133" s="1148"/>
      <c r="AE133" s="1149"/>
      <c r="AF133" s="1147">
        <v>11.7</v>
      </c>
      <c r="AG133" s="1148"/>
      <c r="AH133" s="1148"/>
      <c r="AI133" s="1148"/>
      <c r="AJ133" s="1149"/>
      <c r="AK133" s="1147">
        <v>11.5</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n4O0uD/zZl4BrNFy8HONQ/jrPXpDk12UxeKitq7CHcUOInYwFDfk9s79sUrgtbWqvoSkFe536L0kNrD4eP1Q==" saltValue="6q8PZQrR9VbK+3/11ZYh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A2" sqref="A2"/>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ZloFfCe2D3sZUVDqf37rm3lfU0IeSWx4/E8Jrz/MIWujqg6sUao0OUChn+iswa63bAxfV8JK1r4SBhkRtzgQ==" saltValue="UsBaTnv8ngA+MOb97eAp3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437</v>
      </c>
      <c r="AP7" s="268"/>
      <c r="AQ7" s="269" t="s">
        <v>438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439</v>
      </c>
      <c r="AQ8" s="275" t="s">
        <v>440</v>
      </c>
      <c r="AR8" s="276" t="s">
        <v>441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442</v>
      </c>
      <c r="AL9" s="1185"/>
      <c r="AM9" s="1185"/>
      <c r="AN9" s="1186"/>
      <c r="AO9" s="277">
        <v>1375021</v>
      </c>
      <c r="AP9" s="277">
        <v>81199</v>
      </c>
      <c r="AQ9" s="278">
        <v>112299</v>
      </c>
      <c r="AR9" s="279">
        <v>-27.7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443</v>
      </c>
      <c r="AL10" s="1185"/>
      <c r="AM10" s="1185"/>
      <c r="AN10" s="1186"/>
      <c r="AO10" s="280">
        <v>381770</v>
      </c>
      <c r="AP10" s="280">
        <v>22545</v>
      </c>
      <c r="AQ10" s="281">
        <v>14397</v>
      </c>
      <c r="AR10" s="282">
        <v>56.6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444</v>
      </c>
      <c r="AL11" s="1185"/>
      <c r="AM11" s="1185"/>
      <c r="AN11" s="1186"/>
      <c r="AO11" s="280">
        <v>33741</v>
      </c>
      <c r="AP11" s="280">
        <v>1993</v>
      </c>
      <c r="AQ11" s="281">
        <v>3270</v>
      </c>
      <c r="AR11" s="282">
        <v>-39.1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445</v>
      </c>
      <c r="AL12" s="1185"/>
      <c r="AM12" s="1185"/>
      <c r="AN12" s="1186"/>
      <c r="AO12" s="280" t="s">
        <v>446</v>
      </c>
      <c r="AP12" s="280" t="s">
        <v>446</v>
      </c>
      <c r="AQ12" s="281" t="s">
        <v>446</v>
      </c>
      <c r="AR12" s="282" t="s">
        <v>446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447</v>
      </c>
      <c r="AL13" s="1185"/>
      <c r="AM13" s="1185"/>
      <c r="AN13" s="1186"/>
      <c r="AO13" s="280">
        <v>130020</v>
      </c>
      <c r="AP13" s="280">
        <v>7678</v>
      </c>
      <c r="AQ13" s="281">
        <v>5340</v>
      </c>
      <c r="AR13" s="282">
        <v>43.8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448</v>
      </c>
      <c r="AL14" s="1185"/>
      <c r="AM14" s="1185"/>
      <c r="AN14" s="1186"/>
      <c r="AO14" s="280">
        <v>42306</v>
      </c>
      <c r="AP14" s="280">
        <v>2498</v>
      </c>
      <c r="AQ14" s="281">
        <v>1646</v>
      </c>
      <c r="AR14" s="282">
        <v>51.8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449</v>
      </c>
      <c r="AL15" s="1188"/>
      <c r="AM15" s="1188"/>
      <c r="AN15" s="1189"/>
      <c r="AO15" s="280">
        <v>-91726</v>
      </c>
      <c r="AP15" s="280">
        <v>-5417</v>
      </c>
      <c r="AQ15" s="281">
        <v>-8096</v>
      </c>
      <c r="AR15" s="282">
        <v>-33.1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186</v>
      </c>
      <c r="AL16" s="1188"/>
      <c r="AM16" s="1188"/>
      <c r="AN16" s="1189"/>
      <c r="AO16" s="280">
        <v>1871132</v>
      </c>
      <c r="AP16" s="280">
        <v>110496</v>
      </c>
      <c r="AQ16" s="281">
        <v>128856</v>
      </c>
      <c r="AR16" s="282">
        <v>-14.2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454</v>
      </c>
      <c r="AL21" s="1191"/>
      <c r="AM21" s="1191"/>
      <c r="AN21" s="1192"/>
      <c r="AO21" s="293">
        <v>8.74</v>
      </c>
      <c r="AP21" s="294">
        <v>11.72</v>
      </c>
      <c r="AQ21" s="295">
        <v>-2.98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455</v>
      </c>
      <c r="AL22" s="1191"/>
      <c r="AM22" s="1191"/>
      <c r="AN22" s="1192"/>
      <c r="AO22" s="298">
        <v>97.6</v>
      </c>
      <c r="AP22" s="299">
        <v>95.1</v>
      </c>
      <c r="AQ22" s="300">
        <v>2.5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1" t="s">
        <v>456</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x14ac:dyDescent="0.15">
      <c r="A27" s="305"/>
      <c r="AO27" s="258"/>
      <c r="AP27" s="258"/>
      <c r="AQ27" s="258"/>
      <c r="AR27" s="258"/>
      <c r="AS27" s="258"/>
      <c r="AT27" s="258"/>
    </row>
    <row r="28" spans="1:46" ht="17.25" x14ac:dyDescent="0.15">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437</v>
      </c>
      <c r="AP30" s="268"/>
      <c r="AQ30" s="269" t="s">
        <v>438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439</v>
      </c>
      <c r="AQ31" s="275" t="s">
        <v>440</v>
      </c>
      <c r="AR31" s="276" t="s">
        <v>441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459</v>
      </c>
      <c r="AL32" s="1199"/>
      <c r="AM32" s="1199"/>
      <c r="AN32" s="1200"/>
      <c r="AO32" s="308">
        <v>1357009</v>
      </c>
      <c r="AP32" s="308">
        <v>80135</v>
      </c>
      <c r="AQ32" s="309">
        <v>78499</v>
      </c>
      <c r="AR32" s="310">
        <v>2.1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460</v>
      </c>
      <c r="AL33" s="1199"/>
      <c r="AM33" s="1199"/>
      <c r="AN33" s="1200"/>
      <c r="AO33" s="308" t="s">
        <v>446</v>
      </c>
      <c r="AP33" s="308" t="s">
        <v>446</v>
      </c>
      <c r="AQ33" s="309" t="s">
        <v>446</v>
      </c>
      <c r="AR33" s="310" t="s">
        <v>446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461</v>
      </c>
      <c r="AL34" s="1199"/>
      <c r="AM34" s="1199"/>
      <c r="AN34" s="1200"/>
      <c r="AO34" s="308" t="s">
        <v>446</v>
      </c>
      <c r="AP34" s="308" t="s">
        <v>446</v>
      </c>
      <c r="AQ34" s="309" t="s">
        <v>446</v>
      </c>
      <c r="AR34" s="310" t="s">
        <v>446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462</v>
      </c>
      <c r="AL35" s="1199"/>
      <c r="AM35" s="1199"/>
      <c r="AN35" s="1200"/>
      <c r="AO35" s="308">
        <v>372601</v>
      </c>
      <c r="AP35" s="308">
        <v>22003</v>
      </c>
      <c r="AQ35" s="309">
        <v>20020</v>
      </c>
      <c r="AR35" s="310">
        <v>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463</v>
      </c>
      <c r="AL36" s="1199"/>
      <c r="AM36" s="1199"/>
      <c r="AN36" s="1200"/>
      <c r="AO36" s="308">
        <v>108044</v>
      </c>
      <c r="AP36" s="308">
        <v>6380</v>
      </c>
      <c r="AQ36" s="309">
        <v>2278</v>
      </c>
      <c r="AR36" s="310">
        <v>180.1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464</v>
      </c>
      <c r="AL37" s="1199"/>
      <c r="AM37" s="1199"/>
      <c r="AN37" s="1200"/>
      <c r="AO37" s="308">
        <v>347</v>
      </c>
      <c r="AP37" s="308">
        <v>20</v>
      </c>
      <c r="AQ37" s="309">
        <v>744</v>
      </c>
      <c r="AR37" s="310">
        <v>-97.3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465</v>
      </c>
      <c r="AL38" s="1202"/>
      <c r="AM38" s="1202"/>
      <c r="AN38" s="1203"/>
      <c r="AO38" s="311" t="s">
        <v>446</v>
      </c>
      <c r="AP38" s="311" t="s">
        <v>446</v>
      </c>
      <c r="AQ38" s="312">
        <v>2</v>
      </c>
      <c r="AR38" s="300" t="s">
        <v>446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466</v>
      </c>
      <c r="AL39" s="1202"/>
      <c r="AM39" s="1202"/>
      <c r="AN39" s="1203"/>
      <c r="AO39" s="308">
        <v>-7029</v>
      </c>
      <c r="AP39" s="308">
        <v>-415</v>
      </c>
      <c r="AQ39" s="309">
        <v>-2296</v>
      </c>
      <c r="AR39" s="310">
        <v>-81.900000000000006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467</v>
      </c>
      <c r="AL40" s="1199"/>
      <c r="AM40" s="1199"/>
      <c r="AN40" s="1200"/>
      <c r="AO40" s="308">
        <v>-1180044</v>
      </c>
      <c r="AP40" s="308">
        <v>-69685</v>
      </c>
      <c r="AQ40" s="309">
        <v>-69950</v>
      </c>
      <c r="AR40" s="310">
        <v>-0.4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263</v>
      </c>
      <c r="AL41" s="1205"/>
      <c r="AM41" s="1205"/>
      <c r="AN41" s="1206"/>
      <c r="AO41" s="308">
        <v>650928</v>
      </c>
      <c r="AP41" s="308">
        <v>38439</v>
      </c>
      <c r="AQ41" s="309">
        <v>29297</v>
      </c>
      <c r="AR41" s="310">
        <v>31.2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437</v>
      </c>
      <c r="AN49" s="1195" t="s">
        <v>471</v>
      </c>
      <c r="AO49" s="1196"/>
      <c r="AP49" s="1196"/>
      <c r="AQ49" s="1196"/>
      <c r="AR49" s="119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472</v>
      </c>
      <c r="AO50" s="325" t="s">
        <v>473</v>
      </c>
      <c r="AP50" s="326" t="s">
        <v>474</v>
      </c>
      <c r="AQ50" s="327" t="s">
        <v>475</v>
      </c>
      <c r="AR50" s="328" t="s">
        <v>476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2276657</v>
      </c>
      <c r="AN51" s="330">
        <v>126961</v>
      </c>
      <c r="AO51" s="331">
        <v>-14.4</v>
      </c>
      <c r="AP51" s="332">
        <v>106005</v>
      </c>
      <c r="AQ51" s="333">
        <v>9.1999999999999993</v>
      </c>
      <c r="AR51" s="334">
        <v>-23.6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895687</v>
      </c>
      <c r="AN52" s="338">
        <v>49949</v>
      </c>
      <c r="AO52" s="339">
        <v>-5.5</v>
      </c>
      <c r="AP52" s="340">
        <v>58359</v>
      </c>
      <c r="AQ52" s="341">
        <v>16.5</v>
      </c>
      <c r="AR52" s="342">
        <v>-22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3432835</v>
      </c>
      <c r="AN53" s="330">
        <v>193902</v>
      </c>
      <c r="AO53" s="331">
        <v>52.7</v>
      </c>
      <c r="AP53" s="332">
        <v>98507</v>
      </c>
      <c r="AQ53" s="333">
        <v>-7.1</v>
      </c>
      <c r="AR53" s="334">
        <v>59.8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562600</v>
      </c>
      <c r="AN54" s="338">
        <v>31778</v>
      </c>
      <c r="AO54" s="339">
        <v>-36.4</v>
      </c>
      <c r="AP54" s="340">
        <v>47567</v>
      </c>
      <c r="AQ54" s="341">
        <v>-18.5</v>
      </c>
      <c r="AR54" s="342">
        <v>-17.899999999999999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2071901</v>
      </c>
      <c r="AN55" s="330">
        <v>118863</v>
      </c>
      <c r="AO55" s="331">
        <v>-38.700000000000003</v>
      </c>
      <c r="AP55" s="332">
        <v>113347</v>
      </c>
      <c r="AQ55" s="333">
        <v>15.1</v>
      </c>
      <c r="AR55" s="334">
        <v>-53.8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835936</v>
      </c>
      <c r="AN56" s="338">
        <v>47957</v>
      </c>
      <c r="AO56" s="339">
        <v>50.9</v>
      </c>
      <c r="AP56" s="340">
        <v>58728</v>
      </c>
      <c r="AQ56" s="341">
        <v>23.5</v>
      </c>
      <c r="AR56" s="342">
        <v>27.4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1884792</v>
      </c>
      <c r="AN57" s="330">
        <v>109875</v>
      </c>
      <c r="AO57" s="331">
        <v>-7.6</v>
      </c>
      <c r="AP57" s="332">
        <v>125418</v>
      </c>
      <c r="AQ57" s="333">
        <v>10.6</v>
      </c>
      <c r="AR57" s="334">
        <v>-18.2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963896</v>
      </c>
      <c r="AN58" s="338">
        <v>56191</v>
      </c>
      <c r="AO58" s="339">
        <v>17.2</v>
      </c>
      <c r="AP58" s="340">
        <v>60445</v>
      </c>
      <c r="AQ58" s="341">
        <v>2.9</v>
      </c>
      <c r="AR58" s="342">
        <v>14.3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1179219</v>
      </c>
      <c r="AN59" s="330">
        <v>69636</v>
      </c>
      <c r="AO59" s="331">
        <v>-36.6</v>
      </c>
      <c r="AP59" s="332">
        <v>108384</v>
      </c>
      <c r="AQ59" s="333">
        <v>-13.6</v>
      </c>
      <c r="AR59" s="334">
        <v>-23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417650</v>
      </c>
      <c r="AN60" s="338">
        <v>24663</v>
      </c>
      <c r="AO60" s="339">
        <v>-56.1</v>
      </c>
      <c r="AP60" s="340">
        <v>51153</v>
      </c>
      <c r="AQ60" s="341">
        <v>-15.4</v>
      </c>
      <c r="AR60" s="342">
        <v>-40.700000000000003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2169081</v>
      </c>
      <c r="AN61" s="345">
        <v>123847</v>
      </c>
      <c r="AO61" s="346">
        <v>-8.9</v>
      </c>
      <c r="AP61" s="347">
        <v>110332</v>
      </c>
      <c r="AQ61" s="348">
        <v>2.8</v>
      </c>
      <c r="AR61" s="334">
        <v>-11.7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735154</v>
      </c>
      <c r="AN62" s="338">
        <v>42108</v>
      </c>
      <c r="AO62" s="339">
        <v>-6</v>
      </c>
      <c r="AP62" s="340">
        <v>55250</v>
      </c>
      <c r="AQ62" s="341">
        <v>1.8</v>
      </c>
      <c r="AR62" s="342">
        <v>-7.8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TMYtJE5lPCyGjJurzR2uidlU+hAtWUN5jQkJRoQ47r3+NZqc/B6bNiy8uTEYPcc0UTeS/q6glX/E29vKkWhFg==" saltValue="jcCe2iNcH9dgOE6NEMH5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485</v>
      </c>
    </row>
    <row r="121" spans="125:125" ht="13.5" hidden="1" customHeight="1" x14ac:dyDescent="0.15">
      <c r="DU121" s="255"/>
    </row>
  </sheetData>
  <sheetProtection algorithmName="SHA-512" hashValue="fon4+ZRbVogkeK7WN06AWIEfgFL+cdgnwAKMmIJ72cnhoqBYS2DPvhROVMDsDjvVgbQR3/Hm2yuHCa5L1TcV5A==" saltValue="28V6LmHfPGhXBvDvNlL2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486</v>
      </c>
    </row>
  </sheetData>
  <sheetProtection algorithmName="SHA-512" hashValue="JFSNYBbwaUdQOxGrnNO5vhb10yoASdz2gq0dsimjpv5NxE7wa7Hpg+RKtfvLt+uHNxaiy/ymFdMa9vlYluqsPw==" saltValue="QDL5YUaZdxld/VKxet1Y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AN65" sqref="AN65:DC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487</v>
      </c>
      <c r="G46" s="8" t="s">
        <v>488</v>
      </c>
      <c r="H46" s="8" t="s">
        <v>489</v>
      </c>
      <c r="I46" s="8" t="s">
        <v>490</v>
      </c>
      <c r="J46" s="9" t="s">
        <v>491</v>
      </c>
    </row>
    <row r="47" spans="2:10" ht="57.75" customHeight="1" x14ac:dyDescent="0.15">
      <c r="B47" s="10"/>
      <c r="C47" s="1207" t="s">
        <v>3</v>
      </c>
      <c r="D47" s="1207"/>
      <c r="E47" s="1208"/>
      <c r="F47" s="11">
        <v>19.920000000000002</v>
      </c>
      <c r="G47" s="12">
        <v>20.66</v>
      </c>
      <c r="H47" s="12">
        <v>19.03</v>
      </c>
      <c r="I47" s="12">
        <v>21.08</v>
      </c>
      <c r="J47" s="13">
        <v>20.85</v>
      </c>
    </row>
    <row r="48" spans="2:10" ht="57.75" customHeight="1" x14ac:dyDescent="0.15">
      <c r="B48" s="14"/>
      <c r="C48" s="1209" t="s">
        <v>4</v>
      </c>
      <c r="D48" s="1209"/>
      <c r="E48" s="1210"/>
      <c r="F48" s="15">
        <v>3.39</v>
      </c>
      <c r="G48" s="16">
        <v>3.84</v>
      </c>
      <c r="H48" s="16">
        <v>4.47</v>
      </c>
      <c r="I48" s="16">
        <v>5.55</v>
      </c>
      <c r="J48" s="17">
        <v>5.64</v>
      </c>
    </row>
    <row r="49" spans="2:10" ht="57.75" customHeight="1" thickBot="1" x14ac:dyDescent="0.2">
      <c r="B49" s="18"/>
      <c r="C49" s="1211" t="s">
        <v>5</v>
      </c>
      <c r="D49" s="1211"/>
      <c r="E49" s="1212"/>
      <c r="F49" s="19" t="s">
        <v>492</v>
      </c>
      <c r="G49" s="20" t="s">
        <v>493</v>
      </c>
      <c r="H49" s="20" t="s">
        <v>494</v>
      </c>
      <c r="I49" s="20">
        <v>0.78</v>
      </c>
      <c r="J49" s="21" t="s">
        <v>495</v>
      </c>
    </row>
    <row r="50" spans="2:10" x14ac:dyDescent="0.15"/>
  </sheetData>
  <sheetProtection algorithmName="SHA-512" hashValue="wJz4y448tao76edr38ZIAg1TDrf/pWm4VHEYzT+qNI26PMC0WD4Qba3+OZovTUNKszKMfZIAS4ya8sRdqH1DBA==" saltValue="3Np3v7rBJD7wVs9b0j7n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2023-10-03T08:00:53Z</cp:lastPrinted>
  <dcterms:created xsi:type="dcterms:W3CDTF">2023-02-20T03:43:14Z</dcterms:created>
  <dcterms:modified xsi:type="dcterms:W3CDTF">2023-10-27T08:18:47Z</dcterms:modified>
</cp:coreProperties>
</file>