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<sst xmlns="http://schemas.openxmlformats.org/spreadsheetml/2006/main" count="1049" uniqueCount="563">
  <si>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</si>
  <si>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</si>
  <si>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</si>
  <si>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</si>
  <si>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</si>
  <si>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</si>
  <si>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</si>
  <si>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</si>
  <si>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</si>
  <si>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</si>
  <si>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</si>
  <si>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</si>
  <si>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</si>
  <si>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</si>
  <si>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</si>
  <si>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</si>
  <si>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</si>
  <si>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</si>
  <si>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</si>
  <si>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</si>
  <si>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</si>
  <si>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</si>
  <si>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</si>
  <si>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</si>
  <si>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</si>
  <si>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</si>
  <si>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</si>
  <si>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</si>
  <si>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</si>
  <si>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</si>
  <si>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</si>
  <si>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</si>
  <si>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</si>
  <si>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</si>
  <si>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</si>
  <si>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</si>
  <si>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</si>
  <si>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</si>
  <si>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</si>
  <si>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</si>
  <si>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</si>
  <si>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</si>
  <si>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</si>
  <si>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</si>
  <si>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</si>
  <si>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</si>
  <si>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</si>
  <si>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</si>
  <si>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</si>
  <si>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</si>
  <si>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</si>
  <si>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</si>
  <si>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</si>
  <si>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</si>
  <si>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</si>
  <si>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</si>
  <si>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</si>
  <si>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</si>
  <si>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</si>
  <si>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</si>
  <si>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</si>
  <si>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</si>
  <si>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</si>
  <si>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</si>
  <si>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</si>
  <si>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</si>
  <si>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</si>
  <si>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</si>
  <si>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</si>
  <si>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</si>
  <si>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</si>
  <si>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</si>
  <si>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</si>
  <si>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</si>
  <si>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</si>
  <si>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</si>
  <si>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</si>
  <si>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</si>
  <si>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</si>
  <si>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</si>
  <si>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</si>
  <si>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</si>
  <si>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</si>
  <si>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</si>
  <si>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</si>
  <si>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</si>
  <si>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</si>
  <si>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</si>
  <si>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</si>
  <si>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</si>
  <si>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</si>
  <si>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</si>
  <si>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</si>
  <si>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</si>
  <si>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</si>
  <si>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</si>
  <si>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</si>
  <si>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</si>
  <si>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</si>
  <si>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</si>
  <si>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</si>
  <si>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</si>
  <si>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</si>
  <si>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</si>
  <si>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</si>
  <si>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</si>
  <si>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</si>
  <si>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</si>
  <si>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</si>
  <si>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</si>
  <si>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</si>
  <si>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</si>
  <si>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</si>
  <si>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</si>
  <si>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</si>
  <si>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</si>
  <si>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</si>
  <si>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</si>
  <si>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</si>
  <si>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</si>
  <si>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</si>
  <si>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</si>
  <si>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</si>
  <si>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</si>
  <si>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</si>
  <si>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</si>
  <si>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</si>
  <si>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</si>
  <si>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</si>
  <si>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</si>
  <si>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</si>
  <si>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</si>
  <si>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</si>
  <si>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</si>
  <si>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</si>
  <si>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</si>
  <si>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</si>
  <si>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</si>
  <si>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</si>
  <si>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</si>
  <si>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</si>
  <si>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</si>
  <si>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</si>
  <si>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</si>
  <si>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</si>
  <si>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</si>
  <si>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</si>
  <si>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</si>
  <si>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</si>
  <si>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</si>
  <si>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</si>
  <si>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</si>
  <si>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</si>
  <si>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</si>
  <si>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</si>
  <si>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</si>
  <si>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</si>
  <si>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</si>
  <si>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</si>
  <si>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</si>
  <si>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</si>
  <si>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</si>
  <si>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</si>
  <si>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</si>
  <si>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</si>
  <si>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</si>
  <si>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</si>
  <si>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</si>
  <si>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</si>
  <si>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</si>
  <si>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</si>
  <si>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</si>
  <si>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</si>
  <si>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</si>
  <si>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</si>
  <si>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</si>
  <si>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</si>
  <si>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</si>
  <si>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</si>
  <si>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</si>
  <si>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</si>
  <si>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</si>
  <si>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</si>
  <si>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</si>
  <si>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</si>
  <si>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</si>
  <si>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</si>
  <si>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</si>
  <si>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</si>
  <si>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</si>
  <si>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</si>
  <si>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</si>
  <si>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</si>
  <si>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</si>
  <si>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</si>
  <si>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</si>
  <si>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</si>
  <si>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</si>
  <si>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</si>
  <si>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青森県横浜町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</si>
  <si>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</si>
  <si>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</si>
  <si>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</si>
  <si>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</si>
  <si>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</si>
  <si>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</si>
  <si>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</si>
  <si>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</si>
  <si>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</si>
  <si>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</si>
  <si>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</si>
  <si>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</si>
  <si>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</si>
  <si>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</si>
  <si>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</si>
  <si>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</si>
  <si>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</si>
  <si>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</si>
  <si>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</si>
  <si>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</si>
  <si>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</si>
  <si>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</si>
  <si>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</si>
  <si>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</si>
  <si>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</si>
  <si>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</si>
  <si>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</si>
  <si>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</si>
  <si>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</si>
  <si>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</si>
  <si>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</si>
  <si>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</si>
  <si>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</si>
  <si>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</si>
  <si>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</si>
  <si>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</si>
  <si>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</si>
  <si>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</si>
  <si>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</si>
  <si>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</si>
  <si>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</si>
  <si>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</si>
  <si>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</si>
  <si>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</si>
  <si>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</si>
  <si>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</si>
  <si>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</si>
  <si>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</si>
  <si>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</si>
  <si>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</si>
  <si>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</si>
  <si>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</si>
  <si>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</si>
  <si>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</si>
  <si>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</si>
  <si>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</si>
  <si>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</si>
  <si>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</si>
  <si>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</si>
  <si>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</si>
  <si>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</si>
  <si>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</si>
  <si>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</si>
  <si>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</si>
  <si>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</si>
  <si>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</si>
  <si>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</si>
  <si>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</si>
  <si>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</si>
  <si>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</si>
  <si>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</si>
  <si>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</si>
  <si>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</si>
  <si>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</si>
  <si>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</si>
  <si>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</si>
  <si>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</si>
  <si>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</si>
  <si>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</si>
  <si>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</si>
  <si>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</si>
  <si>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</si>
  <si>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</si>
  <si>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</si>
  <si>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</si>
  <si>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</si>
  <si>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</si>
  <si>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</si>
  <si>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</si>
  <si>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</si>
  <si>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</si>
  <si>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</si>
  <si>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</si>
  <si>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</si>
  <si>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</si>
  <si>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</si>
  <si>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</si>
  <si>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</si>
  <si>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</si>
  <si>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</si>
  <si>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</si>
  <si>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</si>
  <si>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</si>
  <si>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</si>
  <si>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</si>
  <si>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</si>
  <si>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</si>
  <si>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</si>
  <si>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</si>
  <si>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</si>
  <si>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</si>
  <si>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</si>
  <si>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</si>
  <si>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</si>
  <si>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</si>
  <si>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</si>
  <si>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</si>
  <si>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</si>
  <si>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</si>
  <si>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</si>
  <si>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</si>
  <si>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</si>
  <si>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</si>
  <si>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</si>
  <si>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</si>
  <si>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</si>
  <si>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</si>
  <si>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</si>
  <si>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</si>
  <si>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</si>
  <si>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</si>
  <si>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</si>
  <si>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</si>
  <si>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</si>
  <si>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</si>
  <si>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</si>
  <si>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</si>
  <si>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</si>
  <si>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</si>
  <si>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</si>
  <si>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</si>
  <si>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</si>
  <si>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</si>
  <si>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</si>
  <si>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</si>
  <si>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</si>
  <si>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</si>
  <si>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</si>
  <si>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</si>
  <si>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青森県横浜町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</si>
  <si>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</si>
  <si>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</si>
  <si>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</si>
  <si>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</si>
  <si>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</si>
  <si>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</si>
  <si>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</si>
  <si>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</si>
  <si>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</si>
  <si>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</si>
  <si>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</si>
  <si>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</si>
  <si>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</si>
  <si>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</si>
  <si>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</si>
  <si>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</si>
  <si>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</si>
  <si>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</si>
  <si>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</si>
  <si>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</si>
  <si>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</si>
  <si>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</si>
  <si>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</si>
  <si>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</si>
  <si>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</si>
  <si>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</si>
  <si>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</si>
  <si>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</si>
  <si>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</si>
  <si>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</si>
  <si>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</si>
  <si>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</si>
  <si>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</si>
  <si>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</si>
  <si>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</si>
  <si>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</si>
  <si>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横浜町水道事業</t>
    <phoneticPr fontId="5"/>
  </si>
  <si>
    <t>法適用企業</t>
    <phoneticPr fontId="5"/>
  </si>
  <si>
    <t>百目木地区農業集落排水事業</t>
    <phoneticPr fontId="5"/>
  </si>
  <si>
    <t>法非適用企業</t>
    <phoneticPr fontId="5"/>
  </si>
  <si>
    <t>横浜町下水道事業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</si>
  <si>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</si>
  <si>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</si>
  <si>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</si>
  <si>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</si>
  <si>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</si>
  <si>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</si>
  <si>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</si>
  <si>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</si>
  <si>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</si>
  <si>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</si>
  <si>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</si>
  <si>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</si>
  <si>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</si>
  <si>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</si>
  <si>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</si>
  <si>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</si>
  <si>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</si>
  <si>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</si>
  <si>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</si>
  <si>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</si>
  <si>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</si>
  <si>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</si>
  <si>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</si>
  <si>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</si>
  <si>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</si>
  <si>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</si>
  <si>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</si>
  <si>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</si>
  <si>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</si>
  <si>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</si>
  <si>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</si>
  <si>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</si>
  <si>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</si>
  <si>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</si>
  <si>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</si>
  <si>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</si>
  <si>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</si>
  <si>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</si>
  <si>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</si>
  <si>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</si>
  <si>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</si>
  <si>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</si>
  <si>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</si>
  <si>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</si>
  <si>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</si>
  <si>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</si>
  <si>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</si>
  <si>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</si>
  <si>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</si>
  <si>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</si>
  <si>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百目木地区農業集落排水事業特別会計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</si>
  <si>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</si>
  <si>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</si>
  <si>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</si>
  <si>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</si>
  <si>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</si>
  <si>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</si>
  <si>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</si>
  <si>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</si>
  <si>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</si>
  <si>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</si>
  <si>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</si>
  <si>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</si>
  <si>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</si>
  <si>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</si>
  <si>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</si>
  <si>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</si>
  <si>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</si>
  <si>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</si>
  <si>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</si>
  <si>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</si>
  <si>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</si>
  <si>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</si>
  <si>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</si>
  <si>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</si>
  <si>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</si>
  <si>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</si>
  <si>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</si>
  <si>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</si>
  <si>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</si>
  <si>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</si>
  <si>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</si>
  <si>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</si>
  <si>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</si>
  <si>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</si>
  <si>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</si>
  <si>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</si>
  <si>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</si>
  <si>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</si>
  <si>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</si>
  <si>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</si>
  <si>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</si>
  <si>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</si>
  <si>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</si>
  <si>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</si>
  <si>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</si>
  <si>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</si>
  <si>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</si>
  <si>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</si>
  <si>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</si>
  <si>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</si>
  <si>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</si>
  <si>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</si>
  <si>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</si>
  <si>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</si>
  <si>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</si>
  <si>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</si>
  <si>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</si>
  <si>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</si>
  <si>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</si>
  <si>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</si>
  <si>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</si>
  <si>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</si>
  <si>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</si>
  <si>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</si>
  <si>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</si>
  <si>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</si>
  <si>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</si>
  <si>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</si>
  <si>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</si>
  <si>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</si>
  <si>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</si>
  <si>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</si>
  <si>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</si>
  <si>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</si>
  <si>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</si>
  <si>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</si>
  <si>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</si>
  <si>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</si>
  <si>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</si>
  <si>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</si>
  <si>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</si>
  <si>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</si>
  <si>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</si>
  <si>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</si>
  <si>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</si>
  <si>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</si>
  <si>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</si>
  <si>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横浜町水道事業</t>
  </si>
  <si>
    <t>一般会計</t>
  </si>
  <si>
    <t>国民健康保険特別会計</t>
  </si>
  <si>
    <t>介護保険特別会計</t>
  </si>
  <si>
    <t>百目木地区農業集落排水事業</t>
  </si>
  <si>
    <t>後期高齢者医療特別会計</t>
  </si>
  <si>
    <t>横浜町下水道事業</t>
  </si>
  <si>
    <t>その他会計（赤字）</t>
  </si>
  <si>
    <t>その他会計（黒字）</t>
  </si>
  <si>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30"/>
  </si>
  <si>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30"/>
  </si>
  <si>
    <t>下北地域広域行政事務組合</t>
    <rPh sb="0" eb="2">
      <t>シモキタ</t>
    </rPh>
    <rPh sb="2" eb="4">
      <t>チイキ</t>
    </rPh>
    <rPh sb="4" eb="6">
      <t>コウイキ</t>
    </rPh>
    <rPh sb="6" eb="8">
      <t>ギョウセイ</t>
    </rPh>
    <rPh sb="8" eb="10">
      <t>ジム</t>
    </rPh>
    <rPh sb="10" eb="12">
      <t>クミアイ</t>
    </rPh>
    <phoneticPr fontId="30"/>
  </si>
  <si>
    <t>上北地方教育・福祉事務組合</t>
    <rPh sb="0" eb="2">
      <t>カミキタ</t>
    </rPh>
    <rPh sb="2" eb="4">
      <t>チホウ</t>
    </rPh>
    <rPh sb="4" eb="6">
      <t>キョウイク</t>
    </rPh>
    <rPh sb="7" eb="9">
      <t>フクシ</t>
    </rPh>
    <rPh sb="9" eb="11">
      <t>ジム</t>
    </rPh>
    <rPh sb="11" eb="13">
      <t>クミアイ</t>
    </rPh>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</si>
  <si>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</si>
  <si>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青森県市町村総合事務組合</t>
    <rPh sb="0" eb="3">
      <t>アオモリケン</t>
    </rPh>
    <rPh sb="3" eb="6">
      <t>シチョウソン</t>
    </rPh>
    <rPh sb="6" eb="8">
      <t>ソウゴウ</t>
    </rPh>
    <rPh sb="8" eb="10">
      <t>ジム</t>
    </rPh>
    <rPh sb="10" eb="12">
      <t>クミアイ</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</si>
  <si>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</si>
  <si>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0"/>
  </si>
  <si>
    <t>青森県交通災害共済組合</t>
    <rPh sb="0" eb="3">
      <t>アオモリケン</t>
    </rPh>
    <rPh sb="3" eb="5">
      <t>コウツウ</t>
    </rPh>
    <rPh sb="5" eb="7">
      <t>サイガイ</t>
    </rPh>
    <rPh sb="7" eb="9">
      <t>キョウサイ</t>
    </rPh>
    <rPh sb="9" eb="11">
      <t>クミアイ</t>
    </rPh>
    <phoneticPr fontId="30"/>
  </si>
  <si>
    <t>法適用企業</t>
    <rPh sb="0" eb="1">
      <t>ホウ</t>
    </rPh>
    <rPh sb="1" eb="3">
      <t>テキヨウ</t>
    </rPh>
    <rPh sb="3" eb="5">
      <t>キギョウ</t>
    </rPh>
    <phoneticPr fontId="30"/>
  </si>
  <si>
    <t>(株)よこはまロマン創社</t>
    <rPh sb="0" eb="3">
      <t>カブ</t>
    </rPh>
    <rPh sb="10" eb="11">
      <t>ソウ</t>
    </rPh>
    <rPh sb="11" eb="12">
      <t>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</si>
  <si>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</si>
  <si>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</si>
  <si>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</si>
  <si>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率が低下している。一方で有形固定資産減価償却率は類似団体よりも高くなっている。主な要因として昭和60年代に建設された小学校２校が、いずれも有形固定資産減価償却率が85％以上になっていることが挙げられる。公共施設等総合管理計画等に基づいて、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</si>
  <si>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</si>
  <si>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</si>
  <si>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</si>
  <si>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</si>
  <si>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</si>
  <si>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</si>
  <si>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</si>
  <si>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将来負担比率及び実質公債費比率は共に類似団体より低い水準にある。これは、地方債の新規発行を抑制してきた結果であり、今後も公債費の適正化に取り組んでいく。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</si>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</sst>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42336</c:v>
                </c:pt>
                <c:pt idx="1">
                  <c:v>168358</c:v>
                </c:pt>
                <c:pt idx="2">
                  <c:v>183346</c:v>
                </c:pt>
                <c:pt idx="3">
                  <c:v>334281</c:v>
                </c:pt>
                <c:pt idx="4">
                  <c:v>284729</c:v>
                </c:pt>
              </c:numCache>
            </c:numRef>
          </c:val>
          <c:smooth val="0"/>
        </c:ser>
        <c:dLbls>
          <c:showLegendKey val="0"/>
          <c:showVal val="0"/>
          <c:showCatName val="0"/>
          <c:showSerName val="0"/>
          <c:showPercent val="0"/>
          <c:showBubbleSize val="0"/>
        </c:dLbls>
        <c:marker val="1"/>
        <c:smooth val="0"/>
        <c:axId val="117756672"/>
        <c:axId val="117758592"/>
      </c:lineChart>
      <c:catAx>
        <c:axId val="117756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58592"/>
        <c:crosses val="autoZero"/>
        <c:auto val="1"/>
        <c:lblAlgn val="ctr"/>
        <c:lblOffset val="100"/>
        <c:tickLblSkip val="1"/>
        <c:tickMarkSkip val="1"/>
        <c:noMultiLvlLbl val="0"/>
      </c:catAx>
      <c:valAx>
        <c:axId val="1177585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5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3.15</c:v>
                </c:pt>
                <c:pt idx="1">
                  <c:v>4.3099999999999996</c:v>
                </c:pt>
                <c:pt idx="2">
                  <c:v>2.39</c:v>
                </c:pt>
                <c:pt idx="3">
                  <c:v>1.35</c:v>
                </c:pt>
                <c:pt idx="4">
                  <c:v>4.59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30.95</c:v>
                </c:pt>
                <c:pt idx="1">
                  <c:v>44.34</c:v>
                </c:pt>
                <c:pt idx="2">
                  <c:v>60.67</c:v>
                </c:pt>
                <c:pt idx="3">
                  <c:v>75.81</c:v>
                </c:pt>
                <c:pt idx="4">
                  <c:v>85.16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810304"/>
        <c:axId val="11781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5.42</c:v>
                </c:pt>
                <c:pt idx="1">
                  <c:v>13.44</c:v>
                </c:pt>
                <c:pt idx="2">
                  <c:v>11.08</c:v>
                </c:pt>
                <c:pt idx="3">
                  <c:v>14.14</c:v>
                </c:pt>
                <c:pt idx="4">
                  <c:v>9.16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810304"/>
        <c:axId val="117812224"/>
      </c:lineChart>
      <c:catAx>
        <c:axId val="1178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12224"/>
        <c:crosses val="autoZero"/>
        <c:auto val="1"/>
        <c:lblAlgn val="ctr"/>
        <c:lblOffset val="100"/>
        <c:tickLblSkip val="1"/>
        <c:tickMarkSkip val="1"/>
        <c:noMultiLvlLbl val="0"/>
      </c:catAx>
      <c:valAx>
        <c:axId val="11781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1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横浜町下水道事業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百目木地区農業集落排水事業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1.1499999999999999</c:v>
                </c:pt>
                <c:pt idx="2">
                  <c:v>#N/A</c:v>
                </c:pt>
                <c:pt idx="3">
                  <c:v>1.94</c:v>
                </c:pt>
                <c:pt idx="4">
                  <c:v>#N/A</c:v>
                </c:pt>
                <c:pt idx="5">
                  <c:v>0.7</c:v>
                </c:pt>
                <c:pt idx="6">
                  <c:v>#N/A</c:v>
                </c:pt>
                <c:pt idx="7">
                  <c:v>2.44</c:v>
                </c:pt>
                <c:pt idx="8">
                  <c:v>#N/A</c:v>
                </c:pt>
                <c:pt idx="9">
                  <c:v>2.14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3.42</c:v>
                </c:pt>
                <c:pt idx="2">
                  <c:v>#N/A</c:v>
                </c:pt>
                <c:pt idx="3">
                  <c:v>3.65</c:v>
                </c:pt>
                <c:pt idx="4">
                  <c:v>#N/A</c:v>
                </c:pt>
                <c:pt idx="5">
                  <c:v>3.97</c:v>
                </c:pt>
                <c:pt idx="6">
                  <c:v>#N/A</c:v>
                </c:pt>
                <c:pt idx="7">
                  <c:v>3.59</c:v>
                </c:pt>
                <c:pt idx="8">
                  <c:v>#N/A</c:v>
                </c:pt>
                <c:pt idx="9">
                  <c:v>3.95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3.14</c:v>
                </c:pt>
                <c:pt idx="2">
                  <c:v>#N/A</c:v>
                </c:pt>
                <c:pt idx="3">
                  <c:v>4.3</c:v>
                </c:pt>
                <c:pt idx="4">
                  <c:v>#N/A</c:v>
                </c:pt>
                <c:pt idx="5">
                  <c:v>2.39</c:v>
                </c:pt>
                <c:pt idx="6">
                  <c:v>#N/A</c:v>
                </c:pt>
                <c:pt idx="7">
                  <c:v>1.34</c:v>
                </c:pt>
                <c:pt idx="8">
                  <c:v>#N/A</c:v>
                </c:pt>
                <c:pt idx="9">
                  <c:v>4.58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7.69</c:v>
                </c:pt>
                <c:pt idx="2">
                  <c:v>#N/A</c:v>
                </c:pt>
                <c:pt idx="3">
                  <c:v>5.67</c:v>
                </c:pt>
                <c:pt idx="4">
                  <c:v>#N/A</c:v>
                </c:pt>
                <c:pt idx="5">
                  <c:v>4.8499999999999996</c:v>
                </c:pt>
                <c:pt idx="6">
                  <c:v>#N/A</c:v>
                </c:pt>
                <c:pt idx="7">
                  <c:v>4.78</c:v>
                </c:pt>
                <c:pt idx="8">
                  <c:v>#N/A</c:v>
                </c:pt>
                <c:pt idx="9">
                  <c:v>5.72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312256"/>
        <c:axId val="131318144"/>
      </c:barChart>
      <c:catAx>
        <c:axId val="1313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18144"/>
        <c:crosses val="autoZero"/>
        <c:auto val="1"/>
        <c:lblAlgn val="ctr"/>
        <c:lblOffset val="100"/>
        <c:tickLblSkip val="1"/>
        <c:tickMarkSkip val="1"/>
        <c:noMultiLvlLbl val="0"/>
      </c:catAx>
      <c:valAx>
        <c:axId val="1313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1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295</c:v>
                </c:pt>
                <c:pt idx="5">
                  <c:v>294</c:v>
                </c:pt>
                <c:pt idx="8">
                  <c:v>309</c:v>
                </c:pt>
                <c:pt idx="11">
                  <c:v>310</c:v>
                </c:pt>
                <c:pt idx="14">
                  <c:v>307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c:v>
                </c:pt>
                <c:pt idx="3">
                  <c:v>14</c:v>
                </c:pt>
                <c:pt idx="6">
                  <c:v>14</c:v>
                </c:pt>
                <c:pt idx="9">
                  <c:v>14</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31</c:v>
                </c:pt>
                <c:pt idx="6">
                  <c:v>31</c:v>
                </c:pt>
                <c:pt idx="9">
                  <c:v>29</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c:v>
                </c:pt>
                <c:pt idx="3">
                  <c:v>37</c:v>
                </c:pt>
                <c:pt idx="6">
                  <c:v>35</c:v>
                </c:pt>
                <c:pt idx="9">
                  <c:v>31</c:v>
                </c:pt>
                <c:pt idx="12">
                  <c:v>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331</c:v>
                </c:pt>
                <c:pt idx="3">
                  <c:v>332</c:v>
                </c:pt>
                <c:pt idx="6">
                  <c:v>341</c:v>
                </c:pt>
                <c:pt idx="9">
                  <c:v>342</c:v>
                </c:pt>
                <c:pt idx="12">
                  <c:v>332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564928"/>
        <c:axId val="117566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173</c:v>
                </c:pt>
                <c:pt idx="2">
                  <c:v>#N/A</c:v>
                </c:pt>
                <c:pt idx="3">
                  <c:v>#N/A</c:v>
                </c:pt>
                <c:pt idx="4">
                  <c:v>120</c:v>
                </c:pt>
                <c:pt idx="5">
                  <c:v>#N/A</c:v>
                </c:pt>
                <c:pt idx="6">
                  <c:v>#N/A</c:v>
                </c:pt>
                <c:pt idx="7">
                  <c:v>112</c:v>
                </c:pt>
                <c:pt idx="8">
                  <c:v>#N/A</c:v>
                </c:pt>
                <c:pt idx="9">
                  <c:v>#N/A</c:v>
                </c:pt>
                <c:pt idx="10">
                  <c:v>106</c:v>
                </c:pt>
                <c:pt idx="11">
                  <c:v>#N/A</c:v>
                </c:pt>
                <c:pt idx="12">
                  <c:v>#N/A</c:v>
                </c:pt>
                <c:pt idx="13">
                  <c:v>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564928"/>
        <c:axId val="117566848"/>
      </c:lineChart>
      <c:catAx>
        <c:axId val="1175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66848"/>
        <c:crosses val="autoZero"/>
        <c:auto val="1"/>
        <c:lblAlgn val="ctr"/>
        <c:lblOffset val="100"/>
        <c:tickLblSkip val="1"/>
        <c:tickMarkSkip val="1"/>
        <c:noMultiLvlLbl val="0"/>
      </c:catAx>
      <c:valAx>
        <c:axId val="11756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2872</c:v>
                </c:pt>
                <c:pt idx="5">
                  <c:v>2909</c:v>
                </c:pt>
                <c:pt idx="8">
                  <c:v>2868</c:v>
                </c:pt>
                <c:pt idx="11">
                  <c:v>2711</c:v>
                </c:pt>
                <c:pt idx="14">
                  <c:v>2775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c:v>
                </c:pt>
                <c:pt idx="5">
                  <c:v>72</c:v>
                </c:pt>
                <c:pt idx="8">
                  <c:v>77</c:v>
                </c:pt>
                <c:pt idx="11">
                  <c:v>76</c:v>
                </c:pt>
                <c:pt idx="14">
                  <c:v>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1460</c:v>
                </c:pt>
                <c:pt idx="5">
                  <c:v>1831</c:v>
                </c:pt>
                <c:pt idx="8">
                  <c:v>2179</c:v>
                </c:pt>
                <c:pt idx="11">
                  <c:v>2529</c:v>
                </c:pt>
                <c:pt idx="14">
                  <c:v>2726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48</c:v>
                </c:pt>
                <c:pt idx="3">
                  <c:v>13</c:v>
                </c:pt>
                <c:pt idx="6">
                  <c:v>2</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941</c:v>
                </c:pt>
                <c:pt idx="3">
                  <c:v>922</c:v>
                </c:pt>
                <c:pt idx="6">
                  <c:v>849</c:v>
                </c:pt>
                <c:pt idx="9">
                  <c:v>756</c:v>
                </c:pt>
                <c:pt idx="12">
                  <c:v>645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236</c:v>
                </c:pt>
                <c:pt idx="3">
                  <c:v>226</c:v>
                </c:pt>
                <c:pt idx="6">
                  <c:v>196</c:v>
                </c:pt>
                <c:pt idx="9">
                  <c:v>169</c:v>
                </c:pt>
                <c:pt idx="12">
                  <c:v>144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279</c:v>
                </c:pt>
                <c:pt idx="3">
                  <c:v>257</c:v>
                </c:pt>
                <c:pt idx="6">
                  <c:v>275</c:v>
                </c:pt>
                <c:pt idx="9">
                  <c:v>238</c:v>
                </c:pt>
                <c:pt idx="12">
                  <c:v>246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3337</c:v>
                </c:pt>
                <c:pt idx="3">
                  <c:v>3415</c:v>
                </c:pt>
                <c:pt idx="6">
                  <c:v>3321</c:v>
                </c:pt>
                <c:pt idx="9">
                  <c:v>3239</c:v>
                </c:pt>
                <c:pt idx="12">
                  <c:v>3336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151744"/>
        <c:axId val="13116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452</c:v>
                </c:pt>
                <c:pt idx="2">
                  <c:v>#N/A</c:v>
                </c:pt>
                <c:pt idx="3">
                  <c:v>#N/A</c:v>
                </c:pt>
                <c:pt idx="4">
                  <c:v>21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151744"/>
        <c:axId val="131166208"/>
      </c:lineChart>
      <c:catAx>
        <c:axId val="1311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166208"/>
        <c:crosses val="autoZero"/>
        <c:auto val="1"/>
        <c:lblAlgn val="ctr"/>
        <c:lblOffset val="100"/>
        <c:tickLblSkip val="1"/>
        <c:tickMarkSkip val="1"/>
        <c:noMultiLvlLbl val="0"/>
      </c:catAx>
      <c:valAx>
        <c:axId val="1311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5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4176896"/>
        <c:axId val="174404352"/>
      </c:scatterChart>
      <c:valAx>
        <c:axId val="17417689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404352"/>
        <c:crosses val="autoZero"/>
        <c:crossBetween val="midCat"/>
      </c:valAx>
      <c:valAx>
        <c:axId val="1744043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176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7.5</c:v>
                </c:pt>
                <c:pt idx="2">
                  <c:v>6.6</c:v>
                </c:pt>
                <c:pt idx="3">
                  <c:v>5.5</c:v>
                </c:pt>
                <c:pt idx="4">
                  <c:v>5.0999999999999996</c:v>
                </c:pt>
              </c:numCache>
            </c:numRef>
          </c:xVal>
          <c:yVal>
            <c:numRef>
              <c:f>公会計指標分析・財政指標組合せ分析表!$K$73:$O$73</c:f>
              <c:numCache>
                <c:formatCode>#,##0.0;"▲ "#,##0.0</c:formatCode>
                <c:ptCount val="5"/>
                <c:pt idx="0">
                  <c:v>22.2</c:v>
                </c:pt>
                <c:pt idx="1">
                  <c:v>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3877888"/>
        <c:axId val="174420736"/>
      </c:scatterChart>
      <c:valAx>
        <c:axId val="173877888"/>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420736"/>
        <c:crosses val="autoZero"/>
        <c:crossBetween val="midCat"/>
      </c:valAx>
      <c:valAx>
        <c:axId val="174420736"/>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87788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在は継続事業が主となっているため、今後は徐々に減少する見込みとなっている。電源立地地域対策交付金の充当などにより、今後も地方債発行の抑制に努め、起債に大きく頼ることのない財政運営に努め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・減少傾向にあるが、これは組合等負担等見込額の減、退職者増による</a:t>
          </a:r>
          <a:r>
            <a:rPr lang="ja-JP" altLang="en-US" sz="1100" b="0" i="0" baseline="0">
              <a:solidFill>
                <a:schemeClr val="dk1"/>
              </a:solidFill>
              <a:effectLst/>
              <a:latin typeface="+mn-lt"/>
              <a:ea typeface="+mn-ea"/>
              <a:cs typeface="+mn-cs"/>
            </a:rPr>
            <a:t>職員数の減により</a:t>
          </a:r>
          <a:r>
            <a:rPr lang="ja-JP" altLang="ja-JP" sz="1100" b="0" i="0" baseline="0">
              <a:solidFill>
                <a:schemeClr val="dk1"/>
              </a:solidFill>
              <a:effectLst/>
              <a:latin typeface="+mn-lt"/>
              <a:ea typeface="+mn-ea"/>
              <a:cs typeface="+mn-cs"/>
            </a:rPr>
            <a:t>退職手当負担見込額の減、財政調整基金・減債基金等充当可能基金の増加などが挙げられる。しかし</a:t>
          </a:r>
          <a:r>
            <a:rPr lang="ja-JP" altLang="en-US" sz="1100" b="0" i="0" baseline="0">
              <a:solidFill>
                <a:schemeClr val="dk1"/>
              </a:solidFill>
              <a:effectLst/>
              <a:latin typeface="+mn-lt"/>
              <a:ea typeface="+mn-ea"/>
              <a:cs typeface="+mn-cs"/>
            </a:rPr>
            <a:t>、老朽化した公共施設の維持修繕及び</a:t>
          </a:r>
          <a:r>
            <a:rPr lang="ja-JP" altLang="ja-JP" sz="1100" b="0" i="0" baseline="0">
              <a:solidFill>
                <a:schemeClr val="dk1"/>
              </a:solidFill>
              <a:effectLst/>
              <a:latin typeface="+mn-lt"/>
              <a:ea typeface="+mn-ea"/>
              <a:cs typeface="+mn-cs"/>
            </a:rPr>
            <a:t>一部事務組合において将来負担比率を押し上げている事業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あるため、今後も今まで以上に人件費や物件費の抑制に努めてもらい、負担金の抑制を図る。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
4,674
126.38
4,634,895
4,530,794
104,001
2,267,894
3,335,514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有形固定資産減価償却率は類似団体より高い水準にある。今後それぞれの公共施設等について個別施設計画の策定を行い、老朽化した施設の集約化・複合化・除却を推進していく。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5" name="直線コネクタ 54"/>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6" name="テキスト ボックス 55"/>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59" name="直線コネクタ 58"/>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0" name="テキスト ボックス 59"/>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158115</xdr:rowOff>
    </xdr:from>
    <xdr:to>
      <xdr:col>3</xdr:col>
      <xdr:colOff>1170940</xdr:colOff>
      <xdr:row>33</xdr:row>
      <xdr:rowOff>73978</xdr:rowOff>
    </xdr:to>
    <xdr:cxnSp macro="">
      <xdr:nvCxnSpPr>
        <xdr:cNvPr id="64" name="直線コネクタ 63"/>
        <xdr:cNvCxnSpPr/>
      </xdr:nvCxnSpPr>
      <xdr:spPr>
        <a:xfrm flipV="1">
          <a:off x="4760595" y="5568315"/>
          <a:ext cx="1270" cy="94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77805</xdr:rowOff>
    </xdr:from>
    <xdr:ext cx="405111" cy="259045"/>
    <xdr:sp macro="" textlink="">
      <xdr:nvSpPr>
        <xdr:cNvPr id="65" name="有形固定資産減価償却率最小値テキスト"/>
        <xdr:cNvSpPr txBox="1"/>
      </xdr:nvSpPr>
      <xdr:spPr>
        <a:xfrm>
          <a:off x="4813300" y="6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33</xdr:row>
      <xdr:rowOff>73978</xdr:rowOff>
    </xdr:from>
    <xdr:to>
      <xdr:col>3</xdr:col>
      <xdr:colOff>1260475</xdr:colOff>
      <xdr:row>33</xdr:row>
      <xdr:rowOff>73978</xdr:rowOff>
    </xdr:to>
    <xdr:cxnSp macro="">
      <xdr:nvCxnSpPr>
        <xdr:cNvPr id="66" name="直線コネクタ 65"/>
        <xdr:cNvCxnSpPr/>
      </xdr:nvCxnSpPr>
      <xdr:spPr>
        <a:xfrm>
          <a:off x="4673600" y="65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104792</xdr:rowOff>
    </xdr:from>
    <xdr:ext cx="405111" cy="259045"/>
    <xdr:sp macro="" textlink="">
      <xdr:nvSpPr>
        <xdr:cNvPr id="67" name="有形固定資産減価償却率最大値テキスト"/>
        <xdr:cNvSpPr txBox="1"/>
      </xdr:nvSpPr>
      <xdr:spPr>
        <a:xfrm>
          <a:off x="4813300" y="534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158115</xdr:rowOff>
    </xdr:from>
    <xdr:to>
      <xdr:col>3</xdr:col>
      <xdr:colOff>1260475</xdr:colOff>
      <xdr:row>27</xdr:row>
      <xdr:rowOff>158115</xdr:rowOff>
    </xdr:to>
    <xdr:cxnSp macro="">
      <xdr:nvCxnSpPr>
        <xdr:cNvPr id="68" name="直線コネクタ 67"/>
        <xdr:cNvCxnSpPr/>
      </xdr:nvCxnSpPr>
      <xdr:spPr>
        <a:xfrm>
          <a:off x="4673600" y="556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51769</xdr:rowOff>
    </xdr:from>
    <xdr:ext cx="405111" cy="259045"/>
    <xdr:sp macro="" textlink="">
      <xdr:nvSpPr>
        <xdr:cNvPr id="69" name="有形固定資産減価償却率平均値テキスト"/>
        <xdr:cNvSpPr txBox="1"/>
      </xdr:nvSpPr>
      <xdr:spPr>
        <a:xfrm>
          <a:off x="4813300" y="597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73342</xdr:rowOff>
    </xdr:from>
    <xdr:to>
      <xdr:col>3</xdr:col>
      <xdr:colOff>1222375</xdr:colOff>
      <xdr:row>31</xdr:row>
      <xdr:rowOff>3492</xdr:rowOff>
    </xdr:to>
    <xdr:sp macro="" textlink="">
      <xdr:nvSpPr>
        <xdr:cNvPr id="70" name="フローチャート : 判断 69"/>
        <xdr:cNvSpPr/>
      </xdr:nvSpPr>
      <xdr:spPr>
        <a:xfrm>
          <a:off x="47117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27305</xdr:rowOff>
    </xdr:from>
    <xdr:to>
      <xdr:col>3</xdr:col>
      <xdr:colOff>511175</xdr:colOff>
      <xdr:row>32</xdr:row>
      <xdr:rowOff>128905</xdr:rowOff>
    </xdr:to>
    <xdr:sp macro="" textlink="">
      <xdr:nvSpPr>
        <xdr:cNvPr id="71" name="フローチャート : 判断 70"/>
        <xdr:cNvSpPr/>
      </xdr:nvSpPr>
      <xdr:spPr>
        <a:xfrm>
          <a:off x="400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52070</xdr:rowOff>
    </xdr:from>
    <xdr:to>
      <xdr:col>3</xdr:col>
      <xdr:colOff>511175</xdr:colOff>
      <xdr:row>26</xdr:row>
      <xdr:rowOff>153670</xdr:rowOff>
    </xdr:to>
    <xdr:sp macro="" textlink="">
      <xdr:nvSpPr>
        <xdr:cNvPr id="77" name="円/楕円 76"/>
        <xdr:cNvSpPr/>
      </xdr:nvSpPr>
      <xdr:spPr>
        <a:xfrm>
          <a:off x="4000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120032</xdr:rowOff>
    </xdr:from>
    <xdr:ext cx="405111" cy="259045"/>
    <xdr:sp macro="" textlink="">
      <xdr:nvSpPr>
        <xdr:cNvPr id="78" name="n_1aveValue有形固定資産減価償却率"/>
        <xdr:cNvSpPr txBox="1"/>
      </xdr:nvSpPr>
      <xdr:spPr>
        <a:xfrm>
          <a:off x="3836043"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170197</xdr:rowOff>
    </xdr:from>
    <xdr:ext cx="405111" cy="259045"/>
    <xdr:sp macro="" textlink="">
      <xdr:nvSpPr>
        <xdr:cNvPr id="79" name="n_1mainValue有形固定資産減価償却率"/>
        <xdr:cNvSpPr txBox="1"/>
      </xdr:nvSpPr>
      <xdr:spPr>
        <a:xfrm>
          <a:off x="3836043"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
4,674
126.38
4,634,895
4,530,794
104,001
2,267,894
3,335,514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45176</xdr:rowOff>
    </xdr:from>
    <xdr:to>
      <xdr:col>6</xdr:col>
      <xdr:colOff>510540</xdr:colOff>
      <xdr:row>41</xdr:row>
      <xdr:rowOff>159476</xdr:rowOff>
    </xdr:to>
    <xdr:cxnSp macro="">
      <xdr:nvCxnSpPr>
        <xdr:cNvPr id="59" name="直線コネクタ 58"/>
        <xdr:cNvCxnSpPr/>
      </xdr:nvCxnSpPr>
      <xdr:spPr>
        <a:xfrm flipV="1">
          <a:off x="4634865" y="6388826"/>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163303</xdr:rowOff>
    </xdr:from>
    <xdr:ext cx="405111" cy="259045"/>
    <xdr:sp macro="" textlink="">
      <xdr:nvSpPr>
        <xdr:cNvPr id="60" name="【道路】&#10;有形固定資産減価償却率最小値テキスト"/>
        <xdr:cNvSpPr txBox="1"/>
      </xdr:nvSpPr>
      <xdr:spPr>
        <a:xfrm>
          <a:off x="4724400" y="719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41</xdr:row>
      <xdr:rowOff>159476</xdr:rowOff>
    </xdr:from>
    <xdr:to>
      <xdr:col>6</xdr:col>
      <xdr:colOff>600075</xdr:colOff>
      <xdr:row>41</xdr:row>
      <xdr:rowOff>159476</xdr:rowOff>
    </xdr:to>
    <xdr:cxnSp macro="">
      <xdr:nvCxnSpPr>
        <xdr:cNvPr id="61" name="直線コネクタ 60"/>
        <xdr:cNvCxnSpPr/>
      </xdr:nvCxnSpPr>
      <xdr:spPr>
        <a:xfrm>
          <a:off x="4546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163303</xdr:rowOff>
    </xdr:from>
    <xdr:ext cx="405111" cy="259045"/>
    <xdr:sp macro="" textlink="">
      <xdr:nvSpPr>
        <xdr:cNvPr id="62" name="【道路】&#10;有形固定資産減価償却率最大値テキスト"/>
        <xdr:cNvSpPr txBox="1"/>
      </xdr:nvSpPr>
      <xdr:spPr>
        <a:xfrm>
          <a:off x="4724400" y="616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37</xdr:row>
      <xdr:rowOff>45176</xdr:rowOff>
    </xdr:from>
    <xdr:to>
      <xdr:col>6</xdr:col>
      <xdr:colOff>600075</xdr:colOff>
      <xdr:row>37</xdr:row>
      <xdr:rowOff>45176</xdr:rowOff>
    </xdr:to>
    <xdr:cxnSp macro="">
      <xdr:nvCxnSpPr>
        <xdr:cNvPr id="63" name="直線コネクタ 62"/>
        <xdr:cNvCxnSpPr/>
      </xdr:nvCxnSpPr>
      <xdr:spPr>
        <a:xfrm>
          <a:off x="4546600" y="638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90368</xdr:rowOff>
    </xdr:from>
    <xdr:ext cx="405111" cy="259045"/>
    <xdr:sp macro="" textlink="">
      <xdr:nvSpPr>
        <xdr:cNvPr id="64" name="【道路】&#10;有形固定資産減価償却率平均値テキスト"/>
        <xdr:cNvSpPr txBox="1"/>
      </xdr:nvSpPr>
      <xdr:spPr>
        <a:xfrm>
          <a:off x="4724400" y="67769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111941</xdr:rowOff>
    </xdr:from>
    <xdr:to>
      <xdr:col>6</xdr:col>
      <xdr:colOff>561975</xdr:colOff>
      <xdr:row>40</xdr:row>
      <xdr:rowOff>42091</xdr:rowOff>
    </xdr:to>
    <xdr:sp macro="" textlink="">
      <xdr:nvSpPr>
        <xdr:cNvPr id="65" name="フローチャート : 判断 64"/>
        <xdr:cNvSpPr/>
      </xdr:nvSpPr>
      <xdr:spPr>
        <a:xfrm>
          <a:off x="4584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40096</xdr:rowOff>
    </xdr:from>
    <xdr:to>
      <xdr:col>5</xdr:col>
      <xdr:colOff>409575</xdr:colOff>
      <xdr:row>41</xdr:row>
      <xdr:rowOff>141696</xdr:rowOff>
    </xdr:to>
    <xdr:sp macro="" textlink="">
      <xdr:nvSpPr>
        <xdr:cNvPr id="66" name="フローチャート : 判断 65"/>
        <xdr:cNvSpPr/>
      </xdr:nvSpPr>
      <xdr:spPr>
        <a:xfrm>
          <a:off x="3746500" y="706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123372</xdr:rowOff>
    </xdr:from>
    <xdr:to>
      <xdr:col>5</xdr:col>
      <xdr:colOff>409575</xdr:colOff>
      <xdr:row>33</xdr:row>
      <xdr:rowOff>53522</xdr:rowOff>
    </xdr:to>
    <xdr:sp macro="" textlink="">
      <xdr:nvSpPr>
        <xdr:cNvPr id="72" name="円/楕円 71"/>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132823</xdr:rowOff>
    </xdr:from>
    <xdr:ext cx="405111" cy="259045"/>
    <xdr:sp macro="" textlink="">
      <xdr:nvSpPr>
        <xdr:cNvPr id="73" name="n_1aveValue【道路】&#10;有形固定資産減価償却率"/>
        <xdr:cNvSpPr txBox="1"/>
      </xdr:nvSpPr>
      <xdr:spPr>
        <a:xfrm>
          <a:off x="3582043"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111202</xdr:colOff>
      <xdr:row>31</xdr:row>
      <xdr:rowOff>70049</xdr:rowOff>
    </xdr:from>
    <xdr:ext cx="469744" cy="259045"/>
    <xdr:sp macro="" textlink="">
      <xdr:nvSpPr>
        <xdr:cNvPr id="74" name="n_1mainValue【道路】&#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8" name="テキスト ボックス 8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90" name="テキスト ボックス 8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2" name="テキスト ボックス 9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4" name="テキスト ボックス 9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6" name="テキスト ボックス 95"/>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8" name="直線コネクタ 97"/>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9"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100" name="直線コネクタ 99"/>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1"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2" name="直線コネクタ 101"/>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3"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4" name="フローチャート : 判断 103"/>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5" name="フローチャート : 判断 104"/>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127339</xdr:rowOff>
    </xdr:from>
    <xdr:to>
      <xdr:col>14</xdr:col>
      <xdr:colOff>79375</xdr:colOff>
      <xdr:row>42</xdr:row>
      <xdr:rowOff>57489</xdr:rowOff>
    </xdr:to>
    <xdr:sp macro="" textlink="">
      <xdr:nvSpPr>
        <xdr:cNvPr id="111" name="円/楕円 110"/>
        <xdr:cNvSpPr/>
      </xdr:nvSpPr>
      <xdr:spPr>
        <a:xfrm>
          <a:off x="9588500" y="71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2"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48616</xdr:rowOff>
    </xdr:from>
    <xdr:ext cx="534377" cy="259045"/>
    <xdr:sp macro="" textlink="">
      <xdr:nvSpPr>
        <xdr:cNvPr id="113" name="n_1mainValue【道路】&#10;一人当たり延長"/>
        <xdr:cNvSpPr txBox="1"/>
      </xdr:nvSpPr>
      <xdr:spPr>
        <a:xfrm>
          <a:off x="9359410" y="72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6" name="直線コネクタ 135"/>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7"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8" name="直線コネクタ 137"/>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9"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0" name="直線コネクタ 139"/>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3" name="フローチャート : 判断 142"/>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132080</xdr:rowOff>
    </xdr:from>
    <xdr:to>
      <xdr:col>5</xdr:col>
      <xdr:colOff>409575</xdr:colOff>
      <xdr:row>57</xdr:row>
      <xdr:rowOff>62230</xdr:rowOff>
    </xdr:to>
    <xdr:sp macro="" textlink="">
      <xdr:nvSpPr>
        <xdr:cNvPr id="149" name="円/楕円 148"/>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50"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78757</xdr:rowOff>
    </xdr:from>
    <xdr:ext cx="405111" cy="259045"/>
    <xdr:sp macro="" textlink="">
      <xdr:nvSpPr>
        <xdr:cNvPr id="151" name="n_1mainValue【橋りょう・トンネル】&#10;有形固定資産減価償却率"/>
        <xdr:cNvSpPr txBox="1"/>
      </xdr:nvSpPr>
      <xdr:spPr>
        <a:xfrm>
          <a:off x="3582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5" name="直線コネクタ 174"/>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6"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7" name="直線コネクタ 176"/>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8"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9" name="直線コネクタ 178"/>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0"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1" name="フローチャート : 判断 180"/>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2" name="フローチャート : 判断 181"/>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56419</xdr:rowOff>
    </xdr:from>
    <xdr:to>
      <xdr:col>14</xdr:col>
      <xdr:colOff>79375</xdr:colOff>
      <xdr:row>63</xdr:row>
      <xdr:rowOff>158019</xdr:rowOff>
    </xdr:to>
    <xdr:sp macro="" textlink="">
      <xdr:nvSpPr>
        <xdr:cNvPr id="188" name="円/楕円 187"/>
        <xdr:cNvSpPr/>
      </xdr:nvSpPr>
      <xdr:spPr>
        <a:xfrm>
          <a:off x="9588500" y="108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9"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149146</xdr:rowOff>
    </xdr:from>
    <xdr:ext cx="599010" cy="259045"/>
    <xdr:sp macro="" textlink="">
      <xdr:nvSpPr>
        <xdr:cNvPr id="190" name="n_1mainValue【橋りょう・トンネル】&#10;一人当たり有形固定資産（償却資産）額"/>
        <xdr:cNvSpPr txBox="1"/>
      </xdr:nvSpPr>
      <xdr:spPr>
        <a:xfrm>
          <a:off x="9327094" y="109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165608</xdr:rowOff>
    </xdr:from>
    <xdr:to>
      <xdr:col>5</xdr:col>
      <xdr:colOff>409575</xdr:colOff>
      <xdr:row>78</xdr:row>
      <xdr:rowOff>95758</xdr:rowOff>
    </xdr:to>
    <xdr:sp macro="" textlink="">
      <xdr:nvSpPr>
        <xdr:cNvPr id="226" name="円/楕円 225"/>
        <xdr:cNvSpPr/>
      </xdr:nvSpPr>
      <xdr:spPr>
        <a:xfrm>
          <a:off x="3746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7"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112285</xdr:rowOff>
    </xdr:from>
    <xdr:ext cx="405111" cy="259045"/>
    <xdr:sp macro="" textlink="">
      <xdr:nvSpPr>
        <xdr:cNvPr id="228" name="n_1mainValue【公営住宅】&#10;有形固定資産減価償却率"/>
        <xdr:cNvSpPr txBox="1"/>
      </xdr:nvSpPr>
      <xdr:spPr>
        <a:xfrm>
          <a:off x="3582043" y="1314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8" name="テキスト ボックス 247"/>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50" name="テキスト ボックス 24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2" name="テキスト ボックス 25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4" name="直線コネクタ 253"/>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5"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6" name="直線コネクタ 255"/>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7"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8" name="直線コネクタ 257"/>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9"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60" name="フローチャート : 判断 259"/>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61" name="フローチャート : 判断 260"/>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167568</xdr:rowOff>
    </xdr:from>
    <xdr:to>
      <xdr:col>14</xdr:col>
      <xdr:colOff>79375</xdr:colOff>
      <xdr:row>86</xdr:row>
      <xdr:rowOff>97718</xdr:rowOff>
    </xdr:to>
    <xdr:sp macro="" textlink="">
      <xdr:nvSpPr>
        <xdr:cNvPr id="267" name="円/楕円 266"/>
        <xdr:cNvSpPr/>
      </xdr:nvSpPr>
      <xdr:spPr>
        <a:xfrm>
          <a:off x="9588500" y="147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8"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88845</xdr:rowOff>
    </xdr:from>
    <xdr:ext cx="469744" cy="259045"/>
    <xdr:sp macro="" textlink="">
      <xdr:nvSpPr>
        <xdr:cNvPr id="269" name="n_1mainValue【公営住宅】&#10;一人当たり面積"/>
        <xdr:cNvSpPr txBox="1"/>
      </xdr:nvSpPr>
      <xdr:spPr>
        <a:xfrm>
          <a:off x="9391727" y="148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0" name="テキスト ボックス 28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105</xdr:row>
      <xdr:rowOff>57150</xdr:rowOff>
    </xdr:to>
    <xdr:cxnSp macro="">
      <xdr:nvCxnSpPr>
        <xdr:cNvPr id="294" name="直線コネクタ 293"/>
        <xdr:cNvCxnSpPr/>
      </xdr:nvCxnSpPr>
      <xdr:spPr>
        <a:xfrm flipV="1">
          <a:off x="4634865" y="17369789"/>
          <a:ext cx="0" cy="68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60977</xdr:rowOff>
    </xdr:from>
    <xdr:ext cx="405111" cy="259045"/>
    <xdr:sp macro="" textlink="">
      <xdr:nvSpPr>
        <xdr:cNvPr id="295" name="【港湾・漁港】&#10;有形固定資産減価償却率最小値テキスト"/>
        <xdr:cNvSpPr txBox="1"/>
      </xdr:nvSpPr>
      <xdr:spPr>
        <a:xfrm>
          <a:off x="47244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105</xdr:row>
      <xdr:rowOff>57150</xdr:rowOff>
    </xdr:from>
    <xdr:to>
      <xdr:col>6</xdr:col>
      <xdr:colOff>600075</xdr:colOff>
      <xdr:row>105</xdr:row>
      <xdr:rowOff>57150</xdr:rowOff>
    </xdr:to>
    <xdr:cxnSp macro="">
      <xdr:nvCxnSpPr>
        <xdr:cNvPr id="296" name="直線コネクタ 295"/>
        <xdr:cNvCxnSpPr/>
      </xdr:nvCxnSpPr>
      <xdr:spPr>
        <a:xfrm>
          <a:off x="4546600" y="180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97" name="【港湾・漁港】&#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98" name="直線コネクタ 297"/>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7638</xdr:rowOff>
    </xdr:from>
    <xdr:ext cx="405111" cy="259045"/>
    <xdr:sp macro="" textlink="">
      <xdr:nvSpPr>
        <xdr:cNvPr id="299" name="【港湾・漁港】&#10;有形固定資産減価償却率平均値テキスト"/>
        <xdr:cNvSpPr txBox="1"/>
      </xdr:nvSpPr>
      <xdr:spPr>
        <a:xfrm>
          <a:off x="4724400" y="17495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29211</xdr:rowOff>
    </xdr:from>
    <xdr:to>
      <xdr:col>6</xdr:col>
      <xdr:colOff>561975</xdr:colOff>
      <xdr:row>102</xdr:row>
      <xdr:rowOff>130811</xdr:rowOff>
    </xdr:to>
    <xdr:sp macro="" textlink="">
      <xdr:nvSpPr>
        <xdr:cNvPr id="300" name="フローチャート : 判断 299"/>
        <xdr:cNvSpPr/>
      </xdr:nvSpPr>
      <xdr:spPr>
        <a:xfrm>
          <a:off x="45847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25400</xdr:rowOff>
    </xdr:from>
    <xdr:to>
      <xdr:col>5</xdr:col>
      <xdr:colOff>409575</xdr:colOff>
      <xdr:row>100</xdr:row>
      <xdr:rowOff>127000</xdr:rowOff>
    </xdr:to>
    <xdr:sp macro="" textlink="">
      <xdr:nvSpPr>
        <xdr:cNvPr id="301" name="フローチャート : 判断 300"/>
        <xdr:cNvSpPr/>
      </xdr:nvSpPr>
      <xdr:spPr>
        <a:xfrm>
          <a:off x="3746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67311</xdr:rowOff>
    </xdr:from>
    <xdr:to>
      <xdr:col>5</xdr:col>
      <xdr:colOff>409575</xdr:colOff>
      <xdr:row>107</xdr:row>
      <xdr:rowOff>168911</xdr:rowOff>
    </xdr:to>
    <xdr:sp macro="" textlink="">
      <xdr:nvSpPr>
        <xdr:cNvPr id="307" name="円/楕円 306"/>
        <xdr:cNvSpPr/>
      </xdr:nvSpPr>
      <xdr:spPr>
        <a:xfrm>
          <a:off x="3746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143527</xdr:rowOff>
    </xdr:from>
    <xdr:ext cx="405111" cy="259045"/>
    <xdr:sp macro="" textlink="">
      <xdr:nvSpPr>
        <xdr:cNvPr id="308" name="n_1aveValue【港湾・漁港】&#10;有形固定資産減価償却率"/>
        <xdr:cNvSpPr txBox="1"/>
      </xdr:nvSpPr>
      <xdr:spPr>
        <a:xfrm>
          <a:off x="3582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160038</xdr:rowOff>
    </xdr:from>
    <xdr:ext cx="405111" cy="259045"/>
    <xdr:sp macro="" textlink="">
      <xdr:nvSpPr>
        <xdr:cNvPr id="309" name="n_1mainValue【港湾・漁港】&#10;有形固定資産減価償却率"/>
        <xdr:cNvSpPr txBox="1"/>
      </xdr:nvSpPr>
      <xdr:spPr>
        <a:xfrm>
          <a:off x="3582043"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1" name="テキスト ボックス 3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3" name="テキスト ボックス 32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5" name="テキスト ボックス 32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7" name="テキスト ボックス 32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9" name="テキスト ボックス 32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31" name="直線コネクタ 330"/>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32"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33" name="直線コネクタ 332"/>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34"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5" name="直線コネクタ 334"/>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6"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7" name="フローチャート : 判断 336"/>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8" name="フローチャート : 判断 337"/>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95368</xdr:rowOff>
    </xdr:from>
    <xdr:to>
      <xdr:col>14</xdr:col>
      <xdr:colOff>79375</xdr:colOff>
      <xdr:row>108</xdr:row>
      <xdr:rowOff>25518</xdr:rowOff>
    </xdr:to>
    <xdr:sp macro="" textlink="">
      <xdr:nvSpPr>
        <xdr:cNvPr id="344" name="円/楕円 343"/>
        <xdr:cNvSpPr/>
      </xdr:nvSpPr>
      <xdr:spPr>
        <a:xfrm>
          <a:off x="9588500" y="184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345" name="n_1aveValue【港湾・漁港】&#10;一人当たり有形固定資産（償却資産）額"/>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16645</xdr:rowOff>
    </xdr:from>
    <xdr:ext cx="599010" cy="259045"/>
    <xdr:sp macro="" textlink="">
      <xdr:nvSpPr>
        <xdr:cNvPr id="346" name="n_1mainValue【港湾・漁港】&#10;一人当たり有形固定資産（償却資産）額"/>
        <xdr:cNvSpPr txBox="1"/>
      </xdr:nvSpPr>
      <xdr:spPr>
        <a:xfrm>
          <a:off x="9327094" y="1853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2" name="直線コネクタ 371"/>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3"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4" name="直線コネクタ 373"/>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6" name="直線コネクタ 37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7"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8" name="フローチャート : 判断 37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79" name="フローチャート : 判断 37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102144</xdr:rowOff>
    </xdr:from>
    <xdr:to>
      <xdr:col>22</xdr:col>
      <xdr:colOff>415925</xdr:colOff>
      <xdr:row>41</xdr:row>
      <xdr:rowOff>32294</xdr:rowOff>
    </xdr:to>
    <xdr:sp macro="" textlink="">
      <xdr:nvSpPr>
        <xdr:cNvPr id="385" name="円/楕円 384"/>
        <xdr:cNvSpPr/>
      </xdr:nvSpPr>
      <xdr:spPr>
        <a:xfrm>
          <a:off x="15430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86"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23421</xdr:rowOff>
    </xdr:from>
    <xdr:ext cx="405111" cy="259045"/>
    <xdr:sp macro="" textlink="">
      <xdr:nvSpPr>
        <xdr:cNvPr id="387" name="n_1mainValue【認定こども園・幼稚園・保育所】&#10;有形固定資産減価償却率"/>
        <xdr:cNvSpPr txBox="1"/>
      </xdr:nvSpPr>
      <xdr:spPr>
        <a:xfrm>
          <a:off x="15266043"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8" name="直線コネクタ 3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9" name="テキスト ボックス 39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0" name="直線コネクタ 3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1" name="テキスト ボックス 40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2" name="直線コネクタ 4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3" name="テキスト ボックス 40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4" name="直線コネクタ 4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5" name="テキスト ボックス 40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7" name="テキスト ボックス 40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9" name="直線コネクタ 408"/>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10"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11" name="直線コネクタ 410"/>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2"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3" name="直線コネクタ 412"/>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4"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5" name="フローチャート : 判断 414"/>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6" name="フローチャート : 判断 415"/>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59324</xdr:rowOff>
    </xdr:from>
    <xdr:to>
      <xdr:col>31</xdr:col>
      <xdr:colOff>85725</xdr:colOff>
      <xdr:row>41</xdr:row>
      <xdr:rowOff>160924</xdr:rowOff>
    </xdr:to>
    <xdr:sp macro="" textlink="">
      <xdr:nvSpPr>
        <xdr:cNvPr id="422" name="円/楕円 421"/>
        <xdr:cNvSpPr/>
      </xdr:nvSpPr>
      <xdr:spPr>
        <a:xfrm>
          <a:off x="21272500" y="70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423"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6001</xdr:rowOff>
    </xdr:from>
    <xdr:ext cx="469744" cy="259045"/>
    <xdr:sp macro="" textlink="">
      <xdr:nvSpPr>
        <xdr:cNvPr id="424" name="n_1mainValue【認定こども園・幼稚園・保育所】&#10;一人当たり面積"/>
        <xdr:cNvSpPr txBox="1"/>
      </xdr:nvSpPr>
      <xdr:spPr>
        <a:xfrm>
          <a:off x="21075727" y="686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5" name="テキスト ボックス 4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5" name="テキスト ボックス 44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7" name="テキスト ボックス 44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49" name="直線コネクタ 448"/>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50"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51" name="直線コネクタ 450"/>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2"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3" name="直線コネクタ 45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54"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55" name="フローチャート : 判断 454"/>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56" name="フローチャート : 判断 455"/>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52070</xdr:rowOff>
    </xdr:from>
    <xdr:to>
      <xdr:col>22</xdr:col>
      <xdr:colOff>415925</xdr:colOff>
      <xdr:row>64</xdr:row>
      <xdr:rowOff>153670</xdr:rowOff>
    </xdr:to>
    <xdr:sp macro="" textlink="">
      <xdr:nvSpPr>
        <xdr:cNvPr id="462" name="円/楕円 461"/>
        <xdr:cNvSpPr/>
      </xdr:nvSpPr>
      <xdr:spPr>
        <a:xfrm>
          <a:off x="15430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463"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144797</xdr:rowOff>
    </xdr:from>
    <xdr:ext cx="405111" cy="259045"/>
    <xdr:sp macro="" textlink="">
      <xdr:nvSpPr>
        <xdr:cNvPr id="464" name="n_1mainValue【学校施設】&#10;有形固定資産減価償却率"/>
        <xdr:cNvSpPr txBox="1"/>
      </xdr:nvSpPr>
      <xdr:spPr>
        <a:xfrm>
          <a:off x="15266043"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80" name="テキスト ボックス 47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2" name="テキスト ボックス 48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4" name="テキスト ボックス 48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6" name="テキスト ボックス 4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8" name="直線コネクタ 487"/>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9"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90" name="直線コネクタ 48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91"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2" name="直線コネクタ 491"/>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3"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4" name="フローチャート : 判断 493"/>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5" name="フローチャート : 判断 494"/>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56718</xdr:rowOff>
    </xdr:from>
    <xdr:to>
      <xdr:col>31</xdr:col>
      <xdr:colOff>85725</xdr:colOff>
      <xdr:row>62</xdr:row>
      <xdr:rowOff>158318</xdr:rowOff>
    </xdr:to>
    <xdr:sp macro="" textlink="">
      <xdr:nvSpPr>
        <xdr:cNvPr id="501" name="円/楕円 500"/>
        <xdr:cNvSpPr/>
      </xdr:nvSpPr>
      <xdr:spPr>
        <a:xfrm>
          <a:off x="21272500" y="106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502"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3395</xdr:rowOff>
    </xdr:from>
    <xdr:ext cx="469744" cy="259045"/>
    <xdr:sp macro="" textlink="">
      <xdr:nvSpPr>
        <xdr:cNvPr id="503" name="n_1mainValue【学校施設】&#10;一人当たり面積"/>
        <xdr:cNvSpPr txBox="1"/>
      </xdr:nvSpPr>
      <xdr:spPr>
        <a:xfrm>
          <a:off x="21075727" y="1046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5" name="正方形/長方形 50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6" name="正方形/長方形 50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7" name="正方形/長方形 50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8" name="正方形/長方形 50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2" name="テキスト ボックス 51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3" name="直線コネクタ 51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4" name="テキスト ボックス 51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5" name="直線コネクタ 51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6" name="テキスト ボックス 51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7" name="直線コネクタ 51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8" name="テキスト ボックス 51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9" name="直線コネクタ 51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0" name="テキスト ボックス 51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1" name="直線コネクタ 52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2" name="テキスト ボックス 52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4" name="テキスト ボックス 5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80645</xdr:rowOff>
    </xdr:from>
    <xdr:to>
      <xdr:col>22</xdr:col>
      <xdr:colOff>415925</xdr:colOff>
      <xdr:row>82</xdr:row>
      <xdr:rowOff>10795</xdr:rowOff>
    </xdr:to>
    <xdr:sp macro="" textlink="">
      <xdr:nvSpPr>
        <xdr:cNvPr id="526" name="フローチャート : 判断 525"/>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97789</xdr:rowOff>
    </xdr:from>
    <xdr:to>
      <xdr:col>22</xdr:col>
      <xdr:colOff>415925</xdr:colOff>
      <xdr:row>79</xdr:row>
      <xdr:rowOff>27939</xdr:rowOff>
    </xdr:to>
    <xdr:sp macro="" textlink="">
      <xdr:nvSpPr>
        <xdr:cNvPr id="532" name="円/楕円 531"/>
        <xdr:cNvSpPr/>
      </xdr:nvSpPr>
      <xdr:spPr>
        <a:xfrm>
          <a:off x="15430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1922</xdr:rowOff>
    </xdr:from>
    <xdr:ext cx="405111" cy="259045"/>
    <xdr:sp macro="" textlink="">
      <xdr:nvSpPr>
        <xdr:cNvPr id="533" name="n_1aveValue【児童館】&#10;有形固定資産減価償却率"/>
        <xdr:cNvSpPr txBox="1"/>
      </xdr:nvSpPr>
      <xdr:spPr>
        <a:xfrm>
          <a:off x="15266043"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44466</xdr:rowOff>
    </xdr:from>
    <xdr:ext cx="405111" cy="259045"/>
    <xdr:sp macro="" textlink="">
      <xdr:nvSpPr>
        <xdr:cNvPr id="534" name="n_1mainValue【児童館】&#10;有形固定資産減価償却率"/>
        <xdr:cNvSpPr txBox="1"/>
      </xdr:nvSpPr>
      <xdr:spPr>
        <a:xfrm>
          <a:off x="15266043"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36" name="正方形/長方形 53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37" name="正方形/長方形 53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38" name="正方形/長方形 53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39" name="正方形/長方形 53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3" name="テキスト ボックス 54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63500</xdr:rowOff>
    </xdr:from>
    <xdr:to>
      <xdr:col>31</xdr:col>
      <xdr:colOff>85725</xdr:colOff>
      <xdr:row>80</xdr:row>
      <xdr:rowOff>165100</xdr:rowOff>
    </xdr:to>
    <xdr:sp macro="" textlink="">
      <xdr:nvSpPr>
        <xdr:cNvPr id="557" name="フローチャート : 判断 556"/>
        <xdr:cNvSpPr/>
      </xdr:nvSpPr>
      <xdr:spPr>
        <a:xfrm>
          <a:off x="21272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139700</xdr:rowOff>
    </xdr:from>
    <xdr:to>
      <xdr:col>31</xdr:col>
      <xdr:colOff>85725</xdr:colOff>
      <xdr:row>79</xdr:row>
      <xdr:rowOff>69850</xdr:rowOff>
    </xdr:to>
    <xdr:sp macro="" textlink="">
      <xdr:nvSpPr>
        <xdr:cNvPr id="563" name="円/楕円 562"/>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156227</xdr:rowOff>
    </xdr:from>
    <xdr:ext cx="469744" cy="259045"/>
    <xdr:sp macro="" textlink="">
      <xdr:nvSpPr>
        <xdr:cNvPr id="564" name="n_1aveValue【児童館】&#10;一人当たり面積"/>
        <xdr:cNvSpPr txBox="1"/>
      </xdr:nvSpPr>
      <xdr:spPr>
        <a:xfrm>
          <a:off x="21075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86377</xdr:rowOff>
    </xdr:from>
    <xdr:ext cx="469744" cy="259045"/>
    <xdr:sp macro="" textlink="">
      <xdr:nvSpPr>
        <xdr:cNvPr id="565" name="n_1mainValue【児童館】&#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6" name="直線コネクタ 5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7" name="テキスト ボックス 5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8" name="直線コネクタ 5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9" name="テキスト ボックス 5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0" name="直線コネクタ 5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1" name="テキスト ボックス 5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2" name="直線コネクタ 5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3" name="テキスト ボックス 5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4" name="直線コネクタ 5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5" name="テキスト ボックス 5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6" name="直線コネクタ 5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7" name="テキスト ボックス 5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91" name="直線コネクタ 590"/>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92"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93" name="直線コネクタ 592"/>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94"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95" name="直線コネクタ 5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96"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97" name="フローチャート : 判断 596"/>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98" name="フローチャート : 判断 597"/>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115207</xdr:rowOff>
    </xdr:from>
    <xdr:to>
      <xdr:col>22</xdr:col>
      <xdr:colOff>415925</xdr:colOff>
      <xdr:row>103</xdr:row>
      <xdr:rowOff>45357</xdr:rowOff>
    </xdr:to>
    <xdr:sp macro="" textlink="">
      <xdr:nvSpPr>
        <xdr:cNvPr id="604" name="円/楕円 603"/>
        <xdr:cNvSpPr/>
      </xdr:nvSpPr>
      <xdr:spPr>
        <a:xfrm>
          <a:off x="15430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605"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61884</xdr:rowOff>
    </xdr:from>
    <xdr:ext cx="405111" cy="259045"/>
    <xdr:sp macro="" textlink="">
      <xdr:nvSpPr>
        <xdr:cNvPr id="606" name="n_1mainValue【公民館】&#10;有形固定資産減価償却率"/>
        <xdr:cNvSpPr txBox="1"/>
      </xdr:nvSpPr>
      <xdr:spPr>
        <a:xfrm>
          <a:off x="15266043"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8" name="直線コネクタ 6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9" name="テキスト ボックス 6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0" name="直線コネクタ 6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1" name="テキスト ボックス 6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2" name="直線コネクタ 6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3" name="テキスト ボックス 6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4" name="直線コネクタ 6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5" name="テキスト ボックス 6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6" name="直線コネクタ 6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7" name="テキスト ボックス 6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631" name="直線コネクタ 630"/>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632"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633" name="直線コネクタ 632"/>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634"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635" name="直線コネクタ 634"/>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636"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637" name="フローチャート : 判断 636"/>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638" name="フローチャート : 判断 637"/>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88900</xdr:rowOff>
    </xdr:from>
    <xdr:to>
      <xdr:col>31</xdr:col>
      <xdr:colOff>85725</xdr:colOff>
      <xdr:row>103</xdr:row>
      <xdr:rowOff>19050</xdr:rowOff>
    </xdr:to>
    <xdr:sp macro="" textlink="">
      <xdr:nvSpPr>
        <xdr:cNvPr id="644" name="円/楕円 643"/>
        <xdr:cNvSpPr/>
      </xdr:nvSpPr>
      <xdr:spPr>
        <a:xfrm>
          <a:off x="21272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645"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35577</xdr:rowOff>
    </xdr:from>
    <xdr:ext cx="469744" cy="259045"/>
    <xdr:sp macro="" textlink="">
      <xdr:nvSpPr>
        <xdr:cNvPr id="646" name="n_1mainValue【公民館】&#10;一人当たり面積"/>
        <xdr:cNvSpPr txBox="1"/>
      </xdr:nvSpPr>
      <xdr:spPr>
        <a:xfrm>
          <a:off x="21075727" y="1735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類似団体と比較して特に有形固定資産減価償却率が高くなっている施設は、道路、橋りょう、公営住宅、児童館であり、特に低くなっている施設は、認定こども園・幼稚園・保育所である。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道路施設については、有形固定資産減価償却率が１００％となっている。今後、個別施設計画の策定を行い、同計画に基づいて計画的に補修等の整備を実施し老朽化対策に取り組んでいく。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認定こども園・幼稚園・保育所については、平成２０年度に旧高等学校の校舎を改修し、既存の保育所４か所のうち３か所を除却、整備したため有形固定資産減価償却率が低くなっている。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
4,674
126.38
4,634,895
4,530,794
104,001
2,267,894
3,335,514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90932</xdr:rowOff>
    </xdr:from>
    <xdr:to>
      <xdr:col>5</xdr:col>
      <xdr:colOff>409575</xdr:colOff>
      <xdr:row>61</xdr:row>
      <xdr:rowOff>21082</xdr:rowOff>
    </xdr:to>
    <xdr:sp macro="" textlink="">
      <xdr:nvSpPr>
        <xdr:cNvPr id="85" name="円/楕円 84"/>
        <xdr:cNvSpPr/>
      </xdr:nvSpPr>
      <xdr:spPr>
        <a:xfrm>
          <a:off x="3746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12209</xdr:rowOff>
    </xdr:from>
    <xdr:ext cx="405111" cy="259045"/>
    <xdr:sp macro="" textlink="">
      <xdr:nvSpPr>
        <xdr:cNvPr id="86" name="n_1mainValue【体育館・プール】&#10;有形固定資産減価償却率"/>
        <xdr:cNvSpPr txBox="1"/>
      </xdr:nvSpPr>
      <xdr:spPr>
        <a:xfrm>
          <a:off x="3582043"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168003</xdr:rowOff>
    </xdr:from>
    <xdr:to>
      <xdr:col>14</xdr:col>
      <xdr:colOff>79375</xdr:colOff>
      <xdr:row>64</xdr:row>
      <xdr:rowOff>98153</xdr:rowOff>
    </xdr:to>
    <xdr:sp macro="" textlink="">
      <xdr:nvSpPr>
        <xdr:cNvPr id="126" name="円/楕円 125"/>
        <xdr:cNvSpPr/>
      </xdr:nvSpPr>
      <xdr:spPr>
        <a:xfrm>
          <a:off x="9588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89280</xdr:rowOff>
    </xdr:from>
    <xdr:ext cx="469744" cy="259045"/>
    <xdr:sp macro="" textlink="">
      <xdr:nvSpPr>
        <xdr:cNvPr id="127" name="n_1mainValue【体育館・プール】&#10;一人当たり面積"/>
        <xdr:cNvSpPr txBox="1"/>
      </xdr:nvSpPr>
      <xdr:spPr>
        <a:xfrm>
          <a:off x="93917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8" name="テキスト ボックス 1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9" name="直線コネクタ 1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0" name="テキスト ボックス 1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1" name="直線コネクタ 17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2" name="テキスト ボックス 17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3" name="直線コネクタ 17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4" name="テキスト ボックス 17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5" name="直線コネクタ 17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6" name="テキスト ボックス 17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7" name="直線コネクタ 17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8" name="テキスト ボックス 17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9" name="直線コネクタ 1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0" name="テキスト ボックス 17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82" name="直線コネクタ 181"/>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83"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84" name="直線コネクタ 183"/>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85"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86" name="直線コネクタ 185"/>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87"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88" name="フローチャート : 判断 187"/>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189" name="フローチャート : 判断 188"/>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145813</xdr:rowOff>
    </xdr:from>
    <xdr:ext cx="405111" cy="259045"/>
    <xdr:sp macro="" textlink="">
      <xdr:nvSpPr>
        <xdr:cNvPr id="190" name="n_1aveValue【一般廃棄物処理施設】&#10;有形固定資産減価償却率"/>
        <xdr:cNvSpPr txBox="1"/>
      </xdr:nvSpPr>
      <xdr:spPr>
        <a:xfrm>
          <a:off x="15266043"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1" name="テキスト ボックス 1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2" name="テキスト ボックス 1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3" name="テキスト ボックス 1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4" name="テキスト ボックス 1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5" name="テキスト ボックス 1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7112</xdr:rowOff>
    </xdr:from>
    <xdr:to>
      <xdr:col>22</xdr:col>
      <xdr:colOff>415925</xdr:colOff>
      <xdr:row>40</xdr:row>
      <xdr:rowOff>108712</xdr:rowOff>
    </xdr:to>
    <xdr:sp macro="" textlink="">
      <xdr:nvSpPr>
        <xdr:cNvPr id="196" name="円/楕円 195"/>
        <xdr:cNvSpPr/>
      </xdr:nvSpPr>
      <xdr:spPr>
        <a:xfrm>
          <a:off x="1543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99839</xdr:rowOff>
    </xdr:from>
    <xdr:ext cx="405111" cy="259045"/>
    <xdr:sp macro="" textlink="">
      <xdr:nvSpPr>
        <xdr:cNvPr id="197" name="n_1mainValue【一般廃棄物処理施設】&#10;有形固定資産減価償却率"/>
        <xdr:cNvSpPr txBox="1"/>
      </xdr:nvSpPr>
      <xdr:spPr>
        <a:xfrm>
          <a:off x="15266043"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8" name="正方形/長方形 1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5" name="正方形/長方形 2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8" name="直線コネクタ 2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09" name="テキスト ボックス 2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0" name="直線コネクタ 2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1" name="テキスト ボックス 2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2" name="直線コネクタ 2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3" name="テキスト ボックス 2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4" name="直線コネクタ 2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5" name="テキスト ボックス 2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6" name="直線コネクタ 2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7" name="テキスト ボックス 2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19" name="直線コネクタ 218"/>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0"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1" name="直線コネクタ 220"/>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2"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3" name="直線コネクタ 222"/>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4"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5" name="フローチャート : 判断 224"/>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26" name="フローチャート : 判断 225"/>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27"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8" name="テキスト ボックス 2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9" name="テキスト ボックス 2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0" name="テキスト ボックス 2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1" name="テキスト ボックス 2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2" name="テキスト ボックス 2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77781</xdr:rowOff>
    </xdr:from>
    <xdr:to>
      <xdr:col>31</xdr:col>
      <xdr:colOff>85725</xdr:colOff>
      <xdr:row>39</xdr:row>
      <xdr:rowOff>7931</xdr:rowOff>
    </xdr:to>
    <xdr:sp macro="" textlink="">
      <xdr:nvSpPr>
        <xdr:cNvPr id="233" name="円/楕円 232"/>
        <xdr:cNvSpPr/>
      </xdr:nvSpPr>
      <xdr:spPr>
        <a:xfrm>
          <a:off x="21272500" y="65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170508</xdr:rowOff>
    </xdr:from>
    <xdr:ext cx="599010" cy="259045"/>
    <xdr:sp macro="" textlink="">
      <xdr:nvSpPr>
        <xdr:cNvPr id="234" name="n_1mainValue【一般廃棄物処理施設】&#10;一人当たり有形固定資産（償却資産）額"/>
        <xdr:cNvSpPr txBox="1"/>
      </xdr:nvSpPr>
      <xdr:spPr>
        <a:xfrm>
          <a:off x="21011094" y="668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3" name="正方形/長方形 2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4" name="正方形/長方形 2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5" name="正方形/長方形 2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6" name="正方形/長方形 2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7" name="正方形/長方形 2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8" name="正方形/長方形 2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9" name="正方形/長方形 2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0" name="正方形/長方形 2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1" name="正方形/長方形 2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2" name="正方形/長方形 2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3" name="正方形/長方形 2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4" name="正方形/長方形 2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5" name="正方形/長方形 2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6" name="正方形/長方形 2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7" name="正方形/長方形 2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8" name="正方形/長方形 2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9" name="テキスト ボックス 2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0" name="直線コネクタ 2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1" name="直線コネクタ 2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2" name="テキスト ボックス 2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3" name="直線コネクタ 2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4" name="テキスト ボックス 2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65" name="直線コネクタ 2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6" name="テキスト ボックス 2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67" name="直線コネクタ 2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68" name="テキスト ボックス 2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69" name="直線コネクタ 2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0" name="テキスト ボックス 2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1" name="直線コネクタ 2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2" name="テキスト ボックス 2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3" name="直線コネクタ 2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4" name="テキスト ボックス 2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76" name="直線コネクタ 275"/>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77"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78" name="直線コネクタ 277"/>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79"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0" name="直線コネクタ 27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81"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2" name="フローチャート : 判断 281"/>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83" name="フローチャート : 判断 282"/>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284"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5" name="テキスト ボックス 2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6" name="テキスト ボックス 2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7" name="テキスト ボックス 2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8" name="テキスト ボックス 2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9" name="テキスト ボックス 2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290" name="円/楕円 289"/>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146248</xdr:rowOff>
    </xdr:from>
    <xdr:ext cx="469744" cy="259045"/>
    <xdr:sp macro="" textlink="">
      <xdr:nvSpPr>
        <xdr:cNvPr id="291"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2" name="正方形/長方形 2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3" name="正方形/長方形 2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4" name="正方形/長方形 2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5" name="正方形/長方形 2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6" name="正方形/長方形 2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7" name="正方形/長方形 2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8" name="正方形/長方形 2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9" name="正方形/長方形 2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0" name="テキスト ボックス 2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1" name="直線コネクタ 3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02" name="直線コネクタ 3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03" name="テキスト ボックス 3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04" name="直線コネクタ 3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05" name="テキスト ボックス 3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06" name="直線コネクタ 3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07" name="テキスト ボックス 3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08" name="直線コネクタ 3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09" name="テキスト ボックス 3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10" name="直線コネクタ 3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11" name="テキスト ボックス 3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2" name="直線コネクタ 3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3" name="テキスト ボックス 3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15" name="直線コネクタ 314"/>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16"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17" name="直線コネクタ 316"/>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18"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19" name="直線コネクタ 318"/>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20"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21" name="フローチャート : 判断 320"/>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22" name="フローチャート : 判断 321"/>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23"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4" name="テキスト ボックス 3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5" name="テキスト ボックス 3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6" name="テキスト ボックス 3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7" name="テキスト ボックス 3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8" name="テキスト ボックス 3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329" name="円/楕円 328"/>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68597</xdr:rowOff>
    </xdr:from>
    <xdr:ext cx="469744" cy="259045"/>
    <xdr:sp macro="" textlink="">
      <xdr:nvSpPr>
        <xdr:cNvPr id="330"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1" name="テキスト ボックス 3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2" name="直線コネクタ 3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3" name="テキスト ボックス 3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4" name="直線コネクタ 3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5" name="テキスト ボックス 3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6" name="直線コネクタ 3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7" name="テキスト ボックス 3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8" name="直線コネクタ 3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9" name="テキスト ボックス 3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0" name="直線コネクタ 3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1" name="テキスト ボックス 3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55" name="直線コネクタ 354"/>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56"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57" name="直線コネクタ 35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58"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59" name="直線コネクタ 35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0"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1" name="フローチャート : 判断 360"/>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62" name="フローチャート : 判断 361"/>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63"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137795</xdr:rowOff>
    </xdr:from>
    <xdr:to>
      <xdr:col>22</xdr:col>
      <xdr:colOff>415925</xdr:colOff>
      <xdr:row>104</xdr:row>
      <xdr:rowOff>67945</xdr:rowOff>
    </xdr:to>
    <xdr:sp macro="" textlink="">
      <xdr:nvSpPr>
        <xdr:cNvPr id="369" name="円/楕円 368"/>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84472</xdr:rowOff>
    </xdr:from>
    <xdr:ext cx="405111" cy="259045"/>
    <xdr:sp macro="" textlink="">
      <xdr:nvSpPr>
        <xdr:cNvPr id="370" name="n_1mainValue【庁舎】&#10;有形固定資産減価償却率"/>
        <xdr:cNvSpPr txBox="1"/>
      </xdr:nvSpPr>
      <xdr:spPr>
        <a:xfrm>
          <a:off x="15266043"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1" name="直線コネクタ 3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2" name="テキスト ボックス 3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3" name="直線コネクタ 3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4" name="テキスト ボックス 3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5" name="直線コネクタ 3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6" name="テキスト ボックス 3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7" name="直線コネクタ 3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8" name="テキスト ボックス 3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9" name="直線コネクタ 3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0" name="テキスト ボックス 3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2" name="直線コネクタ 391"/>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3"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4" name="直線コネクタ 393"/>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95"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96" name="直線コネクタ 395"/>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97"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98" name="フローチャート : 判断 397"/>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99" name="フローチャート : 判断 398"/>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00"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1" name="テキスト ボックス 4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2" name="テキスト ボックス 4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3" name="テキスト ボックス 4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4" name="テキスト ボックス 4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5" name="テキスト ボックス 4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12142</xdr:rowOff>
    </xdr:from>
    <xdr:to>
      <xdr:col>31</xdr:col>
      <xdr:colOff>85725</xdr:colOff>
      <xdr:row>106</xdr:row>
      <xdr:rowOff>113742</xdr:rowOff>
    </xdr:to>
    <xdr:sp macro="" textlink="">
      <xdr:nvSpPr>
        <xdr:cNvPr id="406" name="円/楕円 405"/>
        <xdr:cNvSpPr/>
      </xdr:nvSpPr>
      <xdr:spPr>
        <a:xfrm>
          <a:off x="21272500" y="181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104869</xdr:rowOff>
    </xdr:from>
    <xdr:ext cx="469744" cy="259045"/>
    <xdr:sp macro="" textlink="">
      <xdr:nvSpPr>
        <xdr:cNvPr id="407" name="n_1mainValue【庁舎】&#10;一人当たり面積"/>
        <xdr:cNvSpPr txBox="1"/>
      </xdr:nvSpPr>
      <xdr:spPr>
        <a:xfrm>
          <a:off x="21075727" y="182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8" name="正方形/長方形 4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9" name="正方形/長方形 4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0" name="テキスト ボックス 4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ほとんどの類型において有形固定資産減価償却率は類似団体平均の同等もしくは平均を下回っているものの、消防施設については類似団体平均を大きく上回っている。</a:t>
          </a:r>
          <a:endParaRPr lang="ja-JP" altLang="ja-JP" sz="1400">
            <a:effectLst/>
          </a:endParaRPr>
        </a:p>
        <a:p>
          <a:r>
            <a:rPr lang="ja-JP" altLang="ja-JP" sz="1100">
              <a:solidFill>
                <a:schemeClr val="dk1"/>
              </a:solidFill>
              <a:effectLst/>
              <a:latin typeface="+mn-lt"/>
              <a:ea typeface="+mn-ea"/>
              <a:cs typeface="+mn-cs"/>
            </a:rPr>
            <a:t>これは、昭和</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年代から消防屯所、計</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箇所が建設されており耐用年数である</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年を経過しているためである。いずれの消防屯所についても必要に応じ修繕等を行っているが、今後個別施設計画を策定し、計画的に各施設の老朽化対策に積極的に取り組んでいく。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
4,674
126.38
4,634,895
4,530,794
104,001
2,267,894
3,335,514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・類似団体平均をやや上回っているが、長引く景気低迷による個人・法人税関係の</a:t>
          </a:r>
          <a:r>
            <a:rPr lang="ja-JP" altLang="en-US" sz="1100" b="0" i="0" baseline="0">
              <a:solidFill>
                <a:schemeClr val="dk1"/>
              </a:solidFill>
              <a:effectLst/>
              <a:latin typeface="+mn-lt"/>
              <a:ea typeface="+mn-ea"/>
              <a:cs typeface="+mn-cs"/>
            </a:rPr>
            <a:t>不安定や人口の減少、</a:t>
          </a:r>
          <a:r>
            <a:rPr lang="ja-JP" altLang="ja-JP" sz="1100" b="0" i="0" baseline="0">
              <a:solidFill>
                <a:schemeClr val="dk1"/>
              </a:solidFill>
              <a:effectLst/>
              <a:latin typeface="+mn-lt"/>
              <a:ea typeface="+mn-ea"/>
              <a:cs typeface="+mn-cs"/>
            </a:rPr>
            <a:t>町内に中心となる産業が少ないこと等により財政基盤が弱いため、退職者不補充等による職員数の減による人件費の削減等歳出の徹底的な見直しと、「集中改革プラン」に沿った施策の重点化の両立に努め、財政の健全化を図り、税収の徴収率向上対策を中心とする歳入確保に努め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114554</xdr:rowOff>
    </xdr:from>
    <xdr:to>
      <xdr:col>7</xdr:col>
      <xdr:colOff>152400</xdr:colOff>
      <xdr:row>43</xdr:row>
      <xdr:rowOff>124206</xdr:rowOff>
    </xdr:to>
    <xdr:cxnSp macro="">
      <xdr:nvCxnSpPr>
        <xdr:cNvPr id="65" name="直線コネクタ 64"/>
        <xdr:cNvCxnSpPr/>
      </xdr:nvCxnSpPr>
      <xdr:spPr>
        <a:xfrm flipV="1">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124206</xdr:rowOff>
    </xdr:from>
    <xdr:to>
      <xdr:col>6</xdr:col>
      <xdr:colOff>0</xdr:colOff>
      <xdr:row>43</xdr:row>
      <xdr:rowOff>133858</xdr:rowOff>
    </xdr:to>
    <xdr:cxnSp macro="">
      <xdr:nvCxnSpPr>
        <xdr:cNvPr id="68" name="直線コネクタ 67"/>
        <xdr:cNvCxnSpPr/>
      </xdr:nvCxnSpPr>
      <xdr:spPr>
        <a:xfrm flipV="1">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133858</xdr:rowOff>
    </xdr:from>
    <xdr:to>
      <xdr:col>4</xdr:col>
      <xdr:colOff>482600</xdr:colOff>
      <xdr:row>43</xdr:row>
      <xdr:rowOff>133858</xdr:rowOff>
    </xdr:to>
    <xdr:cxnSp macro="">
      <xdr:nvCxnSpPr>
        <xdr:cNvPr id="71" name="直線コネクタ 70"/>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133858</xdr:rowOff>
    </xdr:from>
    <xdr:to>
      <xdr:col>3</xdr:col>
      <xdr:colOff>279400</xdr:colOff>
      <xdr:row>43</xdr:row>
      <xdr:rowOff>133858</xdr:rowOff>
    </xdr:to>
    <xdr:cxnSp macro="">
      <xdr:nvCxnSpPr>
        <xdr:cNvPr id="74" name="直線コネクタ 73"/>
        <xdr:cNvCxnSpPr/>
      </xdr:nvCxnSpPr>
      <xdr:spPr>
        <a:xfrm>
          <a:off x="1447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63754</xdr:rowOff>
    </xdr:from>
    <xdr:to>
      <xdr:col>7</xdr:col>
      <xdr:colOff>203200</xdr:colOff>
      <xdr:row>43</xdr:row>
      <xdr:rowOff>165354</xdr:rowOff>
    </xdr:to>
    <xdr:sp macro="" textlink="">
      <xdr:nvSpPr>
        <xdr:cNvPr id="84" name="円/楕円 83"/>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80281</xdr:rowOff>
    </xdr:from>
    <xdr:ext cx="762000" cy="259045"/>
    <xdr:sp macro="" textlink="">
      <xdr:nvSpPr>
        <xdr:cNvPr id="85" name="財政力該当値テキスト"/>
        <xdr:cNvSpPr txBox="1"/>
      </xdr:nvSpPr>
      <xdr:spPr>
        <a:xfrm>
          <a:off x="50419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73406</xdr:rowOff>
    </xdr:from>
    <xdr:to>
      <xdr:col>6</xdr:col>
      <xdr:colOff>50800</xdr:colOff>
      <xdr:row>44</xdr:row>
      <xdr:rowOff>3556</xdr:rowOff>
    </xdr:to>
    <xdr:sp macro="" textlink="">
      <xdr:nvSpPr>
        <xdr:cNvPr id="86" name="円/楕円 85"/>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87" name="テキスト ボックス 86"/>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83058</xdr:rowOff>
    </xdr:from>
    <xdr:to>
      <xdr:col>4</xdr:col>
      <xdr:colOff>533400</xdr:colOff>
      <xdr:row>44</xdr:row>
      <xdr:rowOff>13208</xdr:rowOff>
    </xdr:to>
    <xdr:sp macro="" textlink="">
      <xdr:nvSpPr>
        <xdr:cNvPr id="88" name="円/楕円 87"/>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23385</xdr:rowOff>
    </xdr:from>
    <xdr:ext cx="762000" cy="259045"/>
    <xdr:sp macro="" textlink="">
      <xdr:nvSpPr>
        <xdr:cNvPr id="89" name="テキスト ボックス 88"/>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83058</xdr:rowOff>
    </xdr:from>
    <xdr:to>
      <xdr:col>3</xdr:col>
      <xdr:colOff>330200</xdr:colOff>
      <xdr:row>44</xdr:row>
      <xdr:rowOff>13208</xdr:rowOff>
    </xdr:to>
    <xdr:sp macro="" textlink="">
      <xdr:nvSpPr>
        <xdr:cNvPr id="90" name="円/楕円 89"/>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23385</xdr:rowOff>
    </xdr:from>
    <xdr:ext cx="762000" cy="259045"/>
    <xdr:sp macro="" textlink="">
      <xdr:nvSpPr>
        <xdr:cNvPr id="91" name="テキスト ボックス 90"/>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92" name="円/楕円 91"/>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23385</xdr:rowOff>
    </xdr:from>
    <xdr:ext cx="762000" cy="259045"/>
    <xdr:sp macro="" textlink="">
      <xdr:nvSpPr>
        <xdr:cNvPr id="93" name="テキスト ボックス 92"/>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・類似団体平均を上回っている。これは職員の年齢が高いため人件費（</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）の割合が高いことと、補助費等（</a:t>
          </a:r>
          <a:r>
            <a:rPr lang="en-US" altLang="ja-JP" sz="1100" b="0" i="0" baseline="0">
              <a:solidFill>
                <a:schemeClr val="dk1"/>
              </a:solidFill>
              <a:effectLst/>
              <a:latin typeface="+mn-lt"/>
              <a:ea typeface="+mn-ea"/>
              <a:cs typeface="+mn-cs"/>
            </a:rPr>
            <a:t>19.0%</a:t>
          </a:r>
          <a:r>
            <a:rPr lang="ja-JP" altLang="ja-JP" sz="1100" b="0" i="0" baseline="0">
              <a:solidFill>
                <a:schemeClr val="dk1"/>
              </a:solidFill>
              <a:effectLst/>
              <a:latin typeface="+mn-lt"/>
              <a:ea typeface="+mn-ea"/>
              <a:cs typeface="+mn-cs"/>
            </a:rPr>
            <a:t>）の割合が高く</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一部事務組合の負担金</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19.0%</a:t>
          </a:r>
          <a:r>
            <a:rPr lang="ja-JP" altLang="en-US" sz="1100" b="0" i="0" baseline="0">
              <a:solidFill>
                <a:schemeClr val="dk1"/>
              </a:solidFill>
              <a:effectLst/>
              <a:latin typeface="+mn-lt"/>
              <a:ea typeface="+mn-ea"/>
              <a:cs typeface="+mn-cs"/>
            </a:rPr>
            <a:t>）の割合が高くなっている</a:t>
          </a:r>
          <a:r>
            <a:rPr lang="ja-JP" altLang="ja-JP" sz="1100" b="0" i="0" baseline="0">
              <a:solidFill>
                <a:schemeClr val="dk1"/>
              </a:solidFill>
              <a:effectLst/>
              <a:latin typeface="+mn-lt"/>
              <a:ea typeface="+mn-ea"/>
              <a:cs typeface="+mn-cs"/>
            </a:rPr>
            <a:t>。「集中改革プラン」に掲げたとおり、新規採用の抑制による職員数の減による人件費の削減及び一部事務組合負担金の精査見直しなどによる削減を図る。また、行財政改革への取り組みを通じて義務的経費の削減、事務事業の見直しによる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166915</xdr:rowOff>
    </xdr:to>
    <xdr:cxnSp macro="">
      <xdr:nvCxnSpPr>
        <xdr:cNvPr id="130" name="直線コネクタ 129"/>
        <xdr:cNvCxnSpPr/>
      </xdr:nvCxnSpPr>
      <xdr:spPr>
        <a:xfrm>
          <a:off x="4114800" y="110363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65</xdr:row>
      <xdr:rowOff>78196</xdr:rowOff>
    </xdr:to>
    <xdr:cxnSp macro="">
      <xdr:nvCxnSpPr>
        <xdr:cNvPr id="133" name="直線コネクタ 132"/>
        <xdr:cNvCxnSpPr/>
      </xdr:nvCxnSpPr>
      <xdr:spPr>
        <a:xfrm flipV="1">
          <a:off x="3225800" y="1103630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118654</xdr:rowOff>
    </xdr:from>
    <xdr:to>
      <xdr:col>4</xdr:col>
      <xdr:colOff>482600</xdr:colOff>
      <xdr:row>65</xdr:row>
      <xdr:rowOff>78196</xdr:rowOff>
    </xdr:to>
    <xdr:cxnSp macro="">
      <xdr:nvCxnSpPr>
        <xdr:cNvPr id="136" name="直線コネクタ 135"/>
        <xdr:cNvCxnSpPr/>
      </xdr:nvCxnSpPr>
      <xdr:spPr>
        <a:xfrm>
          <a:off x="2336800" y="1109145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118654</xdr:rowOff>
    </xdr:from>
    <xdr:to>
      <xdr:col>3</xdr:col>
      <xdr:colOff>279400</xdr:colOff>
      <xdr:row>65</xdr:row>
      <xdr:rowOff>57513</xdr:rowOff>
    </xdr:to>
    <xdr:cxnSp macro="">
      <xdr:nvCxnSpPr>
        <xdr:cNvPr id="139" name="直線コネクタ 138"/>
        <xdr:cNvCxnSpPr/>
      </xdr:nvCxnSpPr>
      <xdr:spPr>
        <a:xfrm flipV="1">
          <a:off x="1447800" y="1109145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116115</xdr:rowOff>
    </xdr:from>
    <xdr:to>
      <xdr:col>7</xdr:col>
      <xdr:colOff>203200</xdr:colOff>
      <xdr:row>65</xdr:row>
      <xdr:rowOff>46265</xdr:rowOff>
    </xdr:to>
    <xdr:sp macro="" textlink="">
      <xdr:nvSpPr>
        <xdr:cNvPr id="149" name="円/楕円 148"/>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88192</xdr:rowOff>
    </xdr:from>
    <xdr:ext cx="762000" cy="259045"/>
    <xdr:sp macro="" textlink="">
      <xdr:nvSpPr>
        <xdr:cNvPr id="150" name="財政構造の弾力性該当値テキスト"/>
        <xdr:cNvSpPr txBox="1"/>
      </xdr:nvSpPr>
      <xdr:spPr>
        <a:xfrm>
          <a:off x="5041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1" name="円/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27396</xdr:rowOff>
    </xdr:from>
    <xdr:to>
      <xdr:col>4</xdr:col>
      <xdr:colOff>533400</xdr:colOff>
      <xdr:row>65</xdr:row>
      <xdr:rowOff>128996</xdr:rowOff>
    </xdr:to>
    <xdr:sp macro="" textlink="">
      <xdr:nvSpPr>
        <xdr:cNvPr id="153" name="円/楕円 152"/>
        <xdr:cNvSpPr/>
      </xdr:nvSpPr>
      <xdr:spPr>
        <a:xfrm>
          <a:off x="3175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113773</xdr:rowOff>
    </xdr:from>
    <xdr:ext cx="762000" cy="259045"/>
    <xdr:sp macro="" textlink="">
      <xdr:nvSpPr>
        <xdr:cNvPr id="154" name="テキスト ボックス 153"/>
        <xdr:cNvSpPr txBox="1"/>
      </xdr:nvSpPr>
      <xdr:spPr>
        <a:xfrm>
          <a:off x="2844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67854</xdr:rowOff>
    </xdr:from>
    <xdr:to>
      <xdr:col>3</xdr:col>
      <xdr:colOff>330200</xdr:colOff>
      <xdr:row>64</xdr:row>
      <xdr:rowOff>169454</xdr:rowOff>
    </xdr:to>
    <xdr:sp macro="" textlink="">
      <xdr:nvSpPr>
        <xdr:cNvPr id="155" name="円/楕円 154"/>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154231</xdr:rowOff>
    </xdr:from>
    <xdr:ext cx="762000" cy="259045"/>
    <xdr:sp macro="" textlink="">
      <xdr:nvSpPr>
        <xdr:cNvPr id="156" name="テキスト ボックス 155"/>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6713</xdr:rowOff>
    </xdr:from>
    <xdr:to>
      <xdr:col>2</xdr:col>
      <xdr:colOff>127000</xdr:colOff>
      <xdr:row>65</xdr:row>
      <xdr:rowOff>108313</xdr:rowOff>
    </xdr:to>
    <xdr:sp macro="" textlink="">
      <xdr:nvSpPr>
        <xdr:cNvPr id="157" name="円/楕円 156"/>
        <xdr:cNvSpPr/>
      </xdr:nvSpPr>
      <xdr:spPr>
        <a:xfrm>
          <a:off x="1397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93090</xdr:rowOff>
    </xdr:from>
    <xdr:ext cx="762000" cy="259045"/>
    <xdr:sp macro="" textlink="">
      <xdr:nvSpPr>
        <xdr:cNvPr id="158" name="テキスト ボックス 157"/>
        <xdr:cNvSpPr txBox="1"/>
      </xdr:nvSpPr>
      <xdr:spPr>
        <a:xfrm>
          <a:off x="1066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[262,752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年間の中で、増加しているのは主に物件費を要因としており、公共施設の維持管理及び電算化に伴う費用がかかっているため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さらなる行財政改革に取り組み物件費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147655</xdr:rowOff>
    </xdr:from>
    <xdr:to>
      <xdr:col>7</xdr:col>
      <xdr:colOff>152400</xdr:colOff>
      <xdr:row>81</xdr:row>
      <xdr:rowOff>157679</xdr:rowOff>
    </xdr:to>
    <xdr:cxnSp macro="">
      <xdr:nvCxnSpPr>
        <xdr:cNvPr id="194" name="直線コネクタ 193"/>
        <xdr:cNvCxnSpPr/>
      </xdr:nvCxnSpPr>
      <xdr:spPr>
        <a:xfrm>
          <a:off x="4114800" y="14035105"/>
          <a:ext cx="8382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127479</xdr:rowOff>
    </xdr:from>
    <xdr:to>
      <xdr:col>6</xdr:col>
      <xdr:colOff>0</xdr:colOff>
      <xdr:row>81</xdr:row>
      <xdr:rowOff>147655</xdr:rowOff>
    </xdr:to>
    <xdr:cxnSp macro="">
      <xdr:nvCxnSpPr>
        <xdr:cNvPr id="197" name="直線コネクタ 196"/>
        <xdr:cNvCxnSpPr/>
      </xdr:nvCxnSpPr>
      <xdr:spPr>
        <a:xfrm>
          <a:off x="3225800" y="14014929"/>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120783</xdr:rowOff>
    </xdr:from>
    <xdr:to>
      <xdr:col>4</xdr:col>
      <xdr:colOff>482600</xdr:colOff>
      <xdr:row>81</xdr:row>
      <xdr:rowOff>127479</xdr:rowOff>
    </xdr:to>
    <xdr:cxnSp macro="">
      <xdr:nvCxnSpPr>
        <xdr:cNvPr id="200" name="直線コネクタ 199"/>
        <xdr:cNvCxnSpPr/>
      </xdr:nvCxnSpPr>
      <xdr:spPr>
        <a:xfrm>
          <a:off x="2336800" y="14008233"/>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119931</xdr:rowOff>
    </xdr:from>
    <xdr:to>
      <xdr:col>3</xdr:col>
      <xdr:colOff>279400</xdr:colOff>
      <xdr:row>81</xdr:row>
      <xdr:rowOff>120783</xdr:rowOff>
    </xdr:to>
    <xdr:cxnSp macro="">
      <xdr:nvCxnSpPr>
        <xdr:cNvPr id="203" name="直線コネクタ 202"/>
        <xdr:cNvCxnSpPr/>
      </xdr:nvCxnSpPr>
      <xdr:spPr>
        <a:xfrm>
          <a:off x="1447800" y="14007381"/>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106879</xdr:rowOff>
    </xdr:from>
    <xdr:to>
      <xdr:col>7</xdr:col>
      <xdr:colOff>203200</xdr:colOff>
      <xdr:row>82</xdr:row>
      <xdr:rowOff>37029</xdr:rowOff>
    </xdr:to>
    <xdr:sp macro="" textlink="">
      <xdr:nvSpPr>
        <xdr:cNvPr id="213" name="円/楕円 212"/>
        <xdr:cNvSpPr/>
      </xdr:nvSpPr>
      <xdr:spPr>
        <a:xfrm>
          <a:off x="4902200" y="13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28156</xdr:rowOff>
    </xdr:from>
    <xdr:ext cx="762000" cy="259045"/>
    <xdr:sp macro="" textlink="">
      <xdr:nvSpPr>
        <xdr:cNvPr id="214" name="人件費・物件費等の状況該当値テキスト"/>
        <xdr:cNvSpPr txBox="1"/>
      </xdr:nvSpPr>
      <xdr:spPr>
        <a:xfrm>
          <a:off x="5041900" y="139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262,752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96855</xdr:rowOff>
    </xdr:from>
    <xdr:to>
      <xdr:col>6</xdr:col>
      <xdr:colOff>50800</xdr:colOff>
      <xdr:row>82</xdr:row>
      <xdr:rowOff>27005</xdr:rowOff>
    </xdr:to>
    <xdr:sp macro="" textlink="">
      <xdr:nvSpPr>
        <xdr:cNvPr id="215" name="円/楕円 214"/>
        <xdr:cNvSpPr/>
      </xdr:nvSpPr>
      <xdr:spPr>
        <a:xfrm>
          <a:off x="4064000" y="139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37182</xdr:rowOff>
    </xdr:from>
    <xdr:ext cx="736600" cy="259045"/>
    <xdr:sp macro="" textlink="">
      <xdr:nvSpPr>
        <xdr:cNvPr id="216" name="テキスト ボックス 215"/>
        <xdr:cNvSpPr txBox="1"/>
      </xdr:nvSpPr>
      <xdr:spPr>
        <a:xfrm>
          <a:off x="3733800" y="1375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254,028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76679</xdr:rowOff>
    </xdr:from>
    <xdr:to>
      <xdr:col>4</xdr:col>
      <xdr:colOff>533400</xdr:colOff>
      <xdr:row>82</xdr:row>
      <xdr:rowOff>6829</xdr:rowOff>
    </xdr:to>
    <xdr:sp macro="" textlink="">
      <xdr:nvSpPr>
        <xdr:cNvPr id="217" name="円/楕円 216"/>
        <xdr:cNvSpPr/>
      </xdr:nvSpPr>
      <xdr:spPr>
        <a:xfrm>
          <a:off x="3175000" y="139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17006</xdr:rowOff>
    </xdr:from>
    <xdr:ext cx="762000" cy="259045"/>
    <xdr:sp macro="" textlink="">
      <xdr:nvSpPr>
        <xdr:cNvPr id="218" name="テキスト ボックス 217"/>
        <xdr:cNvSpPr txBox="1"/>
      </xdr:nvSpPr>
      <xdr:spPr>
        <a:xfrm>
          <a:off x="2844800" y="1373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69983</xdr:rowOff>
    </xdr:from>
    <xdr:to>
      <xdr:col>3</xdr:col>
      <xdr:colOff>330200</xdr:colOff>
      <xdr:row>82</xdr:row>
      <xdr:rowOff>133</xdr:rowOff>
    </xdr:to>
    <xdr:sp macro="" textlink="">
      <xdr:nvSpPr>
        <xdr:cNvPr id="219" name="円/楕円 218"/>
        <xdr:cNvSpPr/>
      </xdr:nvSpPr>
      <xdr:spPr>
        <a:xfrm>
          <a:off x="2286000" y="13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10310</xdr:rowOff>
    </xdr:from>
    <xdr:ext cx="762000" cy="259045"/>
    <xdr:sp macro="" textlink="">
      <xdr:nvSpPr>
        <xdr:cNvPr id="220" name="テキスト ボックス 219"/>
        <xdr:cNvSpPr txBox="1"/>
      </xdr:nvSpPr>
      <xdr:spPr>
        <a:xfrm>
          <a:off x="1955800" y="137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69131</xdr:rowOff>
    </xdr:from>
    <xdr:to>
      <xdr:col>2</xdr:col>
      <xdr:colOff>127000</xdr:colOff>
      <xdr:row>81</xdr:row>
      <xdr:rowOff>170731</xdr:rowOff>
    </xdr:to>
    <xdr:sp macro="" textlink="">
      <xdr:nvSpPr>
        <xdr:cNvPr id="221" name="円/楕円 220"/>
        <xdr:cNvSpPr/>
      </xdr:nvSpPr>
      <xdr:spPr>
        <a:xfrm>
          <a:off x="1397000" y="139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9458</xdr:rowOff>
    </xdr:from>
    <xdr:ext cx="762000" cy="259045"/>
    <xdr:sp macro="" textlink="">
      <xdr:nvSpPr>
        <xdr:cNvPr id="222" name="テキスト ボックス 221"/>
        <xdr:cNvSpPr txBox="1"/>
      </xdr:nvSpPr>
      <xdr:spPr>
        <a:xfrm>
          <a:off x="1066800" y="1372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給与体系の見直しが遅れ、類似団体平均を</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上回り、全国町村平均をも</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上回っている。また、全国的にも高い水準にあるため、今後、給与の適正化に努めることにより類似団体平均である</a:t>
          </a:r>
          <a:r>
            <a:rPr lang="en-US" altLang="ja-JP" sz="1100" b="0" i="0" baseline="0">
              <a:solidFill>
                <a:schemeClr val="dk1"/>
              </a:solidFill>
              <a:effectLst/>
              <a:latin typeface="+mn-lt"/>
              <a:ea typeface="+mn-ea"/>
              <a:cs typeface="+mn-cs"/>
            </a:rPr>
            <a:t>95.2</a:t>
          </a:r>
          <a:r>
            <a:rPr lang="ja-JP" altLang="ja-JP" sz="1100" b="0" i="0" baseline="0">
              <a:solidFill>
                <a:schemeClr val="dk1"/>
              </a:solidFill>
              <a:effectLst/>
              <a:latin typeface="+mn-lt"/>
              <a:ea typeface="+mn-ea"/>
              <a:cs typeface="+mn-cs"/>
            </a:rPr>
            <a:t>までの低下を目指す。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48513</xdr:rowOff>
    </xdr:to>
    <xdr:cxnSp macro="">
      <xdr:nvCxnSpPr>
        <xdr:cNvPr id="254" name="直線コネクタ 253"/>
        <xdr:cNvCxnSpPr/>
      </xdr:nvCxnSpPr>
      <xdr:spPr>
        <a:xfrm>
          <a:off x="16179800" y="14730476"/>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85</xdr:row>
      <xdr:rowOff>157226</xdr:rowOff>
    </xdr:to>
    <xdr:cxnSp macro="">
      <xdr:nvCxnSpPr>
        <xdr:cNvPr id="257" name="直線コネクタ 256"/>
        <xdr:cNvCxnSpPr/>
      </xdr:nvCxnSpPr>
      <xdr:spPr>
        <a:xfrm>
          <a:off x="15290800" y="14667737"/>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94487</xdr:rowOff>
    </xdr:from>
    <xdr:to>
      <xdr:col>22</xdr:col>
      <xdr:colOff>203200</xdr:colOff>
      <xdr:row>85</xdr:row>
      <xdr:rowOff>123444</xdr:rowOff>
    </xdr:to>
    <xdr:cxnSp macro="">
      <xdr:nvCxnSpPr>
        <xdr:cNvPr id="260" name="直線コネクタ 259"/>
        <xdr:cNvCxnSpPr/>
      </xdr:nvCxnSpPr>
      <xdr:spPr>
        <a:xfrm flipV="1">
          <a:off x="14401800" y="1466773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88</xdr:row>
      <xdr:rowOff>0</xdr:rowOff>
    </xdr:to>
    <xdr:cxnSp macro="">
      <xdr:nvCxnSpPr>
        <xdr:cNvPr id="263" name="直線コネクタ 262"/>
        <xdr:cNvCxnSpPr/>
      </xdr:nvCxnSpPr>
      <xdr:spPr>
        <a:xfrm flipV="1">
          <a:off x="13512800" y="1469669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3" name="円/楕円 272"/>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4"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43687</xdr:rowOff>
    </xdr:from>
    <xdr:to>
      <xdr:col>22</xdr:col>
      <xdr:colOff>254000</xdr:colOff>
      <xdr:row>85</xdr:row>
      <xdr:rowOff>145287</xdr:rowOff>
    </xdr:to>
    <xdr:sp macro="" textlink="">
      <xdr:nvSpPr>
        <xdr:cNvPr id="277" name="円/楕円 276"/>
        <xdr:cNvSpPr/>
      </xdr:nvSpPr>
      <xdr:spPr>
        <a:xfrm>
          <a:off x="15240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130064</xdr:rowOff>
    </xdr:from>
    <xdr:ext cx="762000" cy="259045"/>
    <xdr:sp macro="" textlink="">
      <xdr:nvSpPr>
        <xdr:cNvPr id="278" name="テキスト ボックス 277"/>
        <xdr:cNvSpPr txBox="1"/>
      </xdr:nvSpPr>
      <xdr:spPr>
        <a:xfrm>
          <a:off x="14909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9" name="円/楕円 278"/>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159021</xdr:rowOff>
    </xdr:from>
    <xdr:ext cx="762000" cy="259045"/>
    <xdr:sp macro="" textlink="">
      <xdr:nvSpPr>
        <xdr:cNvPr id="280" name="テキスト ボックス 279"/>
        <xdr:cNvSpPr txBox="1"/>
      </xdr:nvSpPr>
      <xdr:spPr>
        <a:xfrm>
          <a:off x="14020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1" name="円/楕円 280"/>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2" name="テキスト ボックス 281"/>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定員管理計画において、平成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年にかけて</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27.1</a:t>
          </a:r>
          <a:r>
            <a:rPr lang="ja-JP" altLang="ja-JP" sz="1100" b="0" i="0" baseline="0">
              <a:solidFill>
                <a:schemeClr val="dk1"/>
              </a:solidFill>
              <a:effectLst/>
              <a:latin typeface="+mn-lt"/>
              <a:ea typeface="+mn-ea"/>
              <a:cs typeface="+mn-cs"/>
            </a:rPr>
            <a:t>％）の削減を行っており、類似団体と比較すると下回っている。今後についても、退職者補充を前提としながら新規採用の抑制に努め、より適正な定員管理に努める。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126746</xdr:rowOff>
    </xdr:from>
    <xdr:to>
      <xdr:col>24</xdr:col>
      <xdr:colOff>558800</xdr:colOff>
      <xdr:row>60</xdr:row>
      <xdr:rowOff>142913</xdr:rowOff>
    </xdr:to>
    <xdr:cxnSp macro="">
      <xdr:nvCxnSpPr>
        <xdr:cNvPr id="314" name="直線コネクタ 313"/>
        <xdr:cNvCxnSpPr/>
      </xdr:nvCxnSpPr>
      <xdr:spPr>
        <a:xfrm flipV="1">
          <a:off x="16179800" y="1041374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138570</xdr:rowOff>
    </xdr:from>
    <xdr:to>
      <xdr:col>23</xdr:col>
      <xdr:colOff>406400</xdr:colOff>
      <xdr:row>60</xdr:row>
      <xdr:rowOff>142913</xdr:rowOff>
    </xdr:to>
    <xdr:cxnSp macro="">
      <xdr:nvCxnSpPr>
        <xdr:cNvPr id="317" name="直線コネクタ 316"/>
        <xdr:cNvCxnSpPr/>
      </xdr:nvCxnSpPr>
      <xdr:spPr>
        <a:xfrm>
          <a:off x="15290800" y="1042557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119507</xdr:rowOff>
    </xdr:from>
    <xdr:to>
      <xdr:col>22</xdr:col>
      <xdr:colOff>203200</xdr:colOff>
      <xdr:row>60</xdr:row>
      <xdr:rowOff>138570</xdr:rowOff>
    </xdr:to>
    <xdr:cxnSp macro="">
      <xdr:nvCxnSpPr>
        <xdr:cNvPr id="320" name="直線コネクタ 319"/>
        <xdr:cNvCxnSpPr/>
      </xdr:nvCxnSpPr>
      <xdr:spPr>
        <a:xfrm>
          <a:off x="14401800" y="10406507"/>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119507</xdr:rowOff>
    </xdr:from>
    <xdr:to>
      <xdr:col>21</xdr:col>
      <xdr:colOff>0</xdr:colOff>
      <xdr:row>60</xdr:row>
      <xdr:rowOff>121196</xdr:rowOff>
    </xdr:to>
    <xdr:cxnSp macro="">
      <xdr:nvCxnSpPr>
        <xdr:cNvPr id="323" name="直線コネクタ 322"/>
        <xdr:cNvCxnSpPr/>
      </xdr:nvCxnSpPr>
      <xdr:spPr>
        <a:xfrm flipV="1">
          <a:off x="13512800" y="10406507"/>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75946</xdr:rowOff>
    </xdr:from>
    <xdr:to>
      <xdr:col>24</xdr:col>
      <xdr:colOff>609600</xdr:colOff>
      <xdr:row>61</xdr:row>
      <xdr:rowOff>6096</xdr:rowOff>
    </xdr:to>
    <xdr:sp macro="" textlink="">
      <xdr:nvSpPr>
        <xdr:cNvPr id="333" name="円/楕円 332"/>
        <xdr:cNvSpPr/>
      </xdr:nvSpPr>
      <xdr:spPr>
        <a:xfrm>
          <a:off x="16967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92473</xdr:rowOff>
    </xdr:from>
    <xdr:ext cx="762000" cy="259045"/>
    <xdr:sp macro="" textlink="">
      <xdr:nvSpPr>
        <xdr:cNvPr id="334" name="定員管理の状況該当値テキスト"/>
        <xdr:cNvSpPr txBox="1"/>
      </xdr:nvSpPr>
      <xdr:spPr>
        <a:xfrm>
          <a:off x="17106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92113</xdr:rowOff>
    </xdr:from>
    <xdr:to>
      <xdr:col>23</xdr:col>
      <xdr:colOff>457200</xdr:colOff>
      <xdr:row>61</xdr:row>
      <xdr:rowOff>22263</xdr:rowOff>
    </xdr:to>
    <xdr:sp macro="" textlink="">
      <xdr:nvSpPr>
        <xdr:cNvPr id="335" name="円/楕円 334"/>
        <xdr:cNvSpPr/>
      </xdr:nvSpPr>
      <xdr:spPr>
        <a:xfrm>
          <a:off x="16129000" y="103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32440</xdr:rowOff>
    </xdr:from>
    <xdr:ext cx="736600" cy="259045"/>
    <xdr:sp macro="" textlink="">
      <xdr:nvSpPr>
        <xdr:cNvPr id="336" name="テキスト ボックス 335"/>
        <xdr:cNvSpPr txBox="1"/>
      </xdr:nvSpPr>
      <xdr:spPr>
        <a:xfrm>
          <a:off x="15798800" y="1014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87770</xdr:rowOff>
    </xdr:from>
    <xdr:to>
      <xdr:col>22</xdr:col>
      <xdr:colOff>254000</xdr:colOff>
      <xdr:row>61</xdr:row>
      <xdr:rowOff>17920</xdr:rowOff>
    </xdr:to>
    <xdr:sp macro="" textlink="">
      <xdr:nvSpPr>
        <xdr:cNvPr id="337" name="円/楕円 336"/>
        <xdr:cNvSpPr/>
      </xdr:nvSpPr>
      <xdr:spPr>
        <a:xfrm>
          <a:off x="15240000" y="10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28097</xdr:rowOff>
    </xdr:from>
    <xdr:ext cx="762000" cy="259045"/>
    <xdr:sp macro="" textlink="">
      <xdr:nvSpPr>
        <xdr:cNvPr id="338" name="テキスト ボックス 337"/>
        <xdr:cNvSpPr txBox="1"/>
      </xdr:nvSpPr>
      <xdr:spPr>
        <a:xfrm>
          <a:off x="14909800" y="1014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68707</xdr:rowOff>
    </xdr:from>
    <xdr:to>
      <xdr:col>21</xdr:col>
      <xdr:colOff>50800</xdr:colOff>
      <xdr:row>60</xdr:row>
      <xdr:rowOff>170307</xdr:rowOff>
    </xdr:to>
    <xdr:sp macro="" textlink="">
      <xdr:nvSpPr>
        <xdr:cNvPr id="339" name="円/楕円 338"/>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9034</xdr:rowOff>
    </xdr:from>
    <xdr:ext cx="762000" cy="259045"/>
    <xdr:sp macro="" textlink="">
      <xdr:nvSpPr>
        <xdr:cNvPr id="340" name="テキスト ボックス 339"/>
        <xdr:cNvSpPr txBox="1"/>
      </xdr:nvSpPr>
      <xdr:spPr>
        <a:xfrm>
          <a:off x="14020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70396</xdr:rowOff>
    </xdr:from>
    <xdr:to>
      <xdr:col>19</xdr:col>
      <xdr:colOff>533400</xdr:colOff>
      <xdr:row>61</xdr:row>
      <xdr:rowOff>546</xdr:rowOff>
    </xdr:to>
    <xdr:sp macro="" textlink="">
      <xdr:nvSpPr>
        <xdr:cNvPr id="341" name="円/楕円 340"/>
        <xdr:cNvSpPr/>
      </xdr:nvSpPr>
      <xdr:spPr>
        <a:xfrm>
          <a:off x="13462000" y="10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10723</xdr:rowOff>
    </xdr:from>
    <xdr:ext cx="762000" cy="259045"/>
    <xdr:sp macro="" textlink="">
      <xdr:nvSpPr>
        <xdr:cNvPr id="342" name="テキスト ボックス 341"/>
        <xdr:cNvSpPr txBox="1"/>
      </xdr:nvSpPr>
      <xdr:spPr>
        <a:xfrm>
          <a:off x="13131800" y="1012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・類似団体を下回っており、平成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の減となった。平成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年度以降も減少する見込みである。今後も地方債発行の抑制に努め、起債に大きく頼ることのない財政運営に努める。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131826</xdr:rowOff>
    </xdr:from>
    <xdr:to>
      <xdr:col>24</xdr:col>
      <xdr:colOff>558800</xdr:colOff>
      <xdr:row>40</xdr:row>
      <xdr:rowOff>151130</xdr:rowOff>
    </xdr:to>
    <xdr:cxnSp macro="">
      <xdr:nvCxnSpPr>
        <xdr:cNvPr id="373" name="直線コネクタ 372"/>
        <xdr:cNvCxnSpPr/>
      </xdr:nvCxnSpPr>
      <xdr:spPr>
        <a:xfrm flipV="1">
          <a:off x="16179800" y="69898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32766</xdr:rowOff>
    </xdr:to>
    <xdr:cxnSp macro="">
      <xdr:nvCxnSpPr>
        <xdr:cNvPr id="376" name="直線コネクタ 375"/>
        <xdr:cNvCxnSpPr/>
      </xdr:nvCxnSpPr>
      <xdr:spPr>
        <a:xfrm flipV="1">
          <a:off x="15290800" y="700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41</xdr:row>
      <xdr:rowOff>76200</xdr:rowOff>
    </xdr:to>
    <xdr:cxnSp macro="">
      <xdr:nvCxnSpPr>
        <xdr:cNvPr id="379" name="直線コネクタ 378"/>
        <xdr:cNvCxnSpPr/>
      </xdr:nvCxnSpPr>
      <xdr:spPr>
        <a:xfrm flipV="1">
          <a:off x="14401800" y="70622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124460</xdr:rowOff>
    </xdr:to>
    <xdr:cxnSp macro="">
      <xdr:nvCxnSpPr>
        <xdr:cNvPr id="382" name="直線コネクタ 381"/>
        <xdr:cNvCxnSpPr/>
      </xdr:nvCxnSpPr>
      <xdr:spPr>
        <a:xfrm flipV="1">
          <a:off x="13512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81026</xdr:rowOff>
    </xdr:from>
    <xdr:to>
      <xdr:col>24</xdr:col>
      <xdr:colOff>609600</xdr:colOff>
      <xdr:row>41</xdr:row>
      <xdr:rowOff>11176</xdr:rowOff>
    </xdr:to>
    <xdr:sp macro="" textlink="">
      <xdr:nvSpPr>
        <xdr:cNvPr id="392" name="円/楕円 391"/>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97553</xdr:rowOff>
    </xdr:from>
    <xdr:ext cx="762000" cy="259045"/>
    <xdr:sp macro="" textlink="">
      <xdr:nvSpPr>
        <xdr:cNvPr id="393"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4" name="円/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5" name="テキスト ボックス 39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396" name="円/楕円 395"/>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397" name="テキスト ボックス 396"/>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398" name="円/楕円 39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9" name="テキスト ボックス 398"/>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0" name="円/楕円 399"/>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1" name="テキスト ボックス 400"/>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・類似団体平均と同様である。一般会計においては多くの事業に電源三法交付金を充当し、地方債の抑制を図っている。平成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年度まで統合中学校関連施設整備事業、平成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統合保育所関連施設整備事業により大幅に増加したが、今後も新規地方債の抑制に努め、財政の健全化を図る。一方、一部事務組合（病院会計）において資金不足が発生しており、当町の将来負担比率を押し上げてい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関係町村等との協議を踏まえながら事務事業を精査し、資金不足の圧縮を図る。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101600</xdr:rowOff>
    </xdr:from>
    <xdr:to>
      <xdr:col>21</xdr:col>
      <xdr:colOff>0</xdr:colOff>
      <xdr:row>15</xdr:row>
      <xdr:rowOff>124097</xdr:rowOff>
    </xdr:to>
    <xdr:cxnSp macro="">
      <xdr:nvCxnSpPr>
        <xdr:cNvPr id="437" name="直線コネクタ 436"/>
        <xdr:cNvCxnSpPr/>
      </xdr:nvCxnSpPr>
      <xdr:spPr>
        <a:xfrm flipV="1">
          <a:off x="13512800" y="2330450"/>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6" name="フローチャート :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50800</xdr:rowOff>
    </xdr:from>
    <xdr:to>
      <xdr:col>21</xdr:col>
      <xdr:colOff>50800</xdr:colOff>
      <xdr:row>13</xdr:row>
      <xdr:rowOff>152400</xdr:rowOff>
    </xdr:to>
    <xdr:sp macro="" textlink="">
      <xdr:nvSpPr>
        <xdr:cNvPr id="453" name="円/楕円 452"/>
        <xdr:cNvSpPr/>
      </xdr:nvSpPr>
      <xdr:spPr>
        <a:xfrm>
          <a:off x="14351000" y="22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137177</xdr:rowOff>
    </xdr:from>
    <xdr:ext cx="762000" cy="259045"/>
    <xdr:sp macro="" textlink="">
      <xdr:nvSpPr>
        <xdr:cNvPr id="454" name="テキスト ボックス 453"/>
        <xdr:cNvSpPr txBox="1"/>
      </xdr:nvSpPr>
      <xdr:spPr>
        <a:xfrm>
          <a:off x="140208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73297</xdr:rowOff>
    </xdr:from>
    <xdr:to>
      <xdr:col>19</xdr:col>
      <xdr:colOff>533400</xdr:colOff>
      <xdr:row>16</xdr:row>
      <xdr:rowOff>3447</xdr:rowOff>
    </xdr:to>
    <xdr:sp macro="" textlink="">
      <xdr:nvSpPr>
        <xdr:cNvPr id="455" name="円/楕円 454"/>
        <xdr:cNvSpPr/>
      </xdr:nvSpPr>
      <xdr:spPr>
        <a:xfrm>
          <a:off x="13462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159674</xdr:rowOff>
    </xdr:from>
    <xdr:ext cx="762000" cy="259045"/>
    <xdr:sp macro="" textlink="">
      <xdr:nvSpPr>
        <xdr:cNvPr id="456" name="テキスト ボックス 455"/>
        <xdr:cNvSpPr txBox="1"/>
      </xdr:nvSpPr>
      <xdr:spPr>
        <a:xfrm>
          <a:off x="13131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
4,674
126.38
4,634,895
4,530,794
104,001
2,267,894
3,335,514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・類似団体平均をやや上回っているのは、職員の平均年齢が高いためである。今後一般職も退職者不補充等により人件費の抑制に努める。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24130</xdr:rowOff>
    </xdr:to>
    <xdr:cxnSp macro="">
      <xdr:nvCxnSpPr>
        <xdr:cNvPr id="64" name="直線コネクタ 63"/>
        <xdr:cNvCxnSpPr/>
      </xdr:nvCxnSpPr>
      <xdr:spPr>
        <a:xfrm flipV="1">
          <a:off x="3987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97282</xdr:rowOff>
    </xdr:to>
    <xdr:cxnSp macro="">
      <xdr:nvCxnSpPr>
        <xdr:cNvPr id="67" name="直線コネクタ 66"/>
        <xdr:cNvCxnSpPr/>
      </xdr:nvCxnSpPr>
      <xdr:spPr>
        <a:xfrm flipV="1">
          <a:off x="3098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97282</xdr:rowOff>
    </xdr:to>
    <xdr:cxnSp macro="">
      <xdr:nvCxnSpPr>
        <xdr:cNvPr id="70" name="直線コネクタ 69"/>
        <xdr:cNvCxnSpPr/>
      </xdr:nvCxnSpPr>
      <xdr:spPr>
        <a:xfrm>
          <a:off x="2209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38</xdr:row>
      <xdr:rowOff>8128</xdr:rowOff>
    </xdr:to>
    <xdr:cxnSp macro="">
      <xdr:nvCxnSpPr>
        <xdr:cNvPr id="73" name="直線コネクタ 72"/>
        <xdr:cNvCxnSpPr/>
      </xdr:nvCxnSpPr>
      <xdr:spPr>
        <a:xfrm flipV="1">
          <a:off x="1320800" y="63952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9" name="円/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91" name="円/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下回っているのは、行財政改革により徹底的に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14</xdr:row>
      <xdr:rowOff>142240</xdr:rowOff>
    </xdr:to>
    <xdr:cxnSp macro="">
      <xdr:nvCxnSpPr>
        <xdr:cNvPr id="125" name="直線コネクタ 124"/>
        <xdr:cNvCxnSpPr/>
      </xdr:nvCxnSpPr>
      <xdr:spPr>
        <a:xfrm>
          <a:off x="15671800" y="253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15</xdr:row>
      <xdr:rowOff>1270</xdr:rowOff>
    </xdr:to>
    <xdr:cxnSp macro="">
      <xdr:nvCxnSpPr>
        <xdr:cNvPr id="128" name="直線コネクタ 127"/>
        <xdr:cNvCxnSpPr/>
      </xdr:nvCxnSpPr>
      <xdr:spPr>
        <a:xfrm flipV="1">
          <a:off x="14782800" y="253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1270</xdr:rowOff>
    </xdr:to>
    <xdr:cxnSp macro="">
      <xdr:nvCxnSpPr>
        <xdr:cNvPr id="131" name="直線コネクタ 130"/>
        <xdr:cNvCxnSpPr/>
      </xdr:nvCxnSpPr>
      <xdr:spPr>
        <a:xfrm>
          <a:off x="13893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157480</xdr:rowOff>
    </xdr:to>
    <xdr:cxnSp macro="">
      <xdr:nvCxnSpPr>
        <xdr:cNvPr id="134" name="直線コネクタ 133"/>
        <xdr:cNvCxnSpPr/>
      </xdr:nvCxnSpPr>
      <xdr:spPr>
        <a:xfrm>
          <a:off x="13004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4" name="円/楕円 143"/>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5"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6" name="円/楕円 145"/>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7" name="テキスト ボックス 146"/>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類似団体平均を上回っている。これは障害者措置費関連及び児童措置費関連が高いためである。今後も適正な取り組みに努める。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87" name="直線コネクタ 186"/>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37193</xdr:rowOff>
    </xdr:to>
    <xdr:cxnSp macro="">
      <xdr:nvCxnSpPr>
        <xdr:cNvPr id="190" name="直線コネクタ 189"/>
        <xdr:cNvCxnSpPr/>
      </xdr:nvCxnSpPr>
      <xdr:spPr>
        <a:xfrm flipV="1">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37193</xdr:rowOff>
    </xdr:to>
    <xdr:cxnSp macro="">
      <xdr:nvCxnSpPr>
        <xdr:cNvPr id="193" name="直線コネクタ 192"/>
        <xdr:cNvCxnSpPr/>
      </xdr:nvCxnSpPr>
      <xdr:spPr>
        <a:xfrm>
          <a:off x="2209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4535</xdr:rowOff>
    </xdr:to>
    <xdr:cxnSp macro="">
      <xdr:nvCxnSpPr>
        <xdr:cNvPr id="196" name="直線コネクタ 195"/>
        <xdr:cNvCxnSpPr/>
      </xdr:nvCxnSpPr>
      <xdr:spPr>
        <a:xfrm>
          <a:off x="1320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6" name="円/楕円 205"/>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7"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8" name="円/楕円 207"/>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09" name="テキスト ボックス 208"/>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0" name="円/楕円 209"/>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1" name="テキスト ボックス 210"/>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2" name="円/楕円 211"/>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3" name="テキスト ボックス 212"/>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4" name="円/楕円 213"/>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5" name="テキスト ボックス 214"/>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60706</xdr:rowOff>
    </xdr:to>
    <xdr:cxnSp macro="">
      <xdr:nvCxnSpPr>
        <xdr:cNvPr id="245" name="直線コネクタ 244"/>
        <xdr:cNvCxnSpPr/>
      </xdr:nvCxnSpPr>
      <xdr:spPr>
        <a:xfrm flipV="1">
          <a:off x="15671800" y="9824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83566</xdr:rowOff>
    </xdr:to>
    <xdr:cxnSp macro="">
      <xdr:nvCxnSpPr>
        <xdr:cNvPr id="248" name="直線コネクタ 247"/>
        <xdr:cNvCxnSpPr/>
      </xdr:nvCxnSpPr>
      <xdr:spPr>
        <a:xfrm flipV="1">
          <a:off x="14782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83566</xdr:rowOff>
    </xdr:to>
    <xdr:cxnSp macro="">
      <xdr:nvCxnSpPr>
        <xdr:cNvPr id="251" name="直線コネクタ 250"/>
        <xdr:cNvCxnSpPr/>
      </xdr:nvCxnSpPr>
      <xdr:spPr>
        <a:xfrm>
          <a:off x="13893800" y="9792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42418</xdr:rowOff>
    </xdr:to>
    <xdr:cxnSp macro="">
      <xdr:nvCxnSpPr>
        <xdr:cNvPr id="254" name="直線コネクタ 253"/>
        <xdr:cNvCxnSpPr/>
      </xdr:nvCxnSpPr>
      <xdr:spPr>
        <a:xfrm flipV="1">
          <a:off x="13004800" y="9792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6" name="円/楕円 265"/>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7" name="テキスト ボックス 266"/>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32766</xdr:rowOff>
    </xdr:from>
    <xdr:to>
      <xdr:col>21</xdr:col>
      <xdr:colOff>412750</xdr:colOff>
      <xdr:row>57</xdr:row>
      <xdr:rowOff>134366</xdr:rowOff>
    </xdr:to>
    <xdr:sp macro="" textlink="">
      <xdr:nvSpPr>
        <xdr:cNvPr id="268" name="円/楕円 267"/>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119143</xdr:rowOff>
    </xdr:from>
    <xdr:ext cx="762000" cy="259045"/>
    <xdr:sp macro="" textlink="">
      <xdr:nvSpPr>
        <xdr:cNvPr id="269" name="テキスト ボックス 268"/>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70" name="円/楕円 269"/>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55135</xdr:rowOff>
    </xdr:from>
    <xdr:ext cx="762000" cy="259045"/>
    <xdr:sp macro="" textlink="">
      <xdr:nvSpPr>
        <xdr:cNvPr id="271" name="テキスト ボックス 270"/>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72" name="円/楕円 271"/>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73" name="テキスト ボックス 272"/>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・類似団体平均を大きく上回っているのは、一部事務組合の負担金が高いことが大きな要因となっている。今後は</a:t>
          </a:r>
          <a:r>
            <a:rPr lang="ja-JP" altLang="en-US" sz="1100" b="0" i="0" baseline="0">
              <a:solidFill>
                <a:schemeClr val="dk1"/>
              </a:solidFill>
              <a:effectLst/>
              <a:latin typeface="+mn-lt"/>
              <a:ea typeface="+mn-ea"/>
              <a:cs typeface="+mn-cs"/>
            </a:rPr>
            <a:t>一部事務組合の</a:t>
          </a:r>
          <a:r>
            <a:rPr lang="ja-JP" altLang="ja-JP" sz="1100" b="0" i="0" baseline="0">
              <a:solidFill>
                <a:schemeClr val="dk1"/>
              </a:solidFill>
              <a:effectLst/>
              <a:latin typeface="+mn-lt"/>
              <a:ea typeface="+mn-ea"/>
              <a:cs typeface="+mn-cs"/>
            </a:rPr>
            <a:t>人件費や物件費の抑制に</a:t>
          </a:r>
          <a:r>
            <a:rPr lang="ja-JP" altLang="en-US" sz="1100" b="0" i="0" baseline="0">
              <a:solidFill>
                <a:schemeClr val="dk1"/>
              </a:solidFill>
              <a:effectLst/>
              <a:latin typeface="+mn-lt"/>
              <a:ea typeface="+mn-ea"/>
              <a:cs typeface="+mn-cs"/>
            </a:rPr>
            <a:t>一層</a:t>
          </a:r>
          <a:r>
            <a:rPr lang="ja-JP" altLang="ja-JP" sz="1100" b="0" i="0" baseline="0">
              <a:solidFill>
                <a:schemeClr val="dk1"/>
              </a:solidFill>
              <a:effectLst/>
              <a:latin typeface="+mn-lt"/>
              <a:ea typeface="+mn-ea"/>
              <a:cs typeface="+mn-cs"/>
            </a:rPr>
            <a:t>努め、負担金の抑制を図る。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38</xdr:row>
      <xdr:rowOff>81280</xdr:rowOff>
    </xdr:to>
    <xdr:cxnSp macro="">
      <xdr:nvCxnSpPr>
        <xdr:cNvPr id="303" name="直線コネクタ 302"/>
        <xdr:cNvCxnSpPr/>
      </xdr:nvCxnSpPr>
      <xdr:spPr>
        <a:xfrm>
          <a:off x="15671800" y="643178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38</xdr:row>
      <xdr:rowOff>17272</xdr:rowOff>
    </xdr:to>
    <xdr:cxnSp macro="">
      <xdr:nvCxnSpPr>
        <xdr:cNvPr id="306" name="直線コネクタ 305"/>
        <xdr:cNvCxnSpPr/>
      </xdr:nvCxnSpPr>
      <xdr:spPr>
        <a:xfrm flipV="1">
          <a:off x="14782800" y="64317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165862</xdr:rowOff>
    </xdr:from>
    <xdr:to>
      <xdr:col>21</xdr:col>
      <xdr:colOff>361950</xdr:colOff>
      <xdr:row>38</xdr:row>
      <xdr:rowOff>17272</xdr:rowOff>
    </xdr:to>
    <xdr:cxnSp macro="">
      <xdr:nvCxnSpPr>
        <xdr:cNvPr id="309" name="直線コネクタ 308"/>
        <xdr:cNvCxnSpPr/>
      </xdr:nvCxnSpPr>
      <xdr:spPr>
        <a:xfrm>
          <a:off x="13893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38</xdr:row>
      <xdr:rowOff>30988</xdr:rowOff>
    </xdr:to>
    <xdr:cxnSp macro="">
      <xdr:nvCxnSpPr>
        <xdr:cNvPr id="312" name="直線コネクタ 311"/>
        <xdr:cNvCxnSpPr/>
      </xdr:nvCxnSpPr>
      <xdr:spPr>
        <a:xfrm flipV="1">
          <a:off x="13004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2" name="円/楕円 321"/>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3"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4" name="円/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6" name="円/楕円 325"/>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7" name="テキスト ボックス 326"/>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28" name="円/楕円 327"/>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29" name="テキスト ボックス 328"/>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30" name="円/楕円 329"/>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1" name="テキスト ボックス 330"/>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類似団体平均を下回っているのは、これまで多くの事業に電源三法交付金を充当し、地方債の抑制を図ってきたためである。今後も新規地方債の抑制に努め、財政の健全化を図る。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16511</xdr:rowOff>
    </xdr:to>
    <xdr:cxnSp macro="">
      <xdr:nvCxnSpPr>
        <xdr:cNvPr id="363" name="直線コネクタ 362"/>
        <xdr:cNvCxnSpPr/>
      </xdr:nvCxnSpPr>
      <xdr:spPr>
        <a:xfrm flipV="1">
          <a:off x="3987800" y="13039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16511</xdr:rowOff>
    </xdr:from>
    <xdr:to>
      <xdr:col>5</xdr:col>
      <xdr:colOff>549275</xdr:colOff>
      <xdr:row>76</xdr:row>
      <xdr:rowOff>31750</xdr:rowOff>
    </xdr:to>
    <xdr:cxnSp macro="">
      <xdr:nvCxnSpPr>
        <xdr:cNvPr id="366" name="直線コネクタ 365"/>
        <xdr:cNvCxnSpPr/>
      </xdr:nvCxnSpPr>
      <xdr:spPr>
        <a:xfrm flipV="1">
          <a:off x="3098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31750</xdr:rowOff>
    </xdr:to>
    <xdr:cxnSp macro="">
      <xdr:nvCxnSpPr>
        <xdr:cNvPr id="369" name="直線コネクタ 368"/>
        <xdr:cNvCxnSpPr/>
      </xdr:nvCxnSpPr>
      <xdr:spPr>
        <a:xfrm>
          <a:off x="2209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12700</xdr:rowOff>
    </xdr:to>
    <xdr:cxnSp macro="">
      <xdr:nvCxnSpPr>
        <xdr:cNvPr id="372" name="直線コネクタ 371"/>
        <xdr:cNvCxnSpPr/>
      </xdr:nvCxnSpPr>
      <xdr:spPr>
        <a:xfrm>
          <a:off x="1320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2" name="円/楕円 381"/>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3"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137160</xdr:rowOff>
    </xdr:from>
    <xdr:to>
      <xdr:col>5</xdr:col>
      <xdr:colOff>600075</xdr:colOff>
      <xdr:row>76</xdr:row>
      <xdr:rowOff>67311</xdr:rowOff>
    </xdr:to>
    <xdr:sp macro="" textlink="">
      <xdr:nvSpPr>
        <xdr:cNvPr id="384" name="円/楕円 383"/>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77487</xdr:rowOff>
    </xdr:from>
    <xdr:ext cx="736600" cy="259045"/>
    <xdr:sp macro="" textlink="">
      <xdr:nvSpPr>
        <xdr:cNvPr id="385" name="テキスト ボックス 384"/>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6" name="円/楕円 385"/>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7" name="テキスト ボックス 386"/>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8" name="円/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0" name="円/楕円 38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1" name="テキスト ボックス 39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・普通建設事業費の人口１人当たり決算額は、類似団体平均を上回っているがこれは給食センター整備事業費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統合小学校整備事業費の増加が主な要因となっている。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164556</xdr:rowOff>
    </xdr:from>
    <xdr:to>
      <xdr:col>24</xdr:col>
      <xdr:colOff>31750</xdr:colOff>
      <xdr:row>78</xdr:row>
      <xdr:rowOff>97608</xdr:rowOff>
    </xdr:to>
    <xdr:cxnSp macro="">
      <xdr:nvCxnSpPr>
        <xdr:cNvPr id="426" name="直線コネクタ 425"/>
        <xdr:cNvCxnSpPr/>
      </xdr:nvCxnSpPr>
      <xdr:spPr>
        <a:xfrm>
          <a:off x="15671800" y="1336620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164556</xdr:rowOff>
    </xdr:from>
    <xdr:to>
      <xdr:col>22</xdr:col>
      <xdr:colOff>565150</xdr:colOff>
      <xdr:row>78</xdr:row>
      <xdr:rowOff>156392</xdr:rowOff>
    </xdr:to>
    <xdr:cxnSp macro="">
      <xdr:nvCxnSpPr>
        <xdr:cNvPr id="429" name="直線コネクタ 428"/>
        <xdr:cNvCxnSpPr/>
      </xdr:nvCxnSpPr>
      <xdr:spPr>
        <a:xfrm flipV="1">
          <a:off x="14782800" y="1336620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48623</xdr:rowOff>
    </xdr:from>
    <xdr:to>
      <xdr:col>21</xdr:col>
      <xdr:colOff>361950</xdr:colOff>
      <xdr:row>78</xdr:row>
      <xdr:rowOff>156392</xdr:rowOff>
    </xdr:to>
    <xdr:cxnSp macro="">
      <xdr:nvCxnSpPr>
        <xdr:cNvPr id="432" name="直線コネクタ 431"/>
        <xdr:cNvCxnSpPr/>
      </xdr:nvCxnSpPr>
      <xdr:spPr>
        <a:xfrm>
          <a:off x="13893800" y="134217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48623</xdr:rowOff>
    </xdr:from>
    <xdr:to>
      <xdr:col>20</xdr:col>
      <xdr:colOff>158750</xdr:colOff>
      <xdr:row>78</xdr:row>
      <xdr:rowOff>153126</xdr:rowOff>
    </xdr:to>
    <xdr:cxnSp macro="">
      <xdr:nvCxnSpPr>
        <xdr:cNvPr id="435" name="直線コネクタ 434"/>
        <xdr:cNvCxnSpPr/>
      </xdr:nvCxnSpPr>
      <xdr:spPr>
        <a:xfrm flipV="1">
          <a:off x="13004800" y="134217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46808</xdr:rowOff>
    </xdr:from>
    <xdr:to>
      <xdr:col>24</xdr:col>
      <xdr:colOff>82550</xdr:colOff>
      <xdr:row>78</xdr:row>
      <xdr:rowOff>148408</xdr:rowOff>
    </xdr:to>
    <xdr:sp macro="" textlink="">
      <xdr:nvSpPr>
        <xdr:cNvPr id="445" name="円/楕円 444"/>
        <xdr:cNvSpPr/>
      </xdr:nvSpPr>
      <xdr:spPr>
        <a:xfrm>
          <a:off x="164592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18885</xdr:rowOff>
    </xdr:from>
    <xdr:ext cx="762000" cy="259045"/>
    <xdr:sp macro="" textlink="">
      <xdr:nvSpPr>
        <xdr:cNvPr id="446" name="公債費以外該当値テキスト"/>
        <xdr:cNvSpPr txBox="1"/>
      </xdr:nvSpPr>
      <xdr:spPr>
        <a:xfrm>
          <a:off x="165989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113756</xdr:rowOff>
    </xdr:from>
    <xdr:to>
      <xdr:col>22</xdr:col>
      <xdr:colOff>615950</xdr:colOff>
      <xdr:row>78</xdr:row>
      <xdr:rowOff>43906</xdr:rowOff>
    </xdr:to>
    <xdr:sp macro="" textlink="">
      <xdr:nvSpPr>
        <xdr:cNvPr id="447" name="円/楕円 446"/>
        <xdr:cNvSpPr/>
      </xdr:nvSpPr>
      <xdr:spPr>
        <a:xfrm>
          <a:off x="15621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28683</xdr:rowOff>
    </xdr:from>
    <xdr:ext cx="736600" cy="259045"/>
    <xdr:sp macro="" textlink="">
      <xdr:nvSpPr>
        <xdr:cNvPr id="448" name="テキスト ボックス 447"/>
        <xdr:cNvSpPr txBox="1"/>
      </xdr:nvSpPr>
      <xdr:spPr>
        <a:xfrm>
          <a:off x="15290800" y="134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105592</xdr:rowOff>
    </xdr:from>
    <xdr:to>
      <xdr:col>21</xdr:col>
      <xdr:colOff>412750</xdr:colOff>
      <xdr:row>79</xdr:row>
      <xdr:rowOff>35742</xdr:rowOff>
    </xdr:to>
    <xdr:sp macro="" textlink="">
      <xdr:nvSpPr>
        <xdr:cNvPr id="449" name="円/楕円 448"/>
        <xdr:cNvSpPr/>
      </xdr:nvSpPr>
      <xdr:spPr>
        <a:xfrm>
          <a:off x="14732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20519</xdr:rowOff>
    </xdr:from>
    <xdr:ext cx="762000" cy="259045"/>
    <xdr:sp macro="" textlink="">
      <xdr:nvSpPr>
        <xdr:cNvPr id="450" name="テキスト ボックス 449"/>
        <xdr:cNvSpPr txBox="1"/>
      </xdr:nvSpPr>
      <xdr:spPr>
        <a:xfrm>
          <a:off x="14401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169273</xdr:rowOff>
    </xdr:from>
    <xdr:to>
      <xdr:col>20</xdr:col>
      <xdr:colOff>209550</xdr:colOff>
      <xdr:row>78</xdr:row>
      <xdr:rowOff>99423</xdr:rowOff>
    </xdr:to>
    <xdr:sp macro="" textlink="">
      <xdr:nvSpPr>
        <xdr:cNvPr id="451" name="円/楕円 450"/>
        <xdr:cNvSpPr/>
      </xdr:nvSpPr>
      <xdr:spPr>
        <a:xfrm>
          <a:off x="13843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84200</xdr:rowOff>
    </xdr:from>
    <xdr:ext cx="762000" cy="259045"/>
    <xdr:sp macro="" textlink="">
      <xdr:nvSpPr>
        <xdr:cNvPr id="452" name="テキスト ボックス 451"/>
        <xdr:cNvSpPr txBox="1"/>
      </xdr:nvSpPr>
      <xdr:spPr>
        <a:xfrm>
          <a:off x="13512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102326</xdr:rowOff>
    </xdr:from>
    <xdr:to>
      <xdr:col>19</xdr:col>
      <xdr:colOff>6350</xdr:colOff>
      <xdr:row>79</xdr:row>
      <xdr:rowOff>32476</xdr:rowOff>
    </xdr:to>
    <xdr:sp macro="" textlink="">
      <xdr:nvSpPr>
        <xdr:cNvPr id="453" name="円/楕円 452"/>
        <xdr:cNvSpPr/>
      </xdr:nvSpPr>
      <xdr:spPr>
        <a:xfrm>
          <a:off x="12954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17253</xdr:rowOff>
    </xdr:from>
    <xdr:ext cx="762000" cy="259045"/>
    <xdr:sp macro="" textlink="">
      <xdr:nvSpPr>
        <xdr:cNvPr id="454" name="テキスト ボックス 453"/>
        <xdr:cNvSpPr txBox="1"/>
      </xdr:nvSpPr>
      <xdr:spPr>
        <a:xfrm>
          <a:off x="12623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青森県横浜町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101162</xdr:rowOff>
    </xdr:from>
    <xdr:to>
      <xdr:col>4</xdr:col>
      <xdr:colOff>1117600</xdr:colOff>
      <xdr:row>17</xdr:row>
      <xdr:rowOff>102835</xdr:rowOff>
    </xdr:to>
    <xdr:cxnSp macro="">
      <xdr:nvCxnSpPr>
        <xdr:cNvPr id="47" name="直線コネクタ 46"/>
        <xdr:cNvCxnSpPr/>
      </xdr:nvCxnSpPr>
      <xdr:spPr bwMode="auto">
        <a:xfrm flipV="1">
          <a:off x="5003800" y="3063437"/>
          <a:ext cx="647700" cy="1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102835</xdr:rowOff>
    </xdr:from>
    <xdr:to>
      <xdr:col>4</xdr:col>
      <xdr:colOff>469900</xdr:colOff>
      <xdr:row>17</xdr:row>
      <xdr:rowOff>120472</xdr:rowOff>
    </xdr:to>
    <xdr:cxnSp macro="">
      <xdr:nvCxnSpPr>
        <xdr:cNvPr id="50" name="直線コネクタ 49"/>
        <xdr:cNvCxnSpPr/>
      </xdr:nvCxnSpPr>
      <xdr:spPr bwMode="auto">
        <a:xfrm flipV="1">
          <a:off x="4305300" y="3065110"/>
          <a:ext cx="698500" cy="1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120472</xdr:rowOff>
    </xdr:from>
    <xdr:to>
      <xdr:col>3</xdr:col>
      <xdr:colOff>904875</xdr:colOff>
      <xdr:row>17</xdr:row>
      <xdr:rowOff>137292</xdr:rowOff>
    </xdr:to>
    <xdr:cxnSp macro="">
      <xdr:nvCxnSpPr>
        <xdr:cNvPr id="53" name="直線コネクタ 52"/>
        <xdr:cNvCxnSpPr/>
      </xdr:nvCxnSpPr>
      <xdr:spPr bwMode="auto">
        <a:xfrm flipV="1">
          <a:off x="3606800" y="3082747"/>
          <a:ext cx="698500" cy="1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133273</xdr:rowOff>
    </xdr:from>
    <xdr:to>
      <xdr:col>3</xdr:col>
      <xdr:colOff>206375</xdr:colOff>
      <xdr:row>17</xdr:row>
      <xdr:rowOff>137292</xdr:rowOff>
    </xdr:to>
    <xdr:cxnSp macro="">
      <xdr:nvCxnSpPr>
        <xdr:cNvPr id="56" name="直線コネクタ 55"/>
        <xdr:cNvCxnSpPr/>
      </xdr:nvCxnSpPr>
      <xdr:spPr bwMode="auto">
        <a:xfrm>
          <a:off x="2908300" y="3095548"/>
          <a:ext cx="698500" cy="4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50362</xdr:rowOff>
    </xdr:from>
    <xdr:to>
      <xdr:col>5</xdr:col>
      <xdr:colOff>34925</xdr:colOff>
      <xdr:row>17</xdr:row>
      <xdr:rowOff>151962</xdr:rowOff>
    </xdr:to>
    <xdr:sp macro="" textlink="">
      <xdr:nvSpPr>
        <xdr:cNvPr id="66" name="円/楕円 65"/>
        <xdr:cNvSpPr/>
      </xdr:nvSpPr>
      <xdr:spPr bwMode="auto">
        <a:xfrm>
          <a:off x="5600700" y="3012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22439</xdr:rowOff>
    </xdr:from>
    <xdr:ext cx="762000" cy="259045"/>
    <xdr:sp macro="" textlink="">
      <xdr:nvSpPr>
        <xdr:cNvPr id="67" name="人口1人当たり決算額の推移該当値テキスト130"/>
        <xdr:cNvSpPr txBox="1"/>
      </xdr:nvSpPr>
      <xdr:spPr>
        <a:xfrm>
          <a:off x="5740400" y="29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182,136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52035</xdr:rowOff>
    </xdr:from>
    <xdr:to>
      <xdr:col>4</xdr:col>
      <xdr:colOff>520700</xdr:colOff>
      <xdr:row>17</xdr:row>
      <xdr:rowOff>153635</xdr:rowOff>
    </xdr:to>
    <xdr:sp macro="" textlink="">
      <xdr:nvSpPr>
        <xdr:cNvPr id="68" name="円/楕円 67"/>
        <xdr:cNvSpPr/>
      </xdr:nvSpPr>
      <xdr:spPr bwMode="auto">
        <a:xfrm>
          <a:off x="4953000" y="301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138412</xdr:rowOff>
    </xdr:from>
    <xdr:ext cx="736600" cy="259045"/>
    <xdr:sp macro="" textlink="">
      <xdr:nvSpPr>
        <xdr:cNvPr id="69" name="テキスト ボックス 68"/>
        <xdr:cNvSpPr txBox="1"/>
      </xdr:nvSpPr>
      <xdr:spPr>
        <a:xfrm>
          <a:off x="4622800" y="310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69672</xdr:rowOff>
    </xdr:from>
    <xdr:to>
      <xdr:col>3</xdr:col>
      <xdr:colOff>955675</xdr:colOff>
      <xdr:row>17</xdr:row>
      <xdr:rowOff>171272</xdr:rowOff>
    </xdr:to>
    <xdr:sp macro="" textlink="">
      <xdr:nvSpPr>
        <xdr:cNvPr id="70" name="円/楕円 69"/>
        <xdr:cNvSpPr/>
      </xdr:nvSpPr>
      <xdr:spPr bwMode="auto">
        <a:xfrm>
          <a:off x="4254500" y="30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156049</xdr:rowOff>
    </xdr:from>
    <xdr:ext cx="762000" cy="259045"/>
    <xdr:sp macro="" textlink="">
      <xdr:nvSpPr>
        <xdr:cNvPr id="71" name="テキスト ボックス 70"/>
        <xdr:cNvSpPr txBox="1"/>
      </xdr:nvSpPr>
      <xdr:spPr>
        <a:xfrm>
          <a:off x="3924300" y="311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86492</xdr:rowOff>
    </xdr:from>
    <xdr:to>
      <xdr:col>3</xdr:col>
      <xdr:colOff>257175</xdr:colOff>
      <xdr:row>18</xdr:row>
      <xdr:rowOff>16642</xdr:rowOff>
    </xdr:to>
    <xdr:sp macro="" textlink="">
      <xdr:nvSpPr>
        <xdr:cNvPr id="72" name="円/楕円 71"/>
        <xdr:cNvSpPr/>
      </xdr:nvSpPr>
      <xdr:spPr bwMode="auto">
        <a:xfrm>
          <a:off x="3556000" y="3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1419</xdr:rowOff>
    </xdr:from>
    <xdr:ext cx="762000" cy="259045"/>
    <xdr:sp macro="" textlink="">
      <xdr:nvSpPr>
        <xdr:cNvPr id="73" name="テキスト ボックス 72"/>
        <xdr:cNvSpPr txBox="1"/>
      </xdr:nvSpPr>
      <xdr:spPr>
        <a:xfrm>
          <a:off x="3225800" y="313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82473</xdr:rowOff>
    </xdr:from>
    <xdr:to>
      <xdr:col>2</xdr:col>
      <xdr:colOff>692150</xdr:colOff>
      <xdr:row>18</xdr:row>
      <xdr:rowOff>12623</xdr:rowOff>
    </xdr:to>
    <xdr:sp macro="" textlink="">
      <xdr:nvSpPr>
        <xdr:cNvPr id="74" name="円/楕円 73"/>
        <xdr:cNvSpPr/>
      </xdr:nvSpPr>
      <xdr:spPr bwMode="auto">
        <a:xfrm>
          <a:off x="2857500" y="30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168850</xdr:rowOff>
    </xdr:from>
    <xdr:ext cx="762000" cy="259045"/>
    <xdr:sp macro="" textlink="">
      <xdr:nvSpPr>
        <xdr:cNvPr id="75" name="テキスト ボックス 74"/>
        <xdr:cNvSpPr txBox="1"/>
      </xdr:nvSpPr>
      <xdr:spPr>
        <a:xfrm>
          <a:off x="2527300" y="313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311110</xdr:rowOff>
    </xdr:from>
    <xdr:to>
      <xdr:col>4</xdr:col>
      <xdr:colOff>1117600</xdr:colOff>
      <xdr:row>35</xdr:row>
      <xdr:rowOff>325548</xdr:rowOff>
    </xdr:to>
    <xdr:cxnSp macro="">
      <xdr:nvCxnSpPr>
        <xdr:cNvPr id="106" name="直線コネクタ 105"/>
        <xdr:cNvCxnSpPr/>
      </xdr:nvCxnSpPr>
      <xdr:spPr bwMode="auto">
        <a:xfrm>
          <a:off x="5003800" y="6921460"/>
          <a:ext cx="647700" cy="1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307050</xdr:rowOff>
    </xdr:from>
    <xdr:to>
      <xdr:col>4</xdr:col>
      <xdr:colOff>469900</xdr:colOff>
      <xdr:row>35</xdr:row>
      <xdr:rowOff>311110</xdr:rowOff>
    </xdr:to>
    <xdr:cxnSp macro="">
      <xdr:nvCxnSpPr>
        <xdr:cNvPr id="109" name="直線コネクタ 108"/>
        <xdr:cNvCxnSpPr/>
      </xdr:nvCxnSpPr>
      <xdr:spPr bwMode="auto">
        <a:xfrm>
          <a:off x="4305300" y="6917400"/>
          <a:ext cx="698500" cy="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301408</xdr:rowOff>
    </xdr:from>
    <xdr:to>
      <xdr:col>3</xdr:col>
      <xdr:colOff>904875</xdr:colOff>
      <xdr:row>35</xdr:row>
      <xdr:rowOff>307050</xdr:rowOff>
    </xdr:to>
    <xdr:cxnSp macro="">
      <xdr:nvCxnSpPr>
        <xdr:cNvPr id="112" name="直線コネクタ 111"/>
        <xdr:cNvCxnSpPr/>
      </xdr:nvCxnSpPr>
      <xdr:spPr bwMode="auto">
        <a:xfrm>
          <a:off x="3606800" y="6911758"/>
          <a:ext cx="698500" cy="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256310</xdr:rowOff>
    </xdr:from>
    <xdr:to>
      <xdr:col>3</xdr:col>
      <xdr:colOff>206375</xdr:colOff>
      <xdr:row>35</xdr:row>
      <xdr:rowOff>301408</xdr:rowOff>
    </xdr:to>
    <xdr:cxnSp macro="">
      <xdr:nvCxnSpPr>
        <xdr:cNvPr id="115" name="直線コネクタ 114"/>
        <xdr:cNvCxnSpPr/>
      </xdr:nvCxnSpPr>
      <xdr:spPr bwMode="auto">
        <a:xfrm>
          <a:off x="2908300" y="6866660"/>
          <a:ext cx="698500" cy="4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274748</xdr:rowOff>
    </xdr:from>
    <xdr:to>
      <xdr:col>5</xdr:col>
      <xdr:colOff>34925</xdr:colOff>
      <xdr:row>36</xdr:row>
      <xdr:rowOff>33448</xdr:rowOff>
    </xdr:to>
    <xdr:sp macro="" textlink="">
      <xdr:nvSpPr>
        <xdr:cNvPr id="125" name="円/楕円 124"/>
        <xdr:cNvSpPr/>
      </xdr:nvSpPr>
      <xdr:spPr bwMode="auto">
        <a:xfrm>
          <a:off x="5600700" y="68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246825</xdr:rowOff>
    </xdr:from>
    <xdr:ext cx="762000" cy="259045"/>
    <xdr:sp macro="" textlink="">
      <xdr:nvSpPr>
        <xdr:cNvPr id="126" name="人口1人当たり決算額の推移該当値テキスト445"/>
        <xdr:cNvSpPr txBox="1"/>
      </xdr:nvSpPr>
      <xdr:spPr>
        <a:xfrm>
          <a:off x="5740400" y="685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260310</xdr:rowOff>
    </xdr:from>
    <xdr:to>
      <xdr:col>4</xdr:col>
      <xdr:colOff>520700</xdr:colOff>
      <xdr:row>36</xdr:row>
      <xdr:rowOff>19010</xdr:rowOff>
    </xdr:to>
    <xdr:sp macro="" textlink="">
      <xdr:nvSpPr>
        <xdr:cNvPr id="127" name="円/楕円 126"/>
        <xdr:cNvSpPr/>
      </xdr:nvSpPr>
      <xdr:spPr bwMode="auto">
        <a:xfrm>
          <a:off x="4953000" y="687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3787</xdr:rowOff>
    </xdr:from>
    <xdr:ext cx="736600" cy="259045"/>
    <xdr:sp macro="" textlink="">
      <xdr:nvSpPr>
        <xdr:cNvPr id="128" name="テキスト ボックス 127"/>
        <xdr:cNvSpPr txBox="1"/>
      </xdr:nvSpPr>
      <xdr:spPr>
        <a:xfrm>
          <a:off x="4622800" y="695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256250</xdr:rowOff>
    </xdr:from>
    <xdr:to>
      <xdr:col>3</xdr:col>
      <xdr:colOff>955675</xdr:colOff>
      <xdr:row>36</xdr:row>
      <xdr:rowOff>14950</xdr:rowOff>
    </xdr:to>
    <xdr:sp macro="" textlink="">
      <xdr:nvSpPr>
        <xdr:cNvPr id="129" name="円/楕円 128"/>
        <xdr:cNvSpPr/>
      </xdr:nvSpPr>
      <xdr:spPr bwMode="auto">
        <a:xfrm>
          <a:off x="4254500" y="686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342627</xdr:rowOff>
    </xdr:from>
    <xdr:ext cx="762000" cy="259045"/>
    <xdr:sp macro="" textlink="">
      <xdr:nvSpPr>
        <xdr:cNvPr id="130" name="テキスト ボックス 129"/>
        <xdr:cNvSpPr txBox="1"/>
      </xdr:nvSpPr>
      <xdr:spPr>
        <a:xfrm>
          <a:off x="3924300" y="69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250608</xdr:rowOff>
    </xdr:from>
    <xdr:to>
      <xdr:col>3</xdr:col>
      <xdr:colOff>257175</xdr:colOff>
      <xdr:row>36</xdr:row>
      <xdr:rowOff>9308</xdr:rowOff>
    </xdr:to>
    <xdr:sp macro="" textlink="">
      <xdr:nvSpPr>
        <xdr:cNvPr id="131" name="円/楕円 130"/>
        <xdr:cNvSpPr/>
      </xdr:nvSpPr>
      <xdr:spPr bwMode="auto">
        <a:xfrm>
          <a:off x="3556000" y="686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336985</xdr:rowOff>
    </xdr:from>
    <xdr:ext cx="762000" cy="259045"/>
    <xdr:sp macro="" textlink="">
      <xdr:nvSpPr>
        <xdr:cNvPr id="132" name="テキスト ボックス 131"/>
        <xdr:cNvSpPr txBox="1"/>
      </xdr:nvSpPr>
      <xdr:spPr>
        <a:xfrm>
          <a:off x="3225800" y="69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205510</xdr:rowOff>
    </xdr:from>
    <xdr:to>
      <xdr:col>2</xdr:col>
      <xdr:colOff>692150</xdr:colOff>
      <xdr:row>35</xdr:row>
      <xdr:rowOff>307110</xdr:rowOff>
    </xdr:to>
    <xdr:sp macro="" textlink="">
      <xdr:nvSpPr>
        <xdr:cNvPr id="133" name="円/楕円 132"/>
        <xdr:cNvSpPr/>
      </xdr:nvSpPr>
      <xdr:spPr bwMode="auto">
        <a:xfrm>
          <a:off x="2857500" y="681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291887</xdr:rowOff>
    </xdr:from>
    <xdr:ext cx="762000" cy="259045"/>
    <xdr:sp macro="" textlink="">
      <xdr:nvSpPr>
        <xdr:cNvPr id="134" name="テキスト ボックス 133"/>
        <xdr:cNvSpPr txBox="1"/>
      </xdr:nvSpPr>
      <xdr:spPr>
        <a:xfrm>
          <a:off x="2527300" y="69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
4,674
126.38
4,634,895
4,530,794
104,001
2,267,894
3,335,514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2919</xdr:rowOff>
    </xdr:from>
    <xdr:to>
      <xdr:col>6</xdr:col>
      <xdr:colOff>511175</xdr:colOff>
      <xdr:row>39</xdr:row>
      <xdr:rowOff>13222</xdr:rowOff>
    </xdr:to>
    <xdr:cxnSp macro="">
      <xdr:nvCxnSpPr>
        <xdr:cNvPr id="63" name="直線コネクタ 62"/>
        <xdr:cNvCxnSpPr/>
      </xdr:nvCxnSpPr>
      <xdr:spPr>
        <a:xfrm>
          <a:off x="3797300" y="6689469"/>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2919</xdr:rowOff>
    </xdr:from>
    <xdr:to>
      <xdr:col>5</xdr:col>
      <xdr:colOff>358775</xdr:colOff>
      <xdr:row>39</xdr:row>
      <xdr:rowOff>3039</xdr:rowOff>
    </xdr:to>
    <xdr:cxnSp macro="">
      <xdr:nvCxnSpPr>
        <xdr:cNvPr id="66" name="直線コネクタ 65"/>
        <xdr:cNvCxnSpPr/>
      </xdr:nvCxnSpPr>
      <xdr:spPr>
        <a:xfrm flipV="1">
          <a:off x="2908300" y="6689469"/>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3039</xdr:rowOff>
    </xdr:from>
    <xdr:to>
      <xdr:col>4</xdr:col>
      <xdr:colOff>155575</xdr:colOff>
      <xdr:row>39</xdr:row>
      <xdr:rowOff>13102</xdr:rowOff>
    </xdr:to>
    <xdr:cxnSp macro="">
      <xdr:nvCxnSpPr>
        <xdr:cNvPr id="69" name="直線コネクタ 68"/>
        <xdr:cNvCxnSpPr/>
      </xdr:nvCxnSpPr>
      <xdr:spPr>
        <a:xfrm flipV="1">
          <a:off x="2019300" y="6689589"/>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162292</xdr:rowOff>
    </xdr:from>
    <xdr:to>
      <xdr:col>2</xdr:col>
      <xdr:colOff>638175</xdr:colOff>
      <xdr:row>39</xdr:row>
      <xdr:rowOff>13102</xdr:rowOff>
    </xdr:to>
    <xdr:cxnSp macro="">
      <xdr:nvCxnSpPr>
        <xdr:cNvPr id="72" name="直線コネクタ 71"/>
        <xdr:cNvCxnSpPr/>
      </xdr:nvCxnSpPr>
      <xdr:spPr>
        <a:xfrm>
          <a:off x="1130300" y="6677392"/>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133872</xdr:rowOff>
    </xdr:from>
    <xdr:to>
      <xdr:col>6</xdr:col>
      <xdr:colOff>561975</xdr:colOff>
      <xdr:row>39</xdr:row>
      <xdr:rowOff>64022</xdr:rowOff>
    </xdr:to>
    <xdr:sp macro="" textlink="">
      <xdr:nvSpPr>
        <xdr:cNvPr id="82" name="円/楕円 81"/>
        <xdr:cNvSpPr/>
      </xdr:nvSpPr>
      <xdr:spPr>
        <a:xfrm>
          <a:off x="4584700" y="66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112299</xdr:rowOff>
    </xdr:from>
    <xdr:ext cx="599010" cy="259045"/>
    <xdr:sp macro="" textlink="">
      <xdr:nvSpPr>
        <xdr:cNvPr id="83" name="人件費該当値テキスト"/>
        <xdr:cNvSpPr txBox="1"/>
      </xdr:nvSpPr>
      <xdr:spPr>
        <a:xfrm>
          <a:off x="4686300" y="662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126,229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123569</xdr:rowOff>
    </xdr:from>
    <xdr:to>
      <xdr:col>5</xdr:col>
      <xdr:colOff>409575</xdr:colOff>
      <xdr:row>39</xdr:row>
      <xdr:rowOff>53719</xdr:rowOff>
    </xdr:to>
    <xdr:sp macro="" textlink="">
      <xdr:nvSpPr>
        <xdr:cNvPr id="84" name="円/楕円 83"/>
        <xdr:cNvSpPr/>
      </xdr:nvSpPr>
      <xdr:spPr>
        <a:xfrm>
          <a:off x="3746500" y="66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44846</xdr:rowOff>
    </xdr:from>
    <xdr:ext cx="599010" cy="259045"/>
    <xdr:sp macro="" textlink="">
      <xdr:nvSpPr>
        <xdr:cNvPr id="85" name="テキスト ボックス 84"/>
        <xdr:cNvSpPr txBox="1"/>
      </xdr:nvSpPr>
      <xdr:spPr>
        <a:xfrm>
          <a:off x="3497794" y="673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129,384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123689</xdr:rowOff>
    </xdr:from>
    <xdr:to>
      <xdr:col>4</xdr:col>
      <xdr:colOff>206375</xdr:colOff>
      <xdr:row>39</xdr:row>
      <xdr:rowOff>53839</xdr:rowOff>
    </xdr:to>
    <xdr:sp macro="" textlink="">
      <xdr:nvSpPr>
        <xdr:cNvPr id="86" name="円/楕円 85"/>
        <xdr:cNvSpPr/>
      </xdr:nvSpPr>
      <xdr:spPr>
        <a:xfrm>
          <a:off x="2857500" y="66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44966</xdr:rowOff>
    </xdr:from>
    <xdr:ext cx="599010" cy="259045"/>
    <xdr:sp macro="" textlink="">
      <xdr:nvSpPr>
        <xdr:cNvPr id="87" name="テキスト ボックス 86"/>
        <xdr:cNvSpPr txBox="1"/>
      </xdr:nvSpPr>
      <xdr:spPr>
        <a:xfrm>
          <a:off x="2608794" y="673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133752</xdr:rowOff>
    </xdr:from>
    <xdr:to>
      <xdr:col>3</xdr:col>
      <xdr:colOff>3175</xdr:colOff>
      <xdr:row>39</xdr:row>
      <xdr:rowOff>63902</xdr:rowOff>
    </xdr:to>
    <xdr:sp macro="" textlink="">
      <xdr:nvSpPr>
        <xdr:cNvPr id="88" name="円/楕円 87"/>
        <xdr:cNvSpPr/>
      </xdr:nvSpPr>
      <xdr:spPr>
        <a:xfrm>
          <a:off x="1968500" y="66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55029</xdr:rowOff>
    </xdr:from>
    <xdr:ext cx="599010" cy="259045"/>
    <xdr:sp macro="" textlink="">
      <xdr:nvSpPr>
        <xdr:cNvPr id="89" name="テキスト ボックス 88"/>
        <xdr:cNvSpPr txBox="1"/>
      </xdr:nvSpPr>
      <xdr:spPr>
        <a:xfrm>
          <a:off x="1719794" y="674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111492</xdr:rowOff>
    </xdr:from>
    <xdr:to>
      <xdr:col>1</xdr:col>
      <xdr:colOff>485775</xdr:colOff>
      <xdr:row>39</xdr:row>
      <xdr:rowOff>41642</xdr:rowOff>
    </xdr:to>
    <xdr:sp macro="" textlink="">
      <xdr:nvSpPr>
        <xdr:cNvPr id="90" name="円/楕円 89"/>
        <xdr:cNvSpPr/>
      </xdr:nvSpPr>
      <xdr:spPr>
        <a:xfrm>
          <a:off x="1079500" y="66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32769</xdr:rowOff>
    </xdr:from>
    <xdr:ext cx="599010" cy="259045"/>
    <xdr:sp macro="" textlink="">
      <xdr:nvSpPr>
        <xdr:cNvPr id="91" name="テキスト ボックス 90"/>
        <xdr:cNvSpPr txBox="1"/>
      </xdr:nvSpPr>
      <xdr:spPr>
        <a:xfrm>
          <a:off x="830794" y="671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42932</xdr:rowOff>
    </xdr:from>
    <xdr:to>
      <xdr:col>6</xdr:col>
      <xdr:colOff>511175</xdr:colOff>
      <xdr:row>58</xdr:row>
      <xdr:rowOff>66360</xdr:rowOff>
    </xdr:to>
    <xdr:cxnSp macro="">
      <xdr:nvCxnSpPr>
        <xdr:cNvPr id="122" name="直線コネクタ 121"/>
        <xdr:cNvCxnSpPr/>
      </xdr:nvCxnSpPr>
      <xdr:spPr>
        <a:xfrm flipV="1">
          <a:off x="3797300" y="9987032"/>
          <a:ext cx="8382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66360</xdr:rowOff>
    </xdr:from>
    <xdr:to>
      <xdr:col>5</xdr:col>
      <xdr:colOff>358775</xdr:colOff>
      <xdr:row>58</xdr:row>
      <xdr:rowOff>89841</xdr:rowOff>
    </xdr:to>
    <xdr:cxnSp macro="">
      <xdr:nvCxnSpPr>
        <xdr:cNvPr id="125" name="直線コネクタ 124"/>
        <xdr:cNvCxnSpPr/>
      </xdr:nvCxnSpPr>
      <xdr:spPr>
        <a:xfrm flipV="1">
          <a:off x="2908300" y="10010460"/>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89841</xdr:rowOff>
    </xdr:from>
    <xdr:to>
      <xdr:col>4</xdr:col>
      <xdr:colOff>155575</xdr:colOff>
      <xdr:row>58</xdr:row>
      <xdr:rowOff>94059</xdr:rowOff>
    </xdr:to>
    <xdr:cxnSp macro="">
      <xdr:nvCxnSpPr>
        <xdr:cNvPr id="128" name="直線コネクタ 127"/>
        <xdr:cNvCxnSpPr/>
      </xdr:nvCxnSpPr>
      <xdr:spPr>
        <a:xfrm flipV="1">
          <a:off x="2019300" y="10033941"/>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94059</xdr:rowOff>
    </xdr:from>
    <xdr:to>
      <xdr:col>2</xdr:col>
      <xdr:colOff>638175</xdr:colOff>
      <xdr:row>58</xdr:row>
      <xdr:rowOff>96581</xdr:rowOff>
    </xdr:to>
    <xdr:cxnSp macro="">
      <xdr:nvCxnSpPr>
        <xdr:cNvPr id="131" name="直線コネクタ 130"/>
        <xdr:cNvCxnSpPr/>
      </xdr:nvCxnSpPr>
      <xdr:spPr>
        <a:xfrm flipV="1">
          <a:off x="1130300" y="10038159"/>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163582</xdr:rowOff>
    </xdr:from>
    <xdr:to>
      <xdr:col>6</xdr:col>
      <xdr:colOff>561975</xdr:colOff>
      <xdr:row>58</xdr:row>
      <xdr:rowOff>93732</xdr:rowOff>
    </xdr:to>
    <xdr:sp macro="" textlink="">
      <xdr:nvSpPr>
        <xdr:cNvPr id="141" name="円/楕円 140"/>
        <xdr:cNvSpPr/>
      </xdr:nvSpPr>
      <xdr:spPr>
        <a:xfrm>
          <a:off x="4584700" y="99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78509</xdr:rowOff>
    </xdr:from>
    <xdr:ext cx="599010" cy="259045"/>
    <xdr:sp macro="" textlink="">
      <xdr:nvSpPr>
        <xdr:cNvPr id="142" name="物件費該当値テキスト"/>
        <xdr:cNvSpPr txBox="1"/>
      </xdr:nvSpPr>
      <xdr:spPr>
        <a:xfrm>
          <a:off x="4686300" y="985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15560</xdr:rowOff>
    </xdr:from>
    <xdr:to>
      <xdr:col>5</xdr:col>
      <xdr:colOff>409575</xdr:colOff>
      <xdr:row>58</xdr:row>
      <xdr:rowOff>117160</xdr:rowOff>
    </xdr:to>
    <xdr:sp macro="" textlink="">
      <xdr:nvSpPr>
        <xdr:cNvPr id="143" name="円/楕円 142"/>
        <xdr:cNvSpPr/>
      </xdr:nvSpPr>
      <xdr:spPr>
        <a:xfrm>
          <a:off x="3746500" y="9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108287</xdr:rowOff>
    </xdr:from>
    <xdr:ext cx="599010" cy="259045"/>
    <xdr:sp macro="" textlink="">
      <xdr:nvSpPr>
        <xdr:cNvPr id="144" name="テキスト ボックス 143"/>
        <xdr:cNvSpPr txBox="1"/>
      </xdr:nvSpPr>
      <xdr:spPr>
        <a:xfrm>
          <a:off x="3497794" y="100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39041</xdr:rowOff>
    </xdr:from>
    <xdr:to>
      <xdr:col>4</xdr:col>
      <xdr:colOff>206375</xdr:colOff>
      <xdr:row>58</xdr:row>
      <xdr:rowOff>140641</xdr:rowOff>
    </xdr:to>
    <xdr:sp macro="" textlink="">
      <xdr:nvSpPr>
        <xdr:cNvPr id="145" name="円/楕円 144"/>
        <xdr:cNvSpPr/>
      </xdr:nvSpPr>
      <xdr:spPr>
        <a:xfrm>
          <a:off x="2857500" y="99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131768</xdr:rowOff>
    </xdr:from>
    <xdr:ext cx="599010" cy="259045"/>
    <xdr:sp macro="" textlink="">
      <xdr:nvSpPr>
        <xdr:cNvPr id="146" name="テキスト ボックス 145"/>
        <xdr:cNvSpPr txBox="1"/>
      </xdr:nvSpPr>
      <xdr:spPr>
        <a:xfrm>
          <a:off x="2608794" y="1007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43259</xdr:rowOff>
    </xdr:from>
    <xdr:to>
      <xdr:col>3</xdr:col>
      <xdr:colOff>3175</xdr:colOff>
      <xdr:row>58</xdr:row>
      <xdr:rowOff>144859</xdr:rowOff>
    </xdr:to>
    <xdr:sp macro="" textlink="">
      <xdr:nvSpPr>
        <xdr:cNvPr id="147" name="円/楕円 146"/>
        <xdr:cNvSpPr/>
      </xdr:nvSpPr>
      <xdr:spPr>
        <a:xfrm>
          <a:off x="1968500" y="99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135986</xdr:rowOff>
    </xdr:from>
    <xdr:ext cx="599010" cy="259045"/>
    <xdr:sp macro="" textlink="">
      <xdr:nvSpPr>
        <xdr:cNvPr id="148" name="テキスト ボックス 147"/>
        <xdr:cNvSpPr txBox="1"/>
      </xdr:nvSpPr>
      <xdr:spPr>
        <a:xfrm>
          <a:off x="1719794" y="1008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45781</xdr:rowOff>
    </xdr:from>
    <xdr:to>
      <xdr:col>1</xdr:col>
      <xdr:colOff>485775</xdr:colOff>
      <xdr:row>58</xdr:row>
      <xdr:rowOff>147381</xdr:rowOff>
    </xdr:to>
    <xdr:sp macro="" textlink="">
      <xdr:nvSpPr>
        <xdr:cNvPr id="149" name="円/楕円 148"/>
        <xdr:cNvSpPr/>
      </xdr:nvSpPr>
      <xdr:spPr>
        <a:xfrm>
          <a:off x="1079500" y="9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138508</xdr:rowOff>
    </xdr:from>
    <xdr:ext cx="599010" cy="259045"/>
    <xdr:sp macro="" textlink="">
      <xdr:nvSpPr>
        <xdr:cNvPr id="150" name="テキスト ボックス 149"/>
        <xdr:cNvSpPr txBox="1"/>
      </xdr:nvSpPr>
      <xdr:spPr>
        <a:xfrm>
          <a:off x="830794" y="1008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9410</xdr:rowOff>
    </xdr:from>
    <xdr:to>
      <xdr:col>6</xdr:col>
      <xdr:colOff>511175</xdr:colOff>
      <xdr:row>78</xdr:row>
      <xdr:rowOff>50915</xdr:rowOff>
    </xdr:to>
    <xdr:cxnSp macro="">
      <xdr:nvCxnSpPr>
        <xdr:cNvPr id="179" name="直線コネクタ 178"/>
        <xdr:cNvCxnSpPr/>
      </xdr:nvCxnSpPr>
      <xdr:spPr>
        <a:xfrm>
          <a:off x="3797300" y="13382510"/>
          <a:ext cx="8382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9410</xdr:rowOff>
    </xdr:from>
    <xdr:to>
      <xdr:col>5</xdr:col>
      <xdr:colOff>358775</xdr:colOff>
      <xdr:row>78</xdr:row>
      <xdr:rowOff>35407</xdr:rowOff>
    </xdr:to>
    <xdr:cxnSp macro="">
      <xdr:nvCxnSpPr>
        <xdr:cNvPr id="182" name="直線コネクタ 181"/>
        <xdr:cNvCxnSpPr/>
      </xdr:nvCxnSpPr>
      <xdr:spPr>
        <a:xfrm flipV="1">
          <a:off x="2908300" y="13382510"/>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29439</xdr:rowOff>
    </xdr:from>
    <xdr:to>
      <xdr:col>4</xdr:col>
      <xdr:colOff>155575</xdr:colOff>
      <xdr:row>78</xdr:row>
      <xdr:rowOff>35407</xdr:rowOff>
    </xdr:to>
    <xdr:cxnSp macro="">
      <xdr:nvCxnSpPr>
        <xdr:cNvPr id="185" name="直線コネクタ 184"/>
        <xdr:cNvCxnSpPr/>
      </xdr:nvCxnSpPr>
      <xdr:spPr>
        <a:xfrm>
          <a:off x="2019300" y="13402539"/>
          <a:ext cx="8890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29439</xdr:rowOff>
    </xdr:from>
    <xdr:to>
      <xdr:col>2</xdr:col>
      <xdr:colOff>638175</xdr:colOff>
      <xdr:row>78</xdr:row>
      <xdr:rowOff>30772</xdr:rowOff>
    </xdr:to>
    <xdr:cxnSp macro="">
      <xdr:nvCxnSpPr>
        <xdr:cNvPr id="188" name="直線コネクタ 187"/>
        <xdr:cNvCxnSpPr/>
      </xdr:nvCxnSpPr>
      <xdr:spPr>
        <a:xfrm flipV="1">
          <a:off x="1130300" y="1340253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115</xdr:rowOff>
    </xdr:from>
    <xdr:to>
      <xdr:col>6</xdr:col>
      <xdr:colOff>561975</xdr:colOff>
      <xdr:row>78</xdr:row>
      <xdr:rowOff>101715</xdr:rowOff>
    </xdr:to>
    <xdr:sp macro="" textlink="">
      <xdr:nvSpPr>
        <xdr:cNvPr id="198" name="円/楕円 197"/>
        <xdr:cNvSpPr/>
      </xdr:nvSpPr>
      <xdr:spPr>
        <a:xfrm>
          <a:off x="4584700" y="133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149992</xdr:rowOff>
    </xdr:from>
    <xdr:ext cx="534377" cy="259045"/>
    <xdr:sp macro="" textlink="">
      <xdr:nvSpPr>
        <xdr:cNvPr id="199" name="維持補修費該当値テキスト"/>
        <xdr:cNvSpPr txBox="1"/>
      </xdr:nvSpPr>
      <xdr:spPr>
        <a:xfrm>
          <a:off x="4686300" y="133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130060</xdr:rowOff>
    </xdr:from>
    <xdr:to>
      <xdr:col>5</xdr:col>
      <xdr:colOff>409575</xdr:colOff>
      <xdr:row>78</xdr:row>
      <xdr:rowOff>60210</xdr:rowOff>
    </xdr:to>
    <xdr:sp macro="" textlink="">
      <xdr:nvSpPr>
        <xdr:cNvPr id="200" name="円/楕円 199"/>
        <xdr:cNvSpPr/>
      </xdr:nvSpPr>
      <xdr:spPr>
        <a:xfrm>
          <a:off x="3746500" y="133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51337</xdr:rowOff>
    </xdr:from>
    <xdr:ext cx="534377" cy="259045"/>
    <xdr:sp macro="" textlink="">
      <xdr:nvSpPr>
        <xdr:cNvPr id="201" name="テキスト ボックス 200"/>
        <xdr:cNvSpPr txBox="1"/>
      </xdr:nvSpPr>
      <xdr:spPr>
        <a:xfrm>
          <a:off x="3530111" y="134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156057</xdr:rowOff>
    </xdr:from>
    <xdr:to>
      <xdr:col>4</xdr:col>
      <xdr:colOff>206375</xdr:colOff>
      <xdr:row>78</xdr:row>
      <xdr:rowOff>86207</xdr:rowOff>
    </xdr:to>
    <xdr:sp macro="" textlink="">
      <xdr:nvSpPr>
        <xdr:cNvPr id="202" name="円/楕円 201"/>
        <xdr:cNvSpPr/>
      </xdr:nvSpPr>
      <xdr:spPr>
        <a:xfrm>
          <a:off x="2857500" y="13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77334</xdr:rowOff>
    </xdr:from>
    <xdr:ext cx="534377" cy="259045"/>
    <xdr:sp macro="" textlink="">
      <xdr:nvSpPr>
        <xdr:cNvPr id="203" name="テキスト ボックス 202"/>
        <xdr:cNvSpPr txBox="1"/>
      </xdr:nvSpPr>
      <xdr:spPr>
        <a:xfrm>
          <a:off x="2641111" y="134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150089</xdr:rowOff>
    </xdr:from>
    <xdr:to>
      <xdr:col>3</xdr:col>
      <xdr:colOff>3175</xdr:colOff>
      <xdr:row>78</xdr:row>
      <xdr:rowOff>80239</xdr:rowOff>
    </xdr:to>
    <xdr:sp macro="" textlink="">
      <xdr:nvSpPr>
        <xdr:cNvPr id="204" name="円/楕円 203"/>
        <xdr:cNvSpPr/>
      </xdr:nvSpPr>
      <xdr:spPr>
        <a:xfrm>
          <a:off x="1968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71366</xdr:rowOff>
    </xdr:from>
    <xdr:ext cx="534377" cy="259045"/>
    <xdr:sp macro="" textlink="">
      <xdr:nvSpPr>
        <xdr:cNvPr id="205" name="テキスト ボックス 204"/>
        <xdr:cNvSpPr txBox="1"/>
      </xdr:nvSpPr>
      <xdr:spPr>
        <a:xfrm>
          <a:off x="1752111" y="134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151422</xdr:rowOff>
    </xdr:from>
    <xdr:to>
      <xdr:col>1</xdr:col>
      <xdr:colOff>485775</xdr:colOff>
      <xdr:row>78</xdr:row>
      <xdr:rowOff>81572</xdr:rowOff>
    </xdr:to>
    <xdr:sp macro="" textlink="">
      <xdr:nvSpPr>
        <xdr:cNvPr id="206" name="円/楕円 205"/>
        <xdr:cNvSpPr/>
      </xdr:nvSpPr>
      <xdr:spPr>
        <a:xfrm>
          <a:off x="10795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72699</xdr:rowOff>
    </xdr:from>
    <xdr:ext cx="534377" cy="259045"/>
    <xdr:sp macro="" textlink="">
      <xdr:nvSpPr>
        <xdr:cNvPr id="207" name="テキスト ボックス 206"/>
        <xdr:cNvSpPr txBox="1"/>
      </xdr:nvSpPr>
      <xdr:spPr>
        <a:xfrm>
          <a:off x="863111" y="134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39705</xdr:rowOff>
    </xdr:from>
    <xdr:to>
      <xdr:col>6</xdr:col>
      <xdr:colOff>511175</xdr:colOff>
      <xdr:row>96</xdr:row>
      <xdr:rowOff>168787</xdr:rowOff>
    </xdr:to>
    <xdr:cxnSp macro="">
      <xdr:nvCxnSpPr>
        <xdr:cNvPr id="239" name="直線コネクタ 238"/>
        <xdr:cNvCxnSpPr/>
      </xdr:nvCxnSpPr>
      <xdr:spPr>
        <a:xfrm flipV="1">
          <a:off x="3797300" y="16498905"/>
          <a:ext cx="838200" cy="1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168787</xdr:rowOff>
    </xdr:from>
    <xdr:to>
      <xdr:col>5</xdr:col>
      <xdr:colOff>358775</xdr:colOff>
      <xdr:row>97</xdr:row>
      <xdr:rowOff>1212</xdr:rowOff>
    </xdr:to>
    <xdr:cxnSp macro="">
      <xdr:nvCxnSpPr>
        <xdr:cNvPr id="242" name="直線コネクタ 241"/>
        <xdr:cNvCxnSpPr/>
      </xdr:nvCxnSpPr>
      <xdr:spPr>
        <a:xfrm flipV="1">
          <a:off x="2908300" y="16627987"/>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1212</xdr:rowOff>
    </xdr:from>
    <xdr:to>
      <xdr:col>4</xdr:col>
      <xdr:colOff>155575</xdr:colOff>
      <xdr:row>97</xdr:row>
      <xdr:rowOff>59386</xdr:rowOff>
    </xdr:to>
    <xdr:cxnSp macro="">
      <xdr:nvCxnSpPr>
        <xdr:cNvPr id="245" name="直線コネクタ 244"/>
        <xdr:cNvCxnSpPr/>
      </xdr:nvCxnSpPr>
      <xdr:spPr>
        <a:xfrm flipV="1">
          <a:off x="2019300" y="16631862"/>
          <a:ext cx="889000" cy="5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59386</xdr:rowOff>
    </xdr:from>
    <xdr:to>
      <xdr:col>2</xdr:col>
      <xdr:colOff>638175</xdr:colOff>
      <xdr:row>97</xdr:row>
      <xdr:rowOff>71664</xdr:rowOff>
    </xdr:to>
    <xdr:cxnSp macro="">
      <xdr:nvCxnSpPr>
        <xdr:cNvPr id="248" name="直線コネクタ 247"/>
        <xdr:cNvCxnSpPr/>
      </xdr:nvCxnSpPr>
      <xdr:spPr>
        <a:xfrm flipV="1">
          <a:off x="1130300" y="16690036"/>
          <a:ext cx="889000" cy="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160355</xdr:rowOff>
    </xdr:from>
    <xdr:to>
      <xdr:col>6</xdr:col>
      <xdr:colOff>561975</xdr:colOff>
      <xdr:row>96</xdr:row>
      <xdr:rowOff>90505</xdr:rowOff>
    </xdr:to>
    <xdr:sp macro="" textlink="">
      <xdr:nvSpPr>
        <xdr:cNvPr id="258" name="円/楕円 257"/>
        <xdr:cNvSpPr/>
      </xdr:nvSpPr>
      <xdr:spPr>
        <a:xfrm>
          <a:off x="4584700" y="164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11782</xdr:rowOff>
    </xdr:from>
    <xdr:ext cx="534377" cy="259045"/>
    <xdr:sp macro="" textlink="">
      <xdr:nvSpPr>
        <xdr:cNvPr id="259" name="扶助費該当値テキスト"/>
        <xdr:cNvSpPr txBox="1"/>
      </xdr:nvSpPr>
      <xdr:spPr>
        <a:xfrm>
          <a:off x="4686300" y="162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117987</xdr:rowOff>
    </xdr:from>
    <xdr:to>
      <xdr:col>5</xdr:col>
      <xdr:colOff>409575</xdr:colOff>
      <xdr:row>97</xdr:row>
      <xdr:rowOff>48137</xdr:rowOff>
    </xdr:to>
    <xdr:sp macro="" textlink="">
      <xdr:nvSpPr>
        <xdr:cNvPr id="260" name="円/楕円 259"/>
        <xdr:cNvSpPr/>
      </xdr:nvSpPr>
      <xdr:spPr>
        <a:xfrm>
          <a:off x="3746500" y="165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64664</xdr:rowOff>
    </xdr:from>
    <xdr:ext cx="534377" cy="259045"/>
    <xdr:sp macro="" textlink="">
      <xdr:nvSpPr>
        <xdr:cNvPr id="261" name="テキスト ボックス 260"/>
        <xdr:cNvSpPr txBox="1"/>
      </xdr:nvSpPr>
      <xdr:spPr>
        <a:xfrm>
          <a:off x="3530111" y="163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121862</xdr:rowOff>
    </xdr:from>
    <xdr:to>
      <xdr:col>4</xdr:col>
      <xdr:colOff>206375</xdr:colOff>
      <xdr:row>97</xdr:row>
      <xdr:rowOff>52012</xdr:rowOff>
    </xdr:to>
    <xdr:sp macro="" textlink="">
      <xdr:nvSpPr>
        <xdr:cNvPr id="262" name="円/楕円 261"/>
        <xdr:cNvSpPr/>
      </xdr:nvSpPr>
      <xdr:spPr>
        <a:xfrm>
          <a:off x="2857500" y="165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68539</xdr:rowOff>
    </xdr:from>
    <xdr:ext cx="534377" cy="259045"/>
    <xdr:sp macro="" textlink="">
      <xdr:nvSpPr>
        <xdr:cNvPr id="263" name="テキスト ボックス 262"/>
        <xdr:cNvSpPr txBox="1"/>
      </xdr:nvSpPr>
      <xdr:spPr>
        <a:xfrm>
          <a:off x="2641111" y="163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8586</xdr:rowOff>
    </xdr:from>
    <xdr:to>
      <xdr:col>3</xdr:col>
      <xdr:colOff>3175</xdr:colOff>
      <xdr:row>97</xdr:row>
      <xdr:rowOff>110186</xdr:rowOff>
    </xdr:to>
    <xdr:sp macro="" textlink="">
      <xdr:nvSpPr>
        <xdr:cNvPr id="264" name="円/楕円 263"/>
        <xdr:cNvSpPr/>
      </xdr:nvSpPr>
      <xdr:spPr>
        <a:xfrm>
          <a:off x="1968500" y="16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126713</xdr:rowOff>
    </xdr:from>
    <xdr:ext cx="534377" cy="259045"/>
    <xdr:sp macro="" textlink="">
      <xdr:nvSpPr>
        <xdr:cNvPr id="265" name="テキスト ボックス 264"/>
        <xdr:cNvSpPr txBox="1"/>
      </xdr:nvSpPr>
      <xdr:spPr>
        <a:xfrm>
          <a:off x="1752111" y="164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20864</xdr:rowOff>
    </xdr:from>
    <xdr:to>
      <xdr:col>1</xdr:col>
      <xdr:colOff>485775</xdr:colOff>
      <xdr:row>97</xdr:row>
      <xdr:rowOff>122464</xdr:rowOff>
    </xdr:to>
    <xdr:sp macro="" textlink="">
      <xdr:nvSpPr>
        <xdr:cNvPr id="266" name="円/楕円 265"/>
        <xdr:cNvSpPr/>
      </xdr:nvSpPr>
      <xdr:spPr>
        <a:xfrm>
          <a:off x="1079500" y="166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138991</xdr:rowOff>
    </xdr:from>
    <xdr:ext cx="534377" cy="259045"/>
    <xdr:sp macro="" textlink="">
      <xdr:nvSpPr>
        <xdr:cNvPr id="267" name="テキスト ボックス 266"/>
        <xdr:cNvSpPr txBox="1"/>
      </xdr:nvSpPr>
      <xdr:spPr>
        <a:xfrm>
          <a:off x="863111" y="164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26513</xdr:rowOff>
    </xdr:from>
    <xdr:to>
      <xdr:col>15</xdr:col>
      <xdr:colOff>180975</xdr:colOff>
      <xdr:row>37</xdr:row>
      <xdr:rowOff>32179</xdr:rowOff>
    </xdr:to>
    <xdr:cxnSp macro="">
      <xdr:nvCxnSpPr>
        <xdr:cNvPr id="298" name="直線コネクタ 297"/>
        <xdr:cNvCxnSpPr/>
      </xdr:nvCxnSpPr>
      <xdr:spPr>
        <a:xfrm flipV="1">
          <a:off x="9639300" y="6370163"/>
          <a:ext cx="8382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24717</xdr:rowOff>
    </xdr:from>
    <xdr:to>
      <xdr:col>14</xdr:col>
      <xdr:colOff>28575</xdr:colOff>
      <xdr:row>37</xdr:row>
      <xdr:rowOff>32179</xdr:rowOff>
    </xdr:to>
    <xdr:cxnSp macro="">
      <xdr:nvCxnSpPr>
        <xdr:cNvPr id="301" name="直線コネクタ 300"/>
        <xdr:cNvCxnSpPr/>
      </xdr:nvCxnSpPr>
      <xdr:spPr>
        <a:xfrm>
          <a:off x="8750300" y="6368367"/>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24717</xdr:rowOff>
    </xdr:from>
    <xdr:to>
      <xdr:col>12</xdr:col>
      <xdr:colOff>511175</xdr:colOff>
      <xdr:row>37</xdr:row>
      <xdr:rowOff>63171</xdr:rowOff>
    </xdr:to>
    <xdr:cxnSp macro="">
      <xdr:nvCxnSpPr>
        <xdr:cNvPr id="304" name="直線コネクタ 303"/>
        <xdr:cNvCxnSpPr/>
      </xdr:nvCxnSpPr>
      <xdr:spPr>
        <a:xfrm flipV="1">
          <a:off x="7861300" y="6368367"/>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63171</xdr:rowOff>
    </xdr:from>
    <xdr:to>
      <xdr:col>11</xdr:col>
      <xdr:colOff>307975</xdr:colOff>
      <xdr:row>37</xdr:row>
      <xdr:rowOff>80718</xdr:rowOff>
    </xdr:to>
    <xdr:cxnSp macro="">
      <xdr:nvCxnSpPr>
        <xdr:cNvPr id="307" name="直線コネクタ 306"/>
        <xdr:cNvCxnSpPr/>
      </xdr:nvCxnSpPr>
      <xdr:spPr>
        <a:xfrm flipV="1">
          <a:off x="6972300" y="640682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147163</xdr:rowOff>
    </xdr:from>
    <xdr:to>
      <xdr:col>15</xdr:col>
      <xdr:colOff>231775</xdr:colOff>
      <xdr:row>37</xdr:row>
      <xdr:rowOff>77313</xdr:rowOff>
    </xdr:to>
    <xdr:sp macro="" textlink="">
      <xdr:nvSpPr>
        <xdr:cNvPr id="317" name="円/楕円 316"/>
        <xdr:cNvSpPr/>
      </xdr:nvSpPr>
      <xdr:spPr>
        <a:xfrm>
          <a:off x="10426700" y="63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125590</xdr:rowOff>
    </xdr:from>
    <xdr:ext cx="599010" cy="259045"/>
    <xdr:sp macro="" textlink="">
      <xdr:nvSpPr>
        <xdr:cNvPr id="318" name="補助費等該当値テキスト"/>
        <xdr:cNvSpPr txBox="1"/>
      </xdr:nvSpPr>
      <xdr:spPr>
        <a:xfrm>
          <a:off x="10528300" y="62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152829</xdr:rowOff>
    </xdr:from>
    <xdr:to>
      <xdr:col>14</xdr:col>
      <xdr:colOff>79375</xdr:colOff>
      <xdr:row>37</xdr:row>
      <xdr:rowOff>82979</xdr:rowOff>
    </xdr:to>
    <xdr:sp macro="" textlink="">
      <xdr:nvSpPr>
        <xdr:cNvPr id="319" name="円/楕円 318"/>
        <xdr:cNvSpPr/>
      </xdr:nvSpPr>
      <xdr:spPr>
        <a:xfrm>
          <a:off x="9588500" y="63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74106</xdr:rowOff>
    </xdr:from>
    <xdr:ext cx="599010" cy="259045"/>
    <xdr:sp macro="" textlink="">
      <xdr:nvSpPr>
        <xdr:cNvPr id="320" name="テキスト ボックス 319"/>
        <xdr:cNvSpPr txBox="1"/>
      </xdr:nvSpPr>
      <xdr:spPr>
        <a:xfrm>
          <a:off x="9339794" y="64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145367</xdr:rowOff>
    </xdr:from>
    <xdr:to>
      <xdr:col>12</xdr:col>
      <xdr:colOff>561975</xdr:colOff>
      <xdr:row>37</xdr:row>
      <xdr:rowOff>75517</xdr:rowOff>
    </xdr:to>
    <xdr:sp macro="" textlink="">
      <xdr:nvSpPr>
        <xdr:cNvPr id="321" name="円/楕円 320"/>
        <xdr:cNvSpPr/>
      </xdr:nvSpPr>
      <xdr:spPr>
        <a:xfrm>
          <a:off x="8699500" y="63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66644</xdr:rowOff>
    </xdr:from>
    <xdr:ext cx="599010" cy="259045"/>
    <xdr:sp macro="" textlink="">
      <xdr:nvSpPr>
        <xdr:cNvPr id="322" name="テキスト ボックス 321"/>
        <xdr:cNvSpPr txBox="1"/>
      </xdr:nvSpPr>
      <xdr:spPr>
        <a:xfrm>
          <a:off x="8450794" y="641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12371</xdr:rowOff>
    </xdr:from>
    <xdr:to>
      <xdr:col>11</xdr:col>
      <xdr:colOff>358775</xdr:colOff>
      <xdr:row>37</xdr:row>
      <xdr:rowOff>113971</xdr:rowOff>
    </xdr:to>
    <xdr:sp macro="" textlink="">
      <xdr:nvSpPr>
        <xdr:cNvPr id="323" name="円/楕円 322"/>
        <xdr:cNvSpPr/>
      </xdr:nvSpPr>
      <xdr:spPr>
        <a:xfrm>
          <a:off x="7810500" y="63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105098</xdr:rowOff>
    </xdr:from>
    <xdr:ext cx="599010" cy="259045"/>
    <xdr:sp macro="" textlink="">
      <xdr:nvSpPr>
        <xdr:cNvPr id="324" name="テキスト ボックス 323"/>
        <xdr:cNvSpPr txBox="1"/>
      </xdr:nvSpPr>
      <xdr:spPr>
        <a:xfrm>
          <a:off x="7561794" y="64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29918</xdr:rowOff>
    </xdr:from>
    <xdr:to>
      <xdr:col>10</xdr:col>
      <xdr:colOff>155575</xdr:colOff>
      <xdr:row>37</xdr:row>
      <xdr:rowOff>131518</xdr:rowOff>
    </xdr:to>
    <xdr:sp macro="" textlink="">
      <xdr:nvSpPr>
        <xdr:cNvPr id="325" name="円/楕円 324"/>
        <xdr:cNvSpPr/>
      </xdr:nvSpPr>
      <xdr:spPr>
        <a:xfrm>
          <a:off x="6921500" y="63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122645</xdr:rowOff>
    </xdr:from>
    <xdr:ext cx="599010" cy="259045"/>
    <xdr:sp macro="" textlink="">
      <xdr:nvSpPr>
        <xdr:cNvPr id="326" name="テキスト ボックス 325"/>
        <xdr:cNvSpPr txBox="1"/>
      </xdr:nvSpPr>
      <xdr:spPr>
        <a:xfrm>
          <a:off x="6672794" y="646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88539</xdr:rowOff>
    </xdr:from>
    <xdr:to>
      <xdr:col>15</xdr:col>
      <xdr:colOff>180975</xdr:colOff>
      <xdr:row>58</xdr:row>
      <xdr:rowOff>107418</xdr:rowOff>
    </xdr:to>
    <xdr:cxnSp macro="">
      <xdr:nvCxnSpPr>
        <xdr:cNvPr id="355" name="直線コネクタ 354"/>
        <xdr:cNvCxnSpPr/>
      </xdr:nvCxnSpPr>
      <xdr:spPr>
        <a:xfrm>
          <a:off x="9639300" y="10032639"/>
          <a:ext cx="8382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88539</xdr:rowOff>
    </xdr:from>
    <xdr:to>
      <xdr:col>14</xdr:col>
      <xdr:colOff>28575</xdr:colOff>
      <xdr:row>58</xdr:row>
      <xdr:rowOff>146045</xdr:rowOff>
    </xdr:to>
    <xdr:cxnSp macro="">
      <xdr:nvCxnSpPr>
        <xdr:cNvPr id="358" name="直線コネクタ 357"/>
        <xdr:cNvCxnSpPr/>
      </xdr:nvCxnSpPr>
      <xdr:spPr>
        <a:xfrm flipV="1">
          <a:off x="8750300" y="10032639"/>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146045</xdr:rowOff>
    </xdr:from>
    <xdr:to>
      <xdr:col>12</xdr:col>
      <xdr:colOff>511175</xdr:colOff>
      <xdr:row>58</xdr:row>
      <xdr:rowOff>151756</xdr:rowOff>
    </xdr:to>
    <xdr:cxnSp macro="">
      <xdr:nvCxnSpPr>
        <xdr:cNvPr id="361" name="直線コネクタ 360"/>
        <xdr:cNvCxnSpPr/>
      </xdr:nvCxnSpPr>
      <xdr:spPr>
        <a:xfrm flipV="1">
          <a:off x="7861300" y="10090145"/>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151756</xdr:rowOff>
    </xdr:from>
    <xdr:to>
      <xdr:col>11</xdr:col>
      <xdr:colOff>307975</xdr:colOff>
      <xdr:row>59</xdr:row>
      <xdr:rowOff>28320</xdr:rowOff>
    </xdr:to>
    <xdr:cxnSp macro="">
      <xdr:nvCxnSpPr>
        <xdr:cNvPr id="364" name="直線コネクタ 363"/>
        <xdr:cNvCxnSpPr/>
      </xdr:nvCxnSpPr>
      <xdr:spPr>
        <a:xfrm flipV="1">
          <a:off x="6972300" y="10095856"/>
          <a:ext cx="889000" cy="4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56618</xdr:rowOff>
    </xdr:from>
    <xdr:to>
      <xdr:col>15</xdr:col>
      <xdr:colOff>231775</xdr:colOff>
      <xdr:row>58</xdr:row>
      <xdr:rowOff>158218</xdr:rowOff>
    </xdr:to>
    <xdr:sp macro="" textlink="">
      <xdr:nvSpPr>
        <xdr:cNvPr id="374" name="円/楕円 373"/>
        <xdr:cNvSpPr/>
      </xdr:nvSpPr>
      <xdr:spPr>
        <a:xfrm>
          <a:off x="10426700" y="10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37739</xdr:rowOff>
    </xdr:from>
    <xdr:to>
      <xdr:col>14</xdr:col>
      <xdr:colOff>79375</xdr:colOff>
      <xdr:row>58</xdr:row>
      <xdr:rowOff>139339</xdr:rowOff>
    </xdr:to>
    <xdr:sp macro="" textlink="">
      <xdr:nvSpPr>
        <xdr:cNvPr id="376" name="円/楕円 375"/>
        <xdr:cNvSpPr/>
      </xdr:nvSpPr>
      <xdr:spPr>
        <a:xfrm>
          <a:off x="9588500" y="99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155866</xdr:rowOff>
    </xdr:from>
    <xdr:ext cx="599010" cy="259045"/>
    <xdr:sp macro="" textlink="">
      <xdr:nvSpPr>
        <xdr:cNvPr id="377" name="テキスト ボックス 376"/>
        <xdr:cNvSpPr txBox="1"/>
      </xdr:nvSpPr>
      <xdr:spPr>
        <a:xfrm>
          <a:off x="9339794" y="975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95245</xdr:rowOff>
    </xdr:from>
    <xdr:to>
      <xdr:col>12</xdr:col>
      <xdr:colOff>561975</xdr:colOff>
      <xdr:row>59</xdr:row>
      <xdr:rowOff>25395</xdr:rowOff>
    </xdr:to>
    <xdr:sp macro="" textlink="">
      <xdr:nvSpPr>
        <xdr:cNvPr id="378" name="円/楕円 377"/>
        <xdr:cNvSpPr/>
      </xdr:nvSpPr>
      <xdr:spPr>
        <a:xfrm>
          <a:off x="8699500" y="100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16522</xdr:rowOff>
    </xdr:from>
    <xdr:ext cx="599010" cy="259045"/>
    <xdr:sp macro="" textlink="">
      <xdr:nvSpPr>
        <xdr:cNvPr id="379" name="テキスト ボックス 378"/>
        <xdr:cNvSpPr txBox="1"/>
      </xdr:nvSpPr>
      <xdr:spPr>
        <a:xfrm>
          <a:off x="8450794" y="1013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100956</xdr:rowOff>
    </xdr:from>
    <xdr:to>
      <xdr:col>11</xdr:col>
      <xdr:colOff>358775</xdr:colOff>
      <xdr:row>59</xdr:row>
      <xdr:rowOff>31106</xdr:rowOff>
    </xdr:to>
    <xdr:sp macro="" textlink="">
      <xdr:nvSpPr>
        <xdr:cNvPr id="380" name="円/楕円 379"/>
        <xdr:cNvSpPr/>
      </xdr:nvSpPr>
      <xdr:spPr>
        <a:xfrm>
          <a:off x="7810500" y="100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22233</xdr:rowOff>
    </xdr:from>
    <xdr:ext cx="599010" cy="259045"/>
    <xdr:sp macro="" textlink="">
      <xdr:nvSpPr>
        <xdr:cNvPr id="381" name="テキスト ボックス 380"/>
        <xdr:cNvSpPr txBox="1"/>
      </xdr:nvSpPr>
      <xdr:spPr>
        <a:xfrm>
          <a:off x="7561794" y="1013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148970</xdr:rowOff>
    </xdr:from>
    <xdr:to>
      <xdr:col>10</xdr:col>
      <xdr:colOff>155575</xdr:colOff>
      <xdr:row>59</xdr:row>
      <xdr:rowOff>79120</xdr:rowOff>
    </xdr:to>
    <xdr:sp macro="" textlink="">
      <xdr:nvSpPr>
        <xdr:cNvPr id="382" name="円/楕円 381"/>
        <xdr:cNvSpPr/>
      </xdr:nvSpPr>
      <xdr:spPr>
        <a:xfrm>
          <a:off x="6921500" y="100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70247</xdr:rowOff>
    </xdr:from>
    <xdr:ext cx="534377" cy="259045"/>
    <xdr:sp macro="" textlink="">
      <xdr:nvSpPr>
        <xdr:cNvPr id="383" name="テキスト ボックス 382"/>
        <xdr:cNvSpPr txBox="1"/>
      </xdr:nvSpPr>
      <xdr:spPr>
        <a:xfrm>
          <a:off x="6705111" y="1018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66833</xdr:rowOff>
    </xdr:from>
    <xdr:to>
      <xdr:col>15</xdr:col>
      <xdr:colOff>180975</xdr:colOff>
      <xdr:row>78</xdr:row>
      <xdr:rowOff>3077</xdr:rowOff>
    </xdr:to>
    <xdr:cxnSp macro="">
      <xdr:nvCxnSpPr>
        <xdr:cNvPr id="412" name="直線コネクタ 411"/>
        <xdr:cNvCxnSpPr/>
      </xdr:nvCxnSpPr>
      <xdr:spPr>
        <a:xfrm>
          <a:off x="9639300" y="13268483"/>
          <a:ext cx="838200" cy="1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66833</xdr:rowOff>
    </xdr:from>
    <xdr:to>
      <xdr:col>14</xdr:col>
      <xdr:colOff>28575</xdr:colOff>
      <xdr:row>78</xdr:row>
      <xdr:rowOff>6358</xdr:rowOff>
    </xdr:to>
    <xdr:cxnSp macro="">
      <xdr:nvCxnSpPr>
        <xdr:cNvPr id="415" name="直線コネクタ 414"/>
        <xdr:cNvCxnSpPr/>
      </xdr:nvCxnSpPr>
      <xdr:spPr>
        <a:xfrm flipV="1">
          <a:off x="8750300" y="13268483"/>
          <a:ext cx="889000" cy="1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123727</xdr:rowOff>
    </xdr:from>
    <xdr:to>
      <xdr:col>15</xdr:col>
      <xdr:colOff>231775</xdr:colOff>
      <xdr:row>78</xdr:row>
      <xdr:rowOff>53877</xdr:rowOff>
    </xdr:to>
    <xdr:sp macro="" textlink="">
      <xdr:nvSpPr>
        <xdr:cNvPr id="425" name="円/楕円 424"/>
        <xdr:cNvSpPr/>
      </xdr:nvSpPr>
      <xdr:spPr>
        <a:xfrm>
          <a:off x="10426700" y="1332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146604</xdr:rowOff>
    </xdr:from>
    <xdr:ext cx="599010" cy="259045"/>
    <xdr:sp macro="" textlink="">
      <xdr:nvSpPr>
        <xdr:cNvPr id="426" name="普通建設事業費 （ うち新規整備　）該当値テキスト"/>
        <xdr:cNvSpPr txBox="1"/>
      </xdr:nvSpPr>
      <xdr:spPr>
        <a:xfrm>
          <a:off x="10528300" y="1317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16033</xdr:rowOff>
    </xdr:from>
    <xdr:to>
      <xdr:col>14</xdr:col>
      <xdr:colOff>79375</xdr:colOff>
      <xdr:row>77</xdr:row>
      <xdr:rowOff>117633</xdr:rowOff>
    </xdr:to>
    <xdr:sp macro="" textlink="">
      <xdr:nvSpPr>
        <xdr:cNvPr id="427" name="円/楕円 426"/>
        <xdr:cNvSpPr/>
      </xdr:nvSpPr>
      <xdr:spPr>
        <a:xfrm>
          <a:off x="9588500" y="132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134160</xdr:rowOff>
    </xdr:from>
    <xdr:ext cx="599010" cy="259045"/>
    <xdr:sp macro="" textlink="">
      <xdr:nvSpPr>
        <xdr:cNvPr id="428" name="テキスト ボックス 427"/>
        <xdr:cNvSpPr txBox="1"/>
      </xdr:nvSpPr>
      <xdr:spPr>
        <a:xfrm>
          <a:off x="9339794" y="1299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127008</xdr:rowOff>
    </xdr:from>
    <xdr:to>
      <xdr:col>12</xdr:col>
      <xdr:colOff>561975</xdr:colOff>
      <xdr:row>78</xdr:row>
      <xdr:rowOff>57158</xdr:rowOff>
    </xdr:to>
    <xdr:sp macro="" textlink="">
      <xdr:nvSpPr>
        <xdr:cNvPr id="429" name="円/楕円 428"/>
        <xdr:cNvSpPr/>
      </xdr:nvSpPr>
      <xdr:spPr>
        <a:xfrm>
          <a:off x="8699500" y="133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73685</xdr:rowOff>
    </xdr:from>
    <xdr:ext cx="599010" cy="259045"/>
    <xdr:sp macro="" textlink="">
      <xdr:nvSpPr>
        <xdr:cNvPr id="430" name="テキスト ボックス 429"/>
        <xdr:cNvSpPr txBox="1"/>
      </xdr:nvSpPr>
      <xdr:spPr>
        <a:xfrm>
          <a:off x="8450794" y="1310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758</xdr:rowOff>
    </xdr:from>
    <xdr:to>
      <xdr:col>15</xdr:col>
      <xdr:colOff>180975</xdr:colOff>
      <xdr:row>99</xdr:row>
      <xdr:rowOff>14036</xdr:rowOff>
    </xdr:to>
    <xdr:cxnSp macro="">
      <xdr:nvCxnSpPr>
        <xdr:cNvPr id="459" name="直線コネクタ 458"/>
        <xdr:cNvCxnSpPr/>
      </xdr:nvCxnSpPr>
      <xdr:spPr>
        <a:xfrm flipV="1">
          <a:off x="9639300" y="16974308"/>
          <a:ext cx="8382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14036</xdr:rowOff>
    </xdr:from>
    <xdr:to>
      <xdr:col>14</xdr:col>
      <xdr:colOff>28575</xdr:colOff>
      <xdr:row>99</xdr:row>
      <xdr:rowOff>38777</xdr:rowOff>
    </xdr:to>
    <xdr:cxnSp macro="">
      <xdr:nvCxnSpPr>
        <xdr:cNvPr id="462" name="直線コネクタ 461"/>
        <xdr:cNvCxnSpPr/>
      </xdr:nvCxnSpPr>
      <xdr:spPr>
        <a:xfrm flipV="1">
          <a:off x="8750300" y="16987586"/>
          <a:ext cx="889000" cy="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121408</xdr:rowOff>
    </xdr:from>
    <xdr:to>
      <xdr:col>15</xdr:col>
      <xdr:colOff>231775</xdr:colOff>
      <xdr:row>99</xdr:row>
      <xdr:rowOff>51558</xdr:rowOff>
    </xdr:to>
    <xdr:sp macro="" textlink="">
      <xdr:nvSpPr>
        <xdr:cNvPr id="472" name="円/楕円 471"/>
        <xdr:cNvSpPr/>
      </xdr:nvSpPr>
      <xdr:spPr>
        <a:xfrm>
          <a:off x="10426700" y="169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99010" cy="259045"/>
    <xdr:sp macro="" textlink="">
      <xdr:nvSpPr>
        <xdr:cNvPr id="473" name="普通建設事業費 （ うち更新整備　）該当値テキスト"/>
        <xdr:cNvSpPr txBox="1"/>
      </xdr:nvSpPr>
      <xdr:spPr>
        <a:xfrm>
          <a:off x="10528300" y="1688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134686</xdr:rowOff>
    </xdr:from>
    <xdr:to>
      <xdr:col>14</xdr:col>
      <xdr:colOff>79375</xdr:colOff>
      <xdr:row>99</xdr:row>
      <xdr:rowOff>64836</xdr:rowOff>
    </xdr:to>
    <xdr:sp macro="" textlink="">
      <xdr:nvSpPr>
        <xdr:cNvPr id="474" name="円/楕円 473"/>
        <xdr:cNvSpPr/>
      </xdr:nvSpPr>
      <xdr:spPr>
        <a:xfrm>
          <a:off x="9588500" y="169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55963</xdr:rowOff>
    </xdr:from>
    <xdr:ext cx="534377" cy="259045"/>
    <xdr:sp macro="" textlink="">
      <xdr:nvSpPr>
        <xdr:cNvPr id="475" name="テキスト ボックス 474"/>
        <xdr:cNvSpPr txBox="1"/>
      </xdr:nvSpPr>
      <xdr:spPr>
        <a:xfrm>
          <a:off x="9372111" y="170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159427</xdr:rowOff>
    </xdr:from>
    <xdr:to>
      <xdr:col>12</xdr:col>
      <xdr:colOff>561975</xdr:colOff>
      <xdr:row>99</xdr:row>
      <xdr:rowOff>89577</xdr:rowOff>
    </xdr:to>
    <xdr:sp macro="" textlink="">
      <xdr:nvSpPr>
        <xdr:cNvPr id="476" name="円/楕円 475"/>
        <xdr:cNvSpPr/>
      </xdr:nvSpPr>
      <xdr:spPr>
        <a:xfrm>
          <a:off x="8699500" y="169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80704</xdr:rowOff>
    </xdr:from>
    <xdr:ext cx="534377" cy="259045"/>
    <xdr:sp macro="" textlink="">
      <xdr:nvSpPr>
        <xdr:cNvPr id="477" name="テキスト ボックス 476"/>
        <xdr:cNvSpPr txBox="1"/>
      </xdr:nvSpPr>
      <xdr:spPr>
        <a:xfrm>
          <a:off x="8483111" y="170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43928</xdr:rowOff>
    </xdr:from>
    <xdr:to>
      <xdr:col>23</xdr:col>
      <xdr:colOff>517525</xdr:colOff>
      <xdr:row>39</xdr:row>
      <xdr:rowOff>44450</xdr:rowOff>
    </xdr:to>
    <xdr:cxnSp macro="">
      <xdr:nvCxnSpPr>
        <xdr:cNvPr id="506" name="直線コネクタ 505"/>
        <xdr:cNvCxnSpPr/>
      </xdr:nvCxnSpPr>
      <xdr:spPr>
        <a:xfrm flipV="1">
          <a:off x="15481300" y="6730478"/>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164578</xdr:rowOff>
    </xdr:from>
    <xdr:to>
      <xdr:col>23</xdr:col>
      <xdr:colOff>568325</xdr:colOff>
      <xdr:row>39</xdr:row>
      <xdr:rowOff>94728</xdr:rowOff>
    </xdr:to>
    <xdr:sp macro="" textlink="">
      <xdr:nvSpPr>
        <xdr:cNvPr id="525" name="円/楕円 524"/>
        <xdr:cNvSpPr/>
      </xdr:nvSpPr>
      <xdr:spPr>
        <a:xfrm>
          <a:off x="16268700" y="6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79505</xdr:rowOff>
    </xdr:from>
    <xdr:ext cx="378565" cy="259045"/>
    <xdr:sp macro="" textlink="">
      <xdr:nvSpPr>
        <xdr:cNvPr id="526" name="災害復旧事業費該当値テキスト"/>
        <xdr:cNvSpPr txBox="1"/>
      </xdr:nvSpPr>
      <xdr:spPr>
        <a:xfrm>
          <a:off x="16370300" y="65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124918</xdr:rowOff>
    </xdr:from>
    <xdr:to>
      <xdr:col>23</xdr:col>
      <xdr:colOff>517525</xdr:colOff>
      <xdr:row>78</xdr:row>
      <xdr:rowOff>126485</xdr:rowOff>
    </xdr:to>
    <xdr:cxnSp macro="">
      <xdr:nvCxnSpPr>
        <xdr:cNvPr id="618" name="直線コネクタ 617"/>
        <xdr:cNvCxnSpPr/>
      </xdr:nvCxnSpPr>
      <xdr:spPr>
        <a:xfrm>
          <a:off x="15481300" y="13498018"/>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124918</xdr:rowOff>
    </xdr:from>
    <xdr:to>
      <xdr:col>22</xdr:col>
      <xdr:colOff>365125</xdr:colOff>
      <xdr:row>78</xdr:row>
      <xdr:rowOff>126366</xdr:rowOff>
    </xdr:to>
    <xdr:cxnSp macro="">
      <xdr:nvCxnSpPr>
        <xdr:cNvPr id="621" name="直線コネクタ 620"/>
        <xdr:cNvCxnSpPr/>
      </xdr:nvCxnSpPr>
      <xdr:spPr>
        <a:xfrm flipV="1">
          <a:off x="14592300" y="1349801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126366</xdr:rowOff>
    </xdr:from>
    <xdr:to>
      <xdr:col>21</xdr:col>
      <xdr:colOff>161925</xdr:colOff>
      <xdr:row>78</xdr:row>
      <xdr:rowOff>130930</xdr:rowOff>
    </xdr:to>
    <xdr:cxnSp macro="">
      <xdr:nvCxnSpPr>
        <xdr:cNvPr id="624" name="直線コネクタ 623"/>
        <xdr:cNvCxnSpPr/>
      </xdr:nvCxnSpPr>
      <xdr:spPr>
        <a:xfrm flipV="1">
          <a:off x="13703300" y="13499466"/>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130930</xdr:rowOff>
    </xdr:from>
    <xdr:to>
      <xdr:col>19</xdr:col>
      <xdr:colOff>644525</xdr:colOff>
      <xdr:row>78</xdr:row>
      <xdr:rowOff>132102</xdr:rowOff>
    </xdr:to>
    <xdr:cxnSp macro="">
      <xdr:nvCxnSpPr>
        <xdr:cNvPr id="627" name="直線コネクタ 626"/>
        <xdr:cNvCxnSpPr/>
      </xdr:nvCxnSpPr>
      <xdr:spPr>
        <a:xfrm flipV="1">
          <a:off x="12814300" y="135040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75685</xdr:rowOff>
    </xdr:from>
    <xdr:to>
      <xdr:col>23</xdr:col>
      <xdr:colOff>568325</xdr:colOff>
      <xdr:row>79</xdr:row>
      <xdr:rowOff>5835</xdr:rowOff>
    </xdr:to>
    <xdr:sp macro="" textlink="">
      <xdr:nvSpPr>
        <xdr:cNvPr id="637" name="円/楕円 636"/>
        <xdr:cNvSpPr/>
      </xdr:nvSpPr>
      <xdr:spPr>
        <a:xfrm>
          <a:off x="16268700" y="134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162062</xdr:rowOff>
    </xdr:from>
    <xdr:ext cx="534377" cy="259045"/>
    <xdr:sp macro="" textlink="">
      <xdr:nvSpPr>
        <xdr:cNvPr id="638" name="公債費該当値テキスト"/>
        <xdr:cNvSpPr txBox="1"/>
      </xdr:nvSpPr>
      <xdr:spPr>
        <a:xfrm>
          <a:off x="16370300" y="133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74118</xdr:rowOff>
    </xdr:from>
    <xdr:to>
      <xdr:col>22</xdr:col>
      <xdr:colOff>415925</xdr:colOff>
      <xdr:row>79</xdr:row>
      <xdr:rowOff>4268</xdr:rowOff>
    </xdr:to>
    <xdr:sp macro="" textlink="">
      <xdr:nvSpPr>
        <xdr:cNvPr id="639" name="円/楕円 638"/>
        <xdr:cNvSpPr/>
      </xdr:nvSpPr>
      <xdr:spPr>
        <a:xfrm>
          <a:off x="15430500" y="134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166845</xdr:rowOff>
    </xdr:from>
    <xdr:ext cx="534377" cy="259045"/>
    <xdr:sp macro="" textlink="">
      <xdr:nvSpPr>
        <xdr:cNvPr id="640" name="テキスト ボックス 639"/>
        <xdr:cNvSpPr txBox="1"/>
      </xdr:nvSpPr>
      <xdr:spPr>
        <a:xfrm>
          <a:off x="15214111" y="135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75566</xdr:rowOff>
    </xdr:from>
    <xdr:to>
      <xdr:col>21</xdr:col>
      <xdr:colOff>212725</xdr:colOff>
      <xdr:row>79</xdr:row>
      <xdr:rowOff>5716</xdr:rowOff>
    </xdr:to>
    <xdr:sp macro="" textlink="">
      <xdr:nvSpPr>
        <xdr:cNvPr id="641" name="円/楕円 640"/>
        <xdr:cNvSpPr/>
      </xdr:nvSpPr>
      <xdr:spPr>
        <a:xfrm>
          <a:off x="14541500" y="134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168293</xdr:rowOff>
    </xdr:from>
    <xdr:ext cx="534377" cy="259045"/>
    <xdr:sp macro="" textlink="">
      <xdr:nvSpPr>
        <xdr:cNvPr id="642" name="テキスト ボックス 641"/>
        <xdr:cNvSpPr txBox="1"/>
      </xdr:nvSpPr>
      <xdr:spPr>
        <a:xfrm>
          <a:off x="14325111" y="13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80130</xdr:rowOff>
    </xdr:from>
    <xdr:to>
      <xdr:col>20</xdr:col>
      <xdr:colOff>9525</xdr:colOff>
      <xdr:row>79</xdr:row>
      <xdr:rowOff>10280</xdr:rowOff>
    </xdr:to>
    <xdr:sp macro="" textlink="">
      <xdr:nvSpPr>
        <xdr:cNvPr id="643" name="円/楕円 642"/>
        <xdr:cNvSpPr/>
      </xdr:nvSpPr>
      <xdr:spPr>
        <a:xfrm>
          <a:off x="13652500" y="134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1407</xdr:rowOff>
    </xdr:from>
    <xdr:ext cx="534377" cy="259045"/>
    <xdr:sp macro="" textlink="">
      <xdr:nvSpPr>
        <xdr:cNvPr id="644" name="テキスト ボックス 643"/>
        <xdr:cNvSpPr txBox="1"/>
      </xdr:nvSpPr>
      <xdr:spPr>
        <a:xfrm>
          <a:off x="13436111" y="135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81302</xdr:rowOff>
    </xdr:from>
    <xdr:to>
      <xdr:col>18</xdr:col>
      <xdr:colOff>492125</xdr:colOff>
      <xdr:row>79</xdr:row>
      <xdr:rowOff>11452</xdr:rowOff>
    </xdr:to>
    <xdr:sp macro="" textlink="">
      <xdr:nvSpPr>
        <xdr:cNvPr id="645" name="円/楕円 644"/>
        <xdr:cNvSpPr/>
      </xdr:nvSpPr>
      <xdr:spPr>
        <a:xfrm>
          <a:off x="12763500" y="134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2579</xdr:rowOff>
    </xdr:from>
    <xdr:ext cx="534377" cy="259045"/>
    <xdr:sp macro="" textlink="">
      <xdr:nvSpPr>
        <xdr:cNvPr id="646" name="テキスト ボックス 645"/>
        <xdr:cNvSpPr txBox="1"/>
      </xdr:nvSpPr>
      <xdr:spPr>
        <a:xfrm>
          <a:off x="12547111" y="135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28342</xdr:rowOff>
    </xdr:from>
    <xdr:to>
      <xdr:col>23</xdr:col>
      <xdr:colOff>517525</xdr:colOff>
      <xdr:row>98</xdr:row>
      <xdr:rowOff>104260</xdr:rowOff>
    </xdr:to>
    <xdr:cxnSp macro="">
      <xdr:nvCxnSpPr>
        <xdr:cNvPr id="673" name="直線コネクタ 672"/>
        <xdr:cNvCxnSpPr/>
      </xdr:nvCxnSpPr>
      <xdr:spPr>
        <a:xfrm>
          <a:off x="15481300" y="16830442"/>
          <a:ext cx="838200" cy="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28342</xdr:rowOff>
    </xdr:from>
    <xdr:to>
      <xdr:col>22</xdr:col>
      <xdr:colOff>365125</xdr:colOff>
      <xdr:row>98</xdr:row>
      <xdr:rowOff>41357</xdr:rowOff>
    </xdr:to>
    <xdr:cxnSp macro="">
      <xdr:nvCxnSpPr>
        <xdr:cNvPr id="676" name="直線コネクタ 675"/>
        <xdr:cNvCxnSpPr/>
      </xdr:nvCxnSpPr>
      <xdr:spPr>
        <a:xfrm flipV="1">
          <a:off x="14592300" y="16830442"/>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41357</xdr:rowOff>
    </xdr:from>
    <xdr:to>
      <xdr:col>21</xdr:col>
      <xdr:colOff>161925</xdr:colOff>
      <xdr:row>98</xdr:row>
      <xdr:rowOff>56390</xdr:rowOff>
    </xdr:to>
    <xdr:cxnSp macro="">
      <xdr:nvCxnSpPr>
        <xdr:cNvPr id="679" name="直線コネクタ 678"/>
        <xdr:cNvCxnSpPr/>
      </xdr:nvCxnSpPr>
      <xdr:spPr>
        <a:xfrm flipV="1">
          <a:off x="13703300" y="16843457"/>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46338</xdr:rowOff>
    </xdr:from>
    <xdr:to>
      <xdr:col>19</xdr:col>
      <xdr:colOff>644525</xdr:colOff>
      <xdr:row>98</xdr:row>
      <xdr:rowOff>56390</xdr:rowOff>
    </xdr:to>
    <xdr:cxnSp macro="">
      <xdr:nvCxnSpPr>
        <xdr:cNvPr id="682" name="直線コネクタ 681"/>
        <xdr:cNvCxnSpPr/>
      </xdr:nvCxnSpPr>
      <xdr:spPr>
        <a:xfrm>
          <a:off x="12814300" y="16848438"/>
          <a:ext cx="889000" cy="1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53460</xdr:rowOff>
    </xdr:from>
    <xdr:to>
      <xdr:col>23</xdr:col>
      <xdr:colOff>568325</xdr:colOff>
      <xdr:row>98</xdr:row>
      <xdr:rowOff>155060</xdr:rowOff>
    </xdr:to>
    <xdr:sp macro="" textlink="">
      <xdr:nvSpPr>
        <xdr:cNvPr id="692" name="円/楕円 691"/>
        <xdr:cNvSpPr/>
      </xdr:nvSpPr>
      <xdr:spPr>
        <a:xfrm>
          <a:off x="16268700" y="168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148992</xdr:rowOff>
    </xdr:from>
    <xdr:to>
      <xdr:col>22</xdr:col>
      <xdr:colOff>415925</xdr:colOff>
      <xdr:row>98</xdr:row>
      <xdr:rowOff>79142</xdr:rowOff>
    </xdr:to>
    <xdr:sp macro="" textlink="">
      <xdr:nvSpPr>
        <xdr:cNvPr id="694" name="円/楕円 693"/>
        <xdr:cNvSpPr/>
      </xdr:nvSpPr>
      <xdr:spPr>
        <a:xfrm>
          <a:off x="15430500" y="167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95669</xdr:rowOff>
    </xdr:from>
    <xdr:ext cx="599010" cy="259045"/>
    <xdr:sp macro="" textlink="">
      <xdr:nvSpPr>
        <xdr:cNvPr id="695" name="テキスト ボックス 694"/>
        <xdr:cNvSpPr txBox="1"/>
      </xdr:nvSpPr>
      <xdr:spPr>
        <a:xfrm>
          <a:off x="15181794" y="165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162007</xdr:rowOff>
    </xdr:from>
    <xdr:to>
      <xdr:col>21</xdr:col>
      <xdr:colOff>212725</xdr:colOff>
      <xdr:row>98</xdr:row>
      <xdr:rowOff>92157</xdr:rowOff>
    </xdr:to>
    <xdr:sp macro="" textlink="">
      <xdr:nvSpPr>
        <xdr:cNvPr id="696" name="円/楕円 695"/>
        <xdr:cNvSpPr/>
      </xdr:nvSpPr>
      <xdr:spPr>
        <a:xfrm>
          <a:off x="14541500" y="167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108684</xdr:rowOff>
    </xdr:from>
    <xdr:ext cx="599010" cy="259045"/>
    <xdr:sp macro="" textlink="">
      <xdr:nvSpPr>
        <xdr:cNvPr id="697" name="テキスト ボックス 696"/>
        <xdr:cNvSpPr txBox="1"/>
      </xdr:nvSpPr>
      <xdr:spPr>
        <a:xfrm>
          <a:off x="14292794" y="1656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5590</xdr:rowOff>
    </xdr:from>
    <xdr:to>
      <xdr:col>20</xdr:col>
      <xdr:colOff>9525</xdr:colOff>
      <xdr:row>98</xdr:row>
      <xdr:rowOff>107190</xdr:rowOff>
    </xdr:to>
    <xdr:sp macro="" textlink="">
      <xdr:nvSpPr>
        <xdr:cNvPr id="698" name="円/楕円 697"/>
        <xdr:cNvSpPr/>
      </xdr:nvSpPr>
      <xdr:spPr>
        <a:xfrm>
          <a:off x="13652500" y="16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123717</xdr:rowOff>
    </xdr:from>
    <xdr:ext cx="534377" cy="259045"/>
    <xdr:sp macro="" textlink="">
      <xdr:nvSpPr>
        <xdr:cNvPr id="699" name="テキスト ボックス 698"/>
        <xdr:cNvSpPr txBox="1"/>
      </xdr:nvSpPr>
      <xdr:spPr>
        <a:xfrm>
          <a:off x="13436111" y="165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166988</xdr:rowOff>
    </xdr:from>
    <xdr:to>
      <xdr:col>18</xdr:col>
      <xdr:colOff>492125</xdr:colOff>
      <xdr:row>98</xdr:row>
      <xdr:rowOff>97138</xdr:rowOff>
    </xdr:to>
    <xdr:sp macro="" textlink="">
      <xdr:nvSpPr>
        <xdr:cNvPr id="700" name="円/楕円 699"/>
        <xdr:cNvSpPr/>
      </xdr:nvSpPr>
      <xdr:spPr>
        <a:xfrm>
          <a:off x="12763500" y="167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88265</xdr:rowOff>
    </xdr:from>
    <xdr:ext cx="599010" cy="259045"/>
    <xdr:sp macro="" textlink="">
      <xdr:nvSpPr>
        <xdr:cNvPr id="701" name="テキスト ボックス 700"/>
        <xdr:cNvSpPr txBox="1"/>
      </xdr:nvSpPr>
      <xdr:spPr>
        <a:xfrm>
          <a:off x="12514794" y="1689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35687</xdr:rowOff>
    </xdr:from>
    <xdr:to>
      <xdr:col>32</xdr:col>
      <xdr:colOff>187325</xdr:colOff>
      <xdr:row>38</xdr:row>
      <xdr:rowOff>94780</xdr:rowOff>
    </xdr:to>
    <xdr:cxnSp macro="">
      <xdr:nvCxnSpPr>
        <xdr:cNvPr id="730" name="直線コネクタ 729"/>
        <xdr:cNvCxnSpPr/>
      </xdr:nvCxnSpPr>
      <xdr:spPr>
        <a:xfrm flipV="1">
          <a:off x="21323300" y="6550787"/>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159474</xdr:rowOff>
    </xdr:from>
    <xdr:to>
      <xdr:col>31</xdr:col>
      <xdr:colOff>34925</xdr:colOff>
      <xdr:row>38</xdr:row>
      <xdr:rowOff>94780</xdr:rowOff>
    </xdr:to>
    <xdr:cxnSp macro="">
      <xdr:nvCxnSpPr>
        <xdr:cNvPr id="733" name="直線コネクタ 732"/>
        <xdr:cNvCxnSpPr/>
      </xdr:nvCxnSpPr>
      <xdr:spPr>
        <a:xfrm>
          <a:off x="20434300" y="6503124"/>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159474</xdr:rowOff>
    </xdr:from>
    <xdr:to>
      <xdr:col>29</xdr:col>
      <xdr:colOff>517525</xdr:colOff>
      <xdr:row>38</xdr:row>
      <xdr:rowOff>4026</xdr:rowOff>
    </xdr:to>
    <xdr:cxnSp macro="">
      <xdr:nvCxnSpPr>
        <xdr:cNvPr id="736" name="直線コネクタ 735"/>
        <xdr:cNvCxnSpPr/>
      </xdr:nvCxnSpPr>
      <xdr:spPr>
        <a:xfrm flipV="1">
          <a:off x="19545300" y="65031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86017</xdr:rowOff>
    </xdr:from>
    <xdr:to>
      <xdr:col>28</xdr:col>
      <xdr:colOff>314325</xdr:colOff>
      <xdr:row>38</xdr:row>
      <xdr:rowOff>4026</xdr:rowOff>
    </xdr:to>
    <xdr:cxnSp macro="">
      <xdr:nvCxnSpPr>
        <xdr:cNvPr id="739" name="直線コネクタ 738"/>
        <xdr:cNvCxnSpPr/>
      </xdr:nvCxnSpPr>
      <xdr:spPr>
        <a:xfrm>
          <a:off x="18656300" y="6429667"/>
          <a:ext cx="8890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156337</xdr:rowOff>
    </xdr:from>
    <xdr:to>
      <xdr:col>32</xdr:col>
      <xdr:colOff>238125</xdr:colOff>
      <xdr:row>38</xdr:row>
      <xdr:rowOff>86487</xdr:rowOff>
    </xdr:to>
    <xdr:sp macro="" textlink="">
      <xdr:nvSpPr>
        <xdr:cNvPr id="749" name="円/楕円 748"/>
        <xdr:cNvSpPr/>
      </xdr:nvSpPr>
      <xdr:spPr>
        <a:xfrm>
          <a:off x="221107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7764</xdr:rowOff>
    </xdr:from>
    <xdr:ext cx="469744" cy="259045"/>
    <xdr:sp macro="" textlink="">
      <xdr:nvSpPr>
        <xdr:cNvPr id="750" name="投資及び出資金該当値テキスト"/>
        <xdr:cNvSpPr txBox="1"/>
      </xdr:nvSpPr>
      <xdr:spPr>
        <a:xfrm>
          <a:off x="22212300" y="63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43980</xdr:rowOff>
    </xdr:from>
    <xdr:to>
      <xdr:col>31</xdr:col>
      <xdr:colOff>85725</xdr:colOff>
      <xdr:row>38</xdr:row>
      <xdr:rowOff>145580</xdr:rowOff>
    </xdr:to>
    <xdr:sp macro="" textlink="">
      <xdr:nvSpPr>
        <xdr:cNvPr id="751" name="円/楕円 750"/>
        <xdr:cNvSpPr/>
      </xdr:nvSpPr>
      <xdr:spPr>
        <a:xfrm>
          <a:off x="21272500" y="65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162107</xdr:rowOff>
    </xdr:from>
    <xdr:ext cx="469744" cy="259045"/>
    <xdr:sp macro="" textlink="">
      <xdr:nvSpPr>
        <xdr:cNvPr id="752" name="テキスト ボックス 751"/>
        <xdr:cNvSpPr txBox="1"/>
      </xdr:nvSpPr>
      <xdr:spPr>
        <a:xfrm>
          <a:off x="21088427" y="63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108674</xdr:rowOff>
    </xdr:from>
    <xdr:to>
      <xdr:col>29</xdr:col>
      <xdr:colOff>568325</xdr:colOff>
      <xdr:row>38</xdr:row>
      <xdr:rowOff>38824</xdr:rowOff>
    </xdr:to>
    <xdr:sp macro="" textlink="">
      <xdr:nvSpPr>
        <xdr:cNvPr id="753" name="円/楕円 752"/>
        <xdr:cNvSpPr/>
      </xdr:nvSpPr>
      <xdr:spPr>
        <a:xfrm>
          <a:off x="20383500" y="64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55351</xdr:rowOff>
    </xdr:from>
    <xdr:ext cx="469744" cy="259045"/>
    <xdr:sp macro="" textlink="">
      <xdr:nvSpPr>
        <xdr:cNvPr id="754" name="テキスト ボックス 753"/>
        <xdr:cNvSpPr txBox="1"/>
      </xdr:nvSpPr>
      <xdr:spPr>
        <a:xfrm>
          <a:off x="20199427" y="62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124676</xdr:rowOff>
    </xdr:from>
    <xdr:to>
      <xdr:col>28</xdr:col>
      <xdr:colOff>365125</xdr:colOff>
      <xdr:row>38</xdr:row>
      <xdr:rowOff>54826</xdr:rowOff>
    </xdr:to>
    <xdr:sp macro="" textlink="">
      <xdr:nvSpPr>
        <xdr:cNvPr id="755" name="円/楕円 754"/>
        <xdr:cNvSpPr/>
      </xdr:nvSpPr>
      <xdr:spPr>
        <a:xfrm>
          <a:off x="19494500" y="64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71353</xdr:rowOff>
    </xdr:from>
    <xdr:ext cx="469744" cy="259045"/>
    <xdr:sp macro="" textlink="">
      <xdr:nvSpPr>
        <xdr:cNvPr id="756" name="テキスト ボックス 755"/>
        <xdr:cNvSpPr txBox="1"/>
      </xdr:nvSpPr>
      <xdr:spPr>
        <a:xfrm>
          <a:off x="19310427" y="624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35217</xdr:rowOff>
    </xdr:from>
    <xdr:to>
      <xdr:col>27</xdr:col>
      <xdr:colOff>161925</xdr:colOff>
      <xdr:row>37</xdr:row>
      <xdr:rowOff>136817</xdr:rowOff>
    </xdr:to>
    <xdr:sp macro="" textlink="">
      <xdr:nvSpPr>
        <xdr:cNvPr id="757" name="円/楕円 756"/>
        <xdr:cNvSpPr/>
      </xdr:nvSpPr>
      <xdr:spPr>
        <a:xfrm>
          <a:off x="18605500" y="63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153344</xdr:rowOff>
    </xdr:from>
    <xdr:ext cx="469744" cy="259045"/>
    <xdr:sp macro="" textlink="">
      <xdr:nvSpPr>
        <xdr:cNvPr id="758" name="テキスト ボックス 757"/>
        <xdr:cNvSpPr txBox="1"/>
      </xdr:nvSpPr>
      <xdr:spPr>
        <a:xfrm>
          <a:off x="18421427" y="615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80356</xdr:rowOff>
    </xdr:from>
    <xdr:to>
      <xdr:col>32</xdr:col>
      <xdr:colOff>187325</xdr:colOff>
      <xdr:row>58</xdr:row>
      <xdr:rowOff>81064</xdr:rowOff>
    </xdr:to>
    <xdr:cxnSp macro="">
      <xdr:nvCxnSpPr>
        <xdr:cNvPr id="785" name="直線コネクタ 784"/>
        <xdr:cNvCxnSpPr/>
      </xdr:nvCxnSpPr>
      <xdr:spPr>
        <a:xfrm flipV="1">
          <a:off x="21323300" y="10024456"/>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81064</xdr:rowOff>
    </xdr:from>
    <xdr:to>
      <xdr:col>31</xdr:col>
      <xdr:colOff>34925</xdr:colOff>
      <xdr:row>58</xdr:row>
      <xdr:rowOff>81750</xdr:rowOff>
    </xdr:to>
    <xdr:cxnSp macro="">
      <xdr:nvCxnSpPr>
        <xdr:cNvPr id="788" name="直線コネクタ 787"/>
        <xdr:cNvCxnSpPr/>
      </xdr:nvCxnSpPr>
      <xdr:spPr>
        <a:xfrm flipV="1">
          <a:off x="20434300" y="1002516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75235</xdr:rowOff>
    </xdr:from>
    <xdr:to>
      <xdr:col>29</xdr:col>
      <xdr:colOff>517525</xdr:colOff>
      <xdr:row>58</xdr:row>
      <xdr:rowOff>81750</xdr:rowOff>
    </xdr:to>
    <xdr:cxnSp macro="">
      <xdr:nvCxnSpPr>
        <xdr:cNvPr id="791" name="直線コネクタ 790"/>
        <xdr:cNvCxnSpPr/>
      </xdr:nvCxnSpPr>
      <xdr:spPr>
        <a:xfrm>
          <a:off x="19545300" y="10019335"/>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75235</xdr:rowOff>
    </xdr:from>
    <xdr:to>
      <xdr:col>28</xdr:col>
      <xdr:colOff>314325</xdr:colOff>
      <xdr:row>58</xdr:row>
      <xdr:rowOff>75829</xdr:rowOff>
    </xdr:to>
    <xdr:cxnSp macro="">
      <xdr:nvCxnSpPr>
        <xdr:cNvPr id="794" name="直線コネクタ 793"/>
        <xdr:cNvCxnSpPr/>
      </xdr:nvCxnSpPr>
      <xdr:spPr>
        <a:xfrm flipV="1">
          <a:off x="18656300" y="1001933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29556</xdr:rowOff>
    </xdr:from>
    <xdr:to>
      <xdr:col>32</xdr:col>
      <xdr:colOff>238125</xdr:colOff>
      <xdr:row>58</xdr:row>
      <xdr:rowOff>131156</xdr:rowOff>
    </xdr:to>
    <xdr:sp macro="" textlink="">
      <xdr:nvSpPr>
        <xdr:cNvPr id="804" name="円/楕円 803"/>
        <xdr:cNvSpPr/>
      </xdr:nvSpPr>
      <xdr:spPr>
        <a:xfrm>
          <a:off x="22110700" y="99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115933</xdr:rowOff>
    </xdr:from>
    <xdr:ext cx="469744" cy="259045"/>
    <xdr:sp macro="" textlink="">
      <xdr:nvSpPr>
        <xdr:cNvPr id="805" name="貸付金該当値テキスト"/>
        <xdr:cNvSpPr txBox="1"/>
      </xdr:nvSpPr>
      <xdr:spPr>
        <a:xfrm>
          <a:off x="22212300" y="988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30264</xdr:rowOff>
    </xdr:from>
    <xdr:to>
      <xdr:col>31</xdr:col>
      <xdr:colOff>85725</xdr:colOff>
      <xdr:row>58</xdr:row>
      <xdr:rowOff>131864</xdr:rowOff>
    </xdr:to>
    <xdr:sp macro="" textlink="">
      <xdr:nvSpPr>
        <xdr:cNvPr id="806" name="円/楕円 805"/>
        <xdr:cNvSpPr/>
      </xdr:nvSpPr>
      <xdr:spPr>
        <a:xfrm>
          <a:off x="21272500" y="99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122991</xdr:rowOff>
    </xdr:from>
    <xdr:ext cx="469744" cy="259045"/>
    <xdr:sp macro="" textlink="">
      <xdr:nvSpPr>
        <xdr:cNvPr id="807" name="テキスト ボックス 806"/>
        <xdr:cNvSpPr txBox="1"/>
      </xdr:nvSpPr>
      <xdr:spPr>
        <a:xfrm>
          <a:off x="21088427" y="100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30950</xdr:rowOff>
    </xdr:from>
    <xdr:to>
      <xdr:col>29</xdr:col>
      <xdr:colOff>568325</xdr:colOff>
      <xdr:row>58</xdr:row>
      <xdr:rowOff>132550</xdr:rowOff>
    </xdr:to>
    <xdr:sp macro="" textlink="">
      <xdr:nvSpPr>
        <xdr:cNvPr id="808" name="円/楕円 807"/>
        <xdr:cNvSpPr/>
      </xdr:nvSpPr>
      <xdr:spPr>
        <a:xfrm>
          <a:off x="20383500" y="99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123677</xdr:rowOff>
    </xdr:from>
    <xdr:ext cx="469744" cy="259045"/>
    <xdr:sp macro="" textlink="">
      <xdr:nvSpPr>
        <xdr:cNvPr id="809" name="テキスト ボックス 808"/>
        <xdr:cNvSpPr txBox="1"/>
      </xdr:nvSpPr>
      <xdr:spPr>
        <a:xfrm>
          <a:off x="20199427" y="100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24435</xdr:rowOff>
    </xdr:from>
    <xdr:to>
      <xdr:col>28</xdr:col>
      <xdr:colOff>365125</xdr:colOff>
      <xdr:row>58</xdr:row>
      <xdr:rowOff>126035</xdr:rowOff>
    </xdr:to>
    <xdr:sp macro="" textlink="">
      <xdr:nvSpPr>
        <xdr:cNvPr id="810" name="円/楕円 809"/>
        <xdr:cNvSpPr/>
      </xdr:nvSpPr>
      <xdr:spPr>
        <a:xfrm>
          <a:off x="19494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117162</xdr:rowOff>
    </xdr:from>
    <xdr:ext cx="469744" cy="259045"/>
    <xdr:sp macro="" textlink="">
      <xdr:nvSpPr>
        <xdr:cNvPr id="811" name="テキスト ボックス 810"/>
        <xdr:cNvSpPr txBox="1"/>
      </xdr:nvSpPr>
      <xdr:spPr>
        <a:xfrm>
          <a:off x="19310427" y="1006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25029</xdr:rowOff>
    </xdr:from>
    <xdr:to>
      <xdr:col>27</xdr:col>
      <xdr:colOff>161925</xdr:colOff>
      <xdr:row>58</xdr:row>
      <xdr:rowOff>126629</xdr:rowOff>
    </xdr:to>
    <xdr:sp macro="" textlink="">
      <xdr:nvSpPr>
        <xdr:cNvPr id="812" name="円/楕円 811"/>
        <xdr:cNvSpPr/>
      </xdr:nvSpPr>
      <xdr:spPr>
        <a:xfrm>
          <a:off x="186055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117756</xdr:rowOff>
    </xdr:from>
    <xdr:ext cx="469744" cy="259045"/>
    <xdr:sp macro="" textlink="">
      <xdr:nvSpPr>
        <xdr:cNvPr id="813" name="テキスト ボックス 812"/>
        <xdr:cNvSpPr txBox="1"/>
      </xdr:nvSpPr>
      <xdr:spPr>
        <a:xfrm>
          <a:off x="18421427" y="100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160567</xdr:rowOff>
    </xdr:from>
    <xdr:to>
      <xdr:col>32</xdr:col>
      <xdr:colOff>187325</xdr:colOff>
      <xdr:row>76</xdr:row>
      <xdr:rowOff>166314</xdr:rowOff>
    </xdr:to>
    <xdr:cxnSp macro="">
      <xdr:nvCxnSpPr>
        <xdr:cNvPr id="840" name="直線コネクタ 839"/>
        <xdr:cNvCxnSpPr/>
      </xdr:nvCxnSpPr>
      <xdr:spPr>
        <a:xfrm flipV="1">
          <a:off x="21323300" y="13190767"/>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166314</xdr:rowOff>
    </xdr:from>
    <xdr:to>
      <xdr:col>31</xdr:col>
      <xdr:colOff>34925</xdr:colOff>
      <xdr:row>77</xdr:row>
      <xdr:rowOff>11844</xdr:rowOff>
    </xdr:to>
    <xdr:cxnSp macro="">
      <xdr:nvCxnSpPr>
        <xdr:cNvPr id="843" name="直線コネクタ 842"/>
        <xdr:cNvCxnSpPr/>
      </xdr:nvCxnSpPr>
      <xdr:spPr>
        <a:xfrm flipV="1">
          <a:off x="20434300" y="13196514"/>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11844</xdr:rowOff>
    </xdr:from>
    <xdr:to>
      <xdr:col>29</xdr:col>
      <xdr:colOff>517525</xdr:colOff>
      <xdr:row>77</xdr:row>
      <xdr:rowOff>43912</xdr:rowOff>
    </xdr:to>
    <xdr:cxnSp macro="">
      <xdr:nvCxnSpPr>
        <xdr:cNvPr id="846" name="直線コネクタ 845"/>
        <xdr:cNvCxnSpPr/>
      </xdr:nvCxnSpPr>
      <xdr:spPr>
        <a:xfrm flipV="1">
          <a:off x="19545300" y="13213494"/>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34961</xdr:rowOff>
    </xdr:from>
    <xdr:to>
      <xdr:col>28</xdr:col>
      <xdr:colOff>314325</xdr:colOff>
      <xdr:row>77</xdr:row>
      <xdr:rowOff>43912</xdr:rowOff>
    </xdr:to>
    <xdr:cxnSp macro="">
      <xdr:nvCxnSpPr>
        <xdr:cNvPr id="849" name="直線コネクタ 848"/>
        <xdr:cNvCxnSpPr/>
      </xdr:nvCxnSpPr>
      <xdr:spPr>
        <a:xfrm>
          <a:off x="18656300" y="13236611"/>
          <a:ext cx="889000" cy="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109767</xdr:rowOff>
    </xdr:from>
    <xdr:to>
      <xdr:col>32</xdr:col>
      <xdr:colOff>238125</xdr:colOff>
      <xdr:row>77</xdr:row>
      <xdr:rowOff>39917</xdr:rowOff>
    </xdr:to>
    <xdr:sp macro="" textlink="">
      <xdr:nvSpPr>
        <xdr:cNvPr id="859" name="円/楕円 858"/>
        <xdr:cNvSpPr/>
      </xdr:nvSpPr>
      <xdr:spPr>
        <a:xfrm>
          <a:off x="22110700" y="131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24694</xdr:rowOff>
    </xdr:from>
    <xdr:ext cx="534377" cy="259045"/>
    <xdr:sp macro="" textlink="">
      <xdr:nvSpPr>
        <xdr:cNvPr id="860" name="繰出金該当値テキスト"/>
        <xdr:cNvSpPr txBox="1"/>
      </xdr:nvSpPr>
      <xdr:spPr>
        <a:xfrm>
          <a:off x="22212300" y="130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115514</xdr:rowOff>
    </xdr:from>
    <xdr:to>
      <xdr:col>31</xdr:col>
      <xdr:colOff>85725</xdr:colOff>
      <xdr:row>77</xdr:row>
      <xdr:rowOff>45664</xdr:rowOff>
    </xdr:to>
    <xdr:sp macro="" textlink="">
      <xdr:nvSpPr>
        <xdr:cNvPr id="861" name="円/楕円 860"/>
        <xdr:cNvSpPr/>
      </xdr:nvSpPr>
      <xdr:spPr>
        <a:xfrm>
          <a:off x="21272500" y="131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36791</xdr:rowOff>
    </xdr:from>
    <xdr:ext cx="534377" cy="259045"/>
    <xdr:sp macro="" textlink="">
      <xdr:nvSpPr>
        <xdr:cNvPr id="862" name="テキスト ボックス 861"/>
        <xdr:cNvSpPr txBox="1"/>
      </xdr:nvSpPr>
      <xdr:spPr>
        <a:xfrm>
          <a:off x="21056111" y="1323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132494</xdr:rowOff>
    </xdr:from>
    <xdr:to>
      <xdr:col>29</xdr:col>
      <xdr:colOff>568325</xdr:colOff>
      <xdr:row>77</xdr:row>
      <xdr:rowOff>62644</xdr:rowOff>
    </xdr:to>
    <xdr:sp macro="" textlink="">
      <xdr:nvSpPr>
        <xdr:cNvPr id="863" name="円/楕円 862"/>
        <xdr:cNvSpPr/>
      </xdr:nvSpPr>
      <xdr:spPr>
        <a:xfrm>
          <a:off x="20383500" y="1316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53771</xdr:rowOff>
    </xdr:from>
    <xdr:ext cx="534377" cy="259045"/>
    <xdr:sp macro="" textlink="">
      <xdr:nvSpPr>
        <xdr:cNvPr id="864" name="テキスト ボックス 863"/>
        <xdr:cNvSpPr txBox="1"/>
      </xdr:nvSpPr>
      <xdr:spPr>
        <a:xfrm>
          <a:off x="20167111" y="132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164562</xdr:rowOff>
    </xdr:from>
    <xdr:to>
      <xdr:col>28</xdr:col>
      <xdr:colOff>365125</xdr:colOff>
      <xdr:row>77</xdr:row>
      <xdr:rowOff>94712</xdr:rowOff>
    </xdr:to>
    <xdr:sp macro="" textlink="">
      <xdr:nvSpPr>
        <xdr:cNvPr id="865" name="円/楕円 864"/>
        <xdr:cNvSpPr/>
      </xdr:nvSpPr>
      <xdr:spPr>
        <a:xfrm>
          <a:off x="19494500" y="131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85839</xdr:rowOff>
    </xdr:from>
    <xdr:ext cx="534377" cy="259045"/>
    <xdr:sp macro="" textlink="">
      <xdr:nvSpPr>
        <xdr:cNvPr id="866" name="テキスト ボックス 865"/>
        <xdr:cNvSpPr txBox="1"/>
      </xdr:nvSpPr>
      <xdr:spPr>
        <a:xfrm>
          <a:off x="19278111" y="132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155611</xdr:rowOff>
    </xdr:from>
    <xdr:to>
      <xdr:col>27</xdr:col>
      <xdr:colOff>161925</xdr:colOff>
      <xdr:row>77</xdr:row>
      <xdr:rowOff>85761</xdr:rowOff>
    </xdr:to>
    <xdr:sp macro="" textlink="">
      <xdr:nvSpPr>
        <xdr:cNvPr id="867" name="円/楕円 866"/>
        <xdr:cNvSpPr/>
      </xdr:nvSpPr>
      <xdr:spPr>
        <a:xfrm>
          <a:off x="18605500" y="131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76888</xdr:rowOff>
    </xdr:from>
    <xdr:ext cx="534377" cy="259045"/>
    <xdr:sp macro="" textlink="">
      <xdr:nvSpPr>
        <xdr:cNvPr id="868" name="テキスト ボックス 867"/>
        <xdr:cNvSpPr txBox="1"/>
      </xdr:nvSpPr>
      <xdr:spPr>
        <a:xfrm>
          <a:off x="18389111" y="132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・歳出決算総額は、住民一人当たり</a:t>
          </a:r>
          <a:r>
            <a:rPr lang="ja-JP" altLang="en-US" sz="1100" b="0" i="0" baseline="0">
              <a:solidFill>
                <a:schemeClr val="dk1"/>
              </a:solidFill>
              <a:effectLst/>
              <a:latin typeface="+mn-lt"/>
              <a:ea typeface="+mn-ea"/>
              <a:cs typeface="+mn-cs"/>
            </a:rPr>
            <a:t>９６０，１１７</a:t>
          </a:r>
          <a:r>
            <a:rPr lang="ja-JP" altLang="ja-JP" sz="1100" b="0" i="0" baseline="0">
              <a:solidFill>
                <a:schemeClr val="dk1"/>
              </a:solidFill>
              <a:effectLst/>
              <a:latin typeface="+mn-lt"/>
              <a:ea typeface="+mn-ea"/>
              <a:cs typeface="+mn-cs"/>
            </a:rPr>
            <a:t>円となっている。主な構成項目である人件費は、住民一人当たり</a:t>
          </a:r>
          <a:r>
            <a:rPr lang="ja-JP" altLang="en-US" sz="1100" b="0" i="0" baseline="0">
              <a:solidFill>
                <a:schemeClr val="dk1"/>
              </a:solidFill>
              <a:effectLst/>
              <a:latin typeface="+mn-lt"/>
              <a:ea typeface="+mn-ea"/>
              <a:cs typeface="+mn-cs"/>
            </a:rPr>
            <a:t>１２６，２２９</a:t>
          </a:r>
          <a:r>
            <a:rPr lang="ja-JP" altLang="ja-JP" sz="1100" b="0" i="0" baseline="0">
              <a:solidFill>
                <a:schemeClr val="dk1"/>
              </a:solidFill>
              <a:effectLst/>
              <a:latin typeface="+mn-lt"/>
              <a:ea typeface="+mn-ea"/>
              <a:cs typeface="+mn-cs"/>
            </a:rPr>
            <a:t>円となっており、平成２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６，８００</a:t>
          </a:r>
          <a:r>
            <a:rPr lang="ja-JP" altLang="ja-JP" sz="1100" b="0" i="0" baseline="0">
              <a:solidFill>
                <a:schemeClr val="dk1"/>
              </a:solidFill>
              <a:effectLst/>
              <a:latin typeface="+mn-lt"/>
              <a:ea typeface="+mn-ea"/>
              <a:cs typeface="+mn-cs"/>
            </a:rPr>
            <a:t>円程度で</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してきており、安定化の傾向にある。さらに、平成２３年度から比較すると</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％減少していることから類似団体平均と比べて低い水準にある。平成２４年度から退職者職員の増加による人件費の減が主な要因であ</a:t>
          </a:r>
          <a:r>
            <a:rPr lang="ja-JP" altLang="en-US" sz="1100" b="0" i="0" baseline="0">
              <a:solidFill>
                <a:schemeClr val="dk1"/>
              </a:solidFill>
              <a:effectLst/>
              <a:latin typeface="+mn-lt"/>
              <a:ea typeface="+mn-ea"/>
              <a:cs typeface="+mn-cs"/>
            </a:rPr>
            <a:t>り、今後も</a:t>
          </a:r>
          <a:r>
            <a:rPr lang="ja-JP" altLang="ja-JP" sz="1100" b="0" i="0" baseline="0">
              <a:solidFill>
                <a:schemeClr val="dk1"/>
              </a:solidFill>
              <a:effectLst/>
              <a:latin typeface="+mn-lt"/>
              <a:ea typeface="+mn-ea"/>
              <a:cs typeface="+mn-cs"/>
            </a:rPr>
            <a:t>一般職も退職者不補充等により人件費の抑制に努める。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ja-JP" altLang="en-US" sz="1100" b="0" i="0" baseline="0">
              <a:solidFill>
                <a:schemeClr val="dk1"/>
              </a:solidFill>
              <a:effectLst/>
              <a:latin typeface="+mn-lt"/>
              <a:ea typeface="+mn-ea"/>
              <a:cs typeface="+mn-cs"/>
            </a:rPr>
            <a:t>２８４，７２９</a:t>
          </a:r>
          <a:r>
            <a:rPr lang="ja-JP" altLang="ja-JP" sz="1100" b="0" i="0" baseline="0">
              <a:solidFill>
                <a:schemeClr val="dk1"/>
              </a:solidFill>
              <a:effectLst/>
              <a:latin typeface="+mn-lt"/>
              <a:ea typeface="+mn-ea"/>
              <a:cs typeface="+mn-cs"/>
            </a:rPr>
            <a:t>円となっており、類似団体と比較して一人当たりコストが</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状況となっている。これは、統合小学校整備事業費の</a:t>
          </a:r>
          <a:r>
            <a:rPr lang="ja-JP" altLang="en-US" sz="1100" b="0" i="0" baseline="0">
              <a:solidFill>
                <a:schemeClr val="dk1"/>
              </a:solidFill>
              <a:effectLst/>
              <a:latin typeface="+mn-lt"/>
              <a:ea typeface="+mn-ea"/>
              <a:cs typeface="+mn-cs"/>
            </a:rPr>
            <a:t>減、防災行政用無線（同報系）整備事業</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の事業完了に伴う減</a:t>
          </a:r>
          <a:r>
            <a:rPr lang="ja-JP" altLang="ja-JP" sz="1100" b="0" i="0" baseline="0">
              <a:solidFill>
                <a:schemeClr val="dk1"/>
              </a:solidFill>
              <a:effectLst/>
              <a:latin typeface="+mn-lt"/>
              <a:ea typeface="+mn-ea"/>
              <a:cs typeface="+mn-cs"/>
            </a:rPr>
            <a:t>によるものであり、前年度決算と比較すると約</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となっている。このため、公共施設等総合管理計画に基づき、事業の取捨選択を徹底していくことで、事業費の減少</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
4,674
126.38
4,634,895
4,530,794
104,001
2,267,894
3,335,514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156159</xdr:rowOff>
    </xdr:from>
    <xdr:to>
      <xdr:col>6</xdr:col>
      <xdr:colOff>511175</xdr:colOff>
      <xdr:row>37</xdr:row>
      <xdr:rowOff>158407</xdr:rowOff>
    </xdr:to>
    <xdr:cxnSp macro="">
      <xdr:nvCxnSpPr>
        <xdr:cNvPr id="60" name="直線コネクタ 59"/>
        <xdr:cNvCxnSpPr/>
      </xdr:nvCxnSpPr>
      <xdr:spPr>
        <a:xfrm>
          <a:off x="3797300" y="6499809"/>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156159</xdr:rowOff>
    </xdr:from>
    <xdr:to>
      <xdr:col>5</xdr:col>
      <xdr:colOff>358775</xdr:colOff>
      <xdr:row>38</xdr:row>
      <xdr:rowOff>4997</xdr:rowOff>
    </xdr:to>
    <xdr:cxnSp macro="">
      <xdr:nvCxnSpPr>
        <xdr:cNvPr id="63" name="直線コネクタ 62"/>
        <xdr:cNvCxnSpPr/>
      </xdr:nvCxnSpPr>
      <xdr:spPr>
        <a:xfrm flipV="1">
          <a:off x="2908300" y="6499809"/>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155988</xdr:rowOff>
    </xdr:from>
    <xdr:to>
      <xdr:col>4</xdr:col>
      <xdr:colOff>155575</xdr:colOff>
      <xdr:row>38</xdr:row>
      <xdr:rowOff>4997</xdr:rowOff>
    </xdr:to>
    <xdr:cxnSp macro="">
      <xdr:nvCxnSpPr>
        <xdr:cNvPr id="66" name="直線コネクタ 65"/>
        <xdr:cNvCxnSpPr/>
      </xdr:nvCxnSpPr>
      <xdr:spPr>
        <a:xfrm>
          <a:off x="2019300" y="6499638"/>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150006</xdr:rowOff>
    </xdr:from>
    <xdr:to>
      <xdr:col>2</xdr:col>
      <xdr:colOff>638175</xdr:colOff>
      <xdr:row>37</xdr:row>
      <xdr:rowOff>155988</xdr:rowOff>
    </xdr:to>
    <xdr:cxnSp macro="">
      <xdr:nvCxnSpPr>
        <xdr:cNvPr id="69" name="直線コネクタ 68"/>
        <xdr:cNvCxnSpPr/>
      </xdr:nvCxnSpPr>
      <xdr:spPr>
        <a:xfrm>
          <a:off x="1130300" y="6493656"/>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107607</xdr:rowOff>
    </xdr:from>
    <xdr:to>
      <xdr:col>6</xdr:col>
      <xdr:colOff>561975</xdr:colOff>
      <xdr:row>38</xdr:row>
      <xdr:rowOff>37757</xdr:rowOff>
    </xdr:to>
    <xdr:sp macro="" textlink="">
      <xdr:nvSpPr>
        <xdr:cNvPr id="79" name="円/楕円 78"/>
        <xdr:cNvSpPr/>
      </xdr:nvSpPr>
      <xdr:spPr>
        <a:xfrm>
          <a:off x="4584700" y="64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22534</xdr:rowOff>
    </xdr:from>
    <xdr:ext cx="534377" cy="259045"/>
    <xdr:sp macro="" textlink="">
      <xdr:nvSpPr>
        <xdr:cNvPr id="80" name="議会費該当値テキスト"/>
        <xdr:cNvSpPr txBox="1"/>
      </xdr:nvSpPr>
      <xdr:spPr>
        <a:xfrm>
          <a:off x="4686300" y="63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105359</xdr:rowOff>
    </xdr:from>
    <xdr:to>
      <xdr:col>5</xdr:col>
      <xdr:colOff>409575</xdr:colOff>
      <xdr:row>38</xdr:row>
      <xdr:rowOff>35509</xdr:rowOff>
    </xdr:to>
    <xdr:sp macro="" textlink="">
      <xdr:nvSpPr>
        <xdr:cNvPr id="81" name="円/楕円 80"/>
        <xdr:cNvSpPr/>
      </xdr:nvSpPr>
      <xdr:spPr>
        <a:xfrm>
          <a:off x="3746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26636</xdr:rowOff>
    </xdr:from>
    <xdr:ext cx="534377" cy="259045"/>
    <xdr:sp macro="" textlink="">
      <xdr:nvSpPr>
        <xdr:cNvPr id="82" name="テキスト ボックス 81"/>
        <xdr:cNvSpPr txBox="1"/>
      </xdr:nvSpPr>
      <xdr:spPr>
        <a:xfrm>
          <a:off x="3530111" y="6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125647</xdr:rowOff>
    </xdr:from>
    <xdr:to>
      <xdr:col>4</xdr:col>
      <xdr:colOff>206375</xdr:colOff>
      <xdr:row>38</xdr:row>
      <xdr:rowOff>55797</xdr:rowOff>
    </xdr:to>
    <xdr:sp macro="" textlink="">
      <xdr:nvSpPr>
        <xdr:cNvPr id="83" name="円/楕円 82"/>
        <xdr:cNvSpPr/>
      </xdr:nvSpPr>
      <xdr:spPr>
        <a:xfrm>
          <a:off x="2857500" y="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46924</xdr:rowOff>
    </xdr:from>
    <xdr:ext cx="534377" cy="259045"/>
    <xdr:sp macro="" textlink="">
      <xdr:nvSpPr>
        <xdr:cNvPr id="84" name="テキスト ボックス 83"/>
        <xdr:cNvSpPr txBox="1"/>
      </xdr:nvSpPr>
      <xdr:spPr>
        <a:xfrm>
          <a:off x="2641111" y="65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105188</xdr:rowOff>
    </xdr:from>
    <xdr:to>
      <xdr:col>3</xdr:col>
      <xdr:colOff>3175</xdr:colOff>
      <xdr:row>38</xdr:row>
      <xdr:rowOff>35337</xdr:rowOff>
    </xdr:to>
    <xdr:sp macro="" textlink="">
      <xdr:nvSpPr>
        <xdr:cNvPr id="85" name="円/楕円 84"/>
        <xdr:cNvSpPr/>
      </xdr:nvSpPr>
      <xdr:spPr>
        <a:xfrm>
          <a:off x="1968500" y="6448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26464</xdr:rowOff>
    </xdr:from>
    <xdr:ext cx="534377" cy="259045"/>
    <xdr:sp macro="" textlink="">
      <xdr:nvSpPr>
        <xdr:cNvPr id="86" name="テキスト ボックス 85"/>
        <xdr:cNvSpPr txBox="1"/>
      </xdr:nvSpPr>
      <xdr:spPr>
        <a:xfrm>
          <a:off x="1752111" y="65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99206</xdr:rowOff>
    </xdr:from>
    <xdr:to>
      <xdr:col>1</xdr:col>
      <xdr:colOff>485775</xdr:colOff>
      <xdr:row>38</xdr:row>
      <xdr:rowOff>29356</xdr:rowOff>
    </xdr:to>
    <xdr:sp macro="" textlink="">
      <xdr:nvSpPr>
        <xdr:cNvPr id="87" name="円/楕円 86"/>
        <xdr:cNvSpPr/>
      </xdr:nvSpPr>
      <xdr:spPr>
        <a:xfrm>
          <a:off x="1079500" y="64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20483</xdr:rowOff>
    </xdr:from>
    <xdr:ext cx="534377" cy="259045"/>
    <xdr:sp macro="" textlink="">
      <xdr:nvSpPr>
        <xdr:cNvPr id="88" name="テキスト ボックス 87"/>
        <xdr:cNvSpPr txBox="1"/>
      </xdr:nvSpPr>
      <xdr:spPr>
        <a:xfrm>
          <a:off x="863111" y="65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34961</xdr:rowOff>
    </xdr:from>
    <xdr:to>
      <xdr:col>6</xdr:col>
      <xdr:colOff>511175</xdr:colOff>
      <xdr:row>58</xdr:row>
      <xdr:rowOff>87315</xdr:rowOff>
    </xdr:to>
    <xdr:cxnSp macro="">
      <xdr:nvCxnSpPr>
        <xdr:cNvPr id="117" name="直線コネクタ 116"/>
        <xdr:cNvCxnSpPr/>
      </xdr:nvCxnSpPr>
      <xdr:spPr>
        <a:xfrm>
          <a:off x="3797300" y="9979061"/>
          <a:ext cx="838200" cy="5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34961</xdr:rowOff>
    </xdr:from>
    <xdr:to>
      <xdr:col>5</xdr:col>
      <xdr:colOff>358775</xdr:colOff>
      <xdr:row>58</xdr:row>
      <xdr:rowOff>51348</xdr:rowOff>
    </xdr:to>
    <xdr:cxnSp macro="">
      <xdr:nvCxnSpPr>
        <xdr:cNvPr id="120" name="直線コネクタ 119"/>
        <xdr:cNvCxnSpPr/>
      </xdr:nvCxnSpPr>
      <xdr:spPr>
        <a:xfrm flipV="1">
          <a:off x="2908300" y="9979061"/>
          <a:ext cx="8890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21785</xdr:rowOff>
    </xdr:from>
    <xdr:to>
      <xdr:col>4</xdr:col>
      <xdr:colOff>155575</xdr:colOff>
      <xdr:row>58</xdr:row>
      <xdr:rowOff>51348</xdr:rowOff>
    </xdr:to>
    <xdr:cxnSp macro="">
      <xdr:nvCxnSpPr>
        <xdr:cNvPr id="123" name="直線コネクタ 122"/>
        <xdr:cNvCxnSpPr/>
      </xdr:nvCxnSpPr>
      <xdr:spPr>
        <a:xfrm>
          <a:off x="2019300" y="9965885"/>
          <a:ext cx="889000" cy="2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21785</xdr:rowOff>
    </xdr:from>
    <xdr:to>
      <xdr:col>2</xdr:col>
      <xdr:colOff>638175</xdr:colOff>
      <xdr:row>58</xdr:row>
      <xdr:rowOff>57682</xdr:rowOff>
    </xdr:to>
    <xdr:cxnSp macro="">
      <xdr:nvCxnSpPr>
        <xdr:cNvPr id="126" name="直線コネクタ 125"/>
        <xdr:cNvCxnSpPr/>
      </xdr:nvCxnSpPr>
      <xdr:spPr>
        <a:xfrm flipV="1">
          <a:off x="1130300" y="9965885"/>
          <a:ext cx="889000" cy="3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36515</xdr:rowOff>
    </xdr:from>
    <xdr:to>
      <xdr:col>6</xdr:col>
      <xdr:colOff>561975</xdr:colOff>
      <xdr:row>58</xdr:row>
      <xdr:rowOff>138115</xdr:rowOff>
    </xdr:to>
    <xdr:sp macro="" textlink="">
      <xdr:nvSpPr>
        <xdr:cNvPr id="136" name="円/楕円 135"/>
        <xdr:cNvSpPr/>
      </xdr:nvSpPr>
      <xdr:spPr>
        <a:xfrm>
          <a:off x="4584700" y="998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122892</xdr:rowOff>
    </xdr:from>
    <xdr:ext cx="599010" cy="259045"/>
    <xdr:sp macro="" textlink="">
      <xdr:nvSpPr>
        <xdr:cNvPr id="137" name="総務費該当値テキスト"/>
        <xdr:cNvSpPr txBox="1"/>
      </xdr:nvSpPr>
      <xdr:spPr>
        <a:xfrm>
          <a:off x="4686300" y="989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155611</xdr:rowOff>
    </xdr:from>
    <xdr:to>
      <xdr:col>5</xdr:col>
      <xdr:colOff>409575</xdr:colOff>
      <xdr:row>58</xdr:row>
      <xdr:rowOff>85761</xdr:rowOff>
    </xdr:to>
    <xdr:sp macro="" textlink="">
      <xdr:nvSpPr>
        <xdr:cNvPr id="138" name="円/楕円 137"/>
        <xdr:cNvSpPr/>
      </xdr:nvSpPr>
      <xdr:spPr>
        <a:xfrm>
          <a:off x="3746500" y="99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76888</xdr:rowOff>
    </xdr:from>
    <xdr:ext cx="599010" cy="259045"/>
    <xdr:sp macro="" textlink="">
      <xdr:nvSpPr>
        <xdr:cNvPr id="139" name="テキスト ボックス 138"/>
        <xdr:cNvSpPr txBox="1"/>
      </xdr:nvSpPr>
      <xdr:spPr>
        <a:xfrm>
          <a:off x="3497794"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548</xdr:rowOff>
    </xdr:from>
    <xdr:to>
      <xdr:col>4</xdr:col>
      <xdr:colOff>206375</xdr:colOff>
      <xdr:row>58</xdr:row>
      <xdr:rowOff>102148</xdr:rowOff>
    </xdr:to>
    <xdr:sp macro="" textlink="">
      <xdr:nvSpPr>
        <xdr:cNvPr id="140" name="円/楕円 139"/>
        <xdr:cNvSpPr/>
      </xdr:nvSpPr>
      <xdr:spPr>
        <a:xfrm>
          <a:off x="2857500" y="99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93275</xdr:rowOff>
    </xdr:from>
    <xdr:ext cx="599010" cy="259045"/>
    <xdr:sp macro="" textlink="">
      <xdr:nvSpPr>
        <xdr:cNvPr id="141" name="テキスト ボックス 140"/>
        <xdr:cNvSpPr txBox="1"/>
      </xdr:nvSpPr>
      <xdr:spPr>
        <a:xfrm>
          <a:off x="2608794" y="100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142435</xdr:rowOff>
    </xdr:from>
    <xdr:to>
      <xdr:col>3</xdr:col>
      <xdr:colOff>3175</xdr:colOff>
      <xdr:row>58</xdr:row>
      <xdr:rowOff>72585</xdr:rowOff>
    </xdr:to>
    <xdr:sp macro="" textlink="">
      <xdr:nvSpPr>
        <xdr:cNvPr id="142" name="円/楕円 141"/>
        <xdr:cNvSpPr/>
      </xdr:nvSpPr>
      <xdr:spPr>
        <a:xfrm>
          <a:off x="1968500" y="99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89112</xdr:rowOff>
    </xdr:from>
    <xdr:ext cx="599010" cy="259045"/>
    <xdr:sp macro="" textlink="">
      <xdr:nvSpPr>
        <xdr:cNvPr id="143" name="テキスト ボックス 142"/>
        <xdr:cNvSpPr txBox="1"/>
      </xdr:nvSpPr>
      <xdr:spPr>
        <a:xfrm>
          <a:off x="1719794" y="969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6882</xdr:rowOff>
    </xdr:from>
    <xdr:to>
      <xdr:col>1</xdr:col>
      <xdr:colOff>485775</xdr:colOff>
      <xdr:row>58</xdr:row>
      <xdr:rowOff>108482</xdr:rowOff>
    </xdr:to>
    <xdr:sp macro="" textlink="">
      <xdr:nvSpPr>
        <xdr:cNvPr id="144" name="円/楕円 143"/>
        <xdr:cNvSpPr/>
      </xdr:nvSpPr>
      <xdr:spPr>
        <a:xfrm>
          <a:off x="1079500" y="99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99609</xdr:rowOff>
    </xdr:from>
    <xdr:ext cx="599010" cy="259045"/>
    <xdr:sp macro="" textlink="">
      <xdr:nvSpPr>
        <xdr:cNvPr id="145" name="テキスト ボックス 144"/>
        <xdr:cNvSpPr txBox="1"/>
      </xdr:nvSpPr>
      <xdr:spPr>
        <a:xfrm>
          <a:off x="830794" y="100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49757</xdr:rowOff>
    </xdr:from>
    <xdr:to>
      <xdr:col>6</xdr:col>
      <xdr:colOff>511175</xdr:colOff>
      <xdr:row>76</xdr:row>
      <xdr:rowOff>84987</xdr:rowOff>
    </xdr:to>
    <xdr:cxnSp macro="">
      <xdr:nvCxnSpPr>
        <xdr:cNvPr id="172" name="直線コネクタ 171"/>
        <xdr:cNvCxnSpPr/>
      </xdr:nvCxnSpPr>
      <xdr:spPr>
        <a:xfrm flipV="1">
          <a:off x="3797300" y="13079957"/>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81311</xdr:rowOff>
    </xdr:from>
    <xdr:to>
      <xdr:col>5</xdr:col>
      <xdr:colOff>358775</xdr:colOff>
      <xdr:row>76</xdr:row>
      <xdr:rowOff>84987</xdr:rowOff>
    </xdr:to>
    <xdr:cxnSp macro="">
      <xdr:nvCxnSpPr>
        <xdr:cNvPr id="175" name="直線コネクタ 174"/>
        <xdr:cNvCxnSpPr/>
      </xdr:nvCxnSpPr>
      <xdr:spPr>
        <a:xfrm>
          <a:off x="2908300" y="13111511"/>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81311</xdr:rowOff>
    </xdr:from>
    <xdr:to>
      <xdr:col>4</xdr:col>
      <xdr:colOff>155575</xdr:colOff>
      <xdr:row>76</xdr:row>
      <xdr:rowOff>102015</xdr:rowOff>
    </xdr:to>
    <xdr:cxnSp macro="">
      <xdr:nvCxnSpPr>
        <xdr:cNvPr id="178" name="直線コネクタ 177"/>
        <xdr:cNvCxnSpPr/>
      </xdr:nvCxnSpPr>
      <xdr:spPr>
        <a:xfrm flipV="1">
          <a:off x="2019300" y="13111511"/>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98056</xdr:rowOff>
    </xdr:from>
    <xdr:to>
      <xdr:col>2</xdr:col>
      <xdr:colOff>638175</xdr:colOff>
      <xdr:row>76</xdr:row>
      <xdr:rowOff>102015</xdr:rowOff>
    </xdr:to>
    <xdr:cxnSp macro="">
      <xdr:nvCxnSpPr>
        <xdr:cNvPr id="181" name="直線コネクタ 180"/>
        <xdr:cNvCxnSpPr/>
      </xdr:nvCxnSpPr>
      <xdr:spPr>
        <a:xfrm>
          <a:off x="1130300" y="13128256"/>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170407</xdr:rowOff>
    </xdr:from>
    <xdr:to>
      <xdr:col>6</xdr:col>
      <xdr:colOff>561975</xdr:colOff>
      <xdr:row>76</xdr:row>
      <xdr:rowOff>100557</xdr:rowOff>
    </xdr:to>
    <xdr:sp macro="" textlink="">
      <xdr:nvSpPr>
        <xdr:cNvPr id="191" name="円/楕円 190"/>
        <xdr:cNvSpPr/>
      </xdr:nvSpPr>
      <xdr:spPr>
        <a:xfrm>
          <a:off x="4584700" y="130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148834</xdr:rowOff>
    </xdr:from>
    <xdr:ext cx="599010" cy="259045"/>
    <xdr:sp macro="" textlink="">
      <xdr:nvSpPr>
        <xdr:cNvPr id="192" name="民生費該当値テキスト"/>
        <xdr:cNvSpPr txBox="1"/>
      </xdr:nvSpPr>
      <xdr:spPr>
        <a:xfrm>
          <a:off x="4686300" y="1300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34187</xdr:rowOff>
    </xdr:from>
    <xdr:to>
      <xdr:col>5</xdr:col>
      <xdr:colOff>409575</xdr:colOff>
      <xdr:row>76</xdr:row>
      <xdr:rowOff>135787</xdr:rowOff>
    </xdr:to>
    <xdr:sp macro="" textlink="">
      <xdr:nvSpPr>
        <xdr:cNvPr id="193" name="円/楕円 192"/>
        <xdr:cNvSpPr/>
      </xdr:nvSpPr>
      <xdr:spPr>
        <a:xfrm>
          <a:off x="3746500" y="130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126914</xdr:rowOff>
    </xdr:from>
    <xdr:ext cx="599010" cy="259045"/>
    <xdr:sp macro="" textlink="">
      <xdr:nvSpPr>
        <xdr:cNvPr id="194" name="テキスト ボックス 193"/>
        <xdr:cNvSpPr txBox="1"/>
      </xdr:nvSpPr>
      <xdr:spPr>
        <a:xfrm>
          <a:off x="3497794" y="1315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30511</xdr:rowOff>
    </xdr:from>
    <xdr:to>
      <xdr:col>4</xdr:col>
      <xdr:colOff>206375</xdr:colOff>
      <xdr:row>76</xdr:row>
      <xdr:rowOff>132111</xdr:rowOff>
    </xdr:to>
    <xdr:sp macro="" textlink="">
      <xdr:nvSpPr>
        <xdr:cNvPr id="195" name="円/楕円 194"/>
        <xdr:cNvSpPr/>
      </xdr:nvSpPr>
      <xdr:spPr>
        <a:xfrm>
          <a:off x="2857500" y="130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123238</xdr:rowOff>
    </xdr:from>
    <xdr:ext cx="599010" cy="259045"/>
    <xdr:sp macro="" textlink="">
      <xdr:nvSpPr>
        <xdr:cNvPr id="196" name="テキスト ボックス 195"/>
        <xdr:cNvSpPr txBox="1"/>
      </xdr:nvSpPr>
      <xdr:spPr>
        <a:xfrm>
          <a:off x="2608794" y="131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51215</xdr:rowOff>
    </xdr:from>
    <xdr:to>
      <xdr:col>3</xdr:col>
      <xdr:colOff>3175</xdr:colOff>
      <xdr:row>76</xdr:row>
      <xdr:rowOff>152815</xdr:rowOff>
    </xdr:to>
    <xdr:sp macro="" textlink="">
      <xdr:nvSpPr>
        <xdr:cNvPr id="197" name="円/楕円 196"/>
        <xdr:cNvSpPr/>
      </xdr:nvSpPr>
      <xdr:spPr>
        <a:xfrm>
          <a:off x="1968500" y="130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143942</xdr:rowOff>
    </xdr:from>
    <xdr:ext cx="599010" cy="259045"/>
    <xdr:sp macro="" textlink="">
      <xdr:nvSpPr>
        <xdr:cNvPr id="198" name="テキスト ボックス 197"/>
        <xdr:cNvSpPr txBox="1"/>
      </xdr:nvSpPr>
      <xdr:spPr>
        <a:xfrm>
          <a:off x="1719794" y="1317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47256</xdr:rowOff>
    </xdr:from>
    <xdr:to>
      <xdr:col>1</xdr:col>
      <xdr:colOff>485775</xdr:colOff>
      <xdr:row>76</xdr:row>
      <xdr:rowOff>148856</xdr:rowOff>
    </xdr:to>
    <xdr:sp macro="" textlink="">
      <xdr:nvSpPr>
        <xdr:cNvPr id="199" name="円/楕円 198"/>
        <xdr:cNvSpPr/>
      </xdr:nvSpPr>
      <xdr:spPr>
        <a:xfrm>
          <a:off x="1079500" y="130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139983</xdr:rowOff>
    </xdr:from>
    <xdr:ext cx="599010" cy="259045"/>
    <xdr:sp macro="" textlink="">
      <xdr:nvSpPr>
        <xdr:cNvPr id="200" name="テキスト ボックス 199"/>
        <xdr:cNvSpPr txBox="1"/>
      </xdr:nvSpPr>
      <xdr:spPr>
        <a:xfrm>
          <a:off x="830794" y="131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9547</xdr:rowOff>
    </xdr:from>
    <xdr:to>
      <xdr:col>6</xdr:col>
      <xdr:colOff>511175</xdr:colOff>
      <xdr:row>98</xdr:row>
      <xdr:rowOff>20996</xdr:rowOff>
    </xdr:to>
    <xdr:cxnSp macro="">
      <xdr:nvCxnSpPr>
        <xdr:cNvPr id="229" name="直線コネクタ 228"/>
        <xdr:cNvCxnSpPr/>
      </xdr:nvCxnSpPr>
      <xdr:spPr>
        <a:xfrm flipV="1">
          <a:off x="3797300" y="16811647"/>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152509</xdr:rowOff>
    </xdr:from>
    <xdr:to>
      <xdr:col>5</xdr:col>
      <xdr:colOff>358775</xdr:colOff>
      <xdr:row>98</xdr:row>
      <xdr:rowOff>20996</xdr:rowOff>
    </xdr:to>
    <xdr:cxnSp macro="">
      <xdr:nvCxnSpPr>
        <xdr:cNvPr id="232" name="直線コネクタ 231"/>
        <xdr:cNvCxnSpPr/>
      </xdr:nvCxnSpPr>
      <xdr:spPr>
        <a:xfrm>
          <a:off x="2908300" y="16783159"/>
          <a:ext cx="889000" cy="3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152509</xdr:rowOff>
    </xdr:from>
    <xdr:to>
      <xdr:col>4</xdr:col>
      <xdr:colOff>155575</xdr:colOff>
      <xdr:row>98</xdr:row>
      <xdr:rowOff>12388</xdr:rowOff>
    </xdr:to>
    <xdr:cxnSp macro="">
      <xdr:nvCxnSpPr>
        <xdr:cNvPr id="235" name="直線コネクタ 234"/>
        <xdr:cNvCxnSpPr/>
      </xdr:nvCxnSpPr>
      <xdr:spPr>
        <a:xfrm flipV="1">
          <a:off x="2019300" y="16783159"/>
          <a:ext cx="8890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141765</xdr:rowOff>
    </xdr:from>
    <xdr:to>
      <xdr:col>2</xdr:col>
      <xdr:colOff>638175</xdr:colOff>
      <xdr:row>98</xdr:row>
      <xdr:rowOff>12388</xdr:rowOff>
    </xdr:to>
    <xdr:cxnSp macro="">
      <xdr:nvCxnSpPr>
        <xdr:cNvPr id="238" name="直線コネクタ 237"/>
        <xdr:cNvCxnSpPr/>
      </xdr:nvCxnSpPr>
      <xdr:spPr>
        <a:xfrm>
          <a:off x="1130300" y="16772415"/>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130197</xdr:rowOff>
    </xdr:from>
    <xdr:to>
      <xdr:col>6</xdr:col>
      <xdr:colOff>561975</xdr:colOff>
      <xdr:row>98</xdr:row>
      <xdr:rowOff>60347</xdr:rowOff>
    </xdr:to>
    <xdr:sp macro="" textlink="">
      <xdr:nvSpPr>
        <xdr:cNvPr id="248" name="円/楕円 247"/>
        <xdr:cNvSpPr/>
      </xdr:nvSpPr>
      <xdr:spPr>
        <a:xfrm>
          <a:off x="4584700" y="16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108624</xdr:rowOff>
    </xdr:from>
    <xdr:ext cx="534377" cy="259045"/>
    <xdr:sp macro="" textlink="">
      <xdr:nvSpPr>
        <xdr:cNvPr id="249" name="衛生費該当値テキスト"/>
        <xdr:cNvSpPr txBox="1"/>
      </xdr:nvSpPr>
      <xdr:spPr>
        <a:xfrm>
          <a:off x="4686300" y="16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141646</xdr:rowOff>
    </xdr:from>
    <xdr:to>
      <xdr:col>5</xdr:col>
      <xdr:colOff>409575</xdr:colOff>
      <xdr:row>98</xdr:row>
      <xdr:rowOff>71796</xdr:rowOff>
    </xdr:to>
    <xdr:sp macro="" textlink="">
      <xdr:nvSpPr>
        <xdr:cNvPr id="250" name="円/楕円 249"/>
        <xdr:cNvSpPr/>
      </xdr:nvSpPr>
      <xdr:spPr>
        <a:xfrm>
          <a:off x="3746500" y="167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62923</xdr:rowOff>
    </xdr:from>
    <xdr:ext cx="534377" cy="259045"/>
    <xdr:sp macro="" textlink="">
      <xdr:nvSpPr>
        <xdr:cNvPr id="251" name="テキスト ボックス 250"/>
        <xdr:cNvSpPr txBox="1"/>
      </xdr:nvSpPr>
      <xdr:spPr>
        <a:xfrm>
          <a:off x="3530111" y="168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101709</xdr:rowOff>
    </xdr:from>
    <xdr:to>
      <xdr:col>4</xdr:col>
      <xdr:colOff>206375</xdr:colOff>
      <xdr:row>98</xdr:row>
      <xdr:rowOff>31859</xdr:rowOff>
    </xdr:to>
    <xdr:sp macro="" textlink="">
      <xdr:nvSpPr>
        <xdr:cNvPr id="252" name="円/楕円 251"/>
        <xdr:cNvSpPr/>
      </xdr:nvSpPr>
      <xdr:spPr>
        <a:xfrm>
          <a:off x="2857500" y="1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22986</xdr:rowOff>
    </xdr:from>
    <xdr:ext cx="534377" cy="259045"/>
    <xdr:sp macro="" textlink="">
      <xdr:nvSpPr>
        <xdr:cNvPr id="253" name="テキスト ボックス 252"/>
        <xdr:cNvSpPr txBox="1"/>
      </xdr:nvSpPr>
      <xdr:spPr>
        <a:xfrm>
          <a:off x="2641111" y="168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133038</xdr:rowOff>
    </xdr:from>
    <xdr:to>
      <xdr:col>3</xdr:col>
      <xdr:colOff>3175</xdr:colOff>
      <xdr:row>98</xdr:row>
      <xdr:rowOff>63188</xdr:rowOff>
    </xdr:to>
    <xdr:sp macro="" textlink="">
      <xdr:nvSpPr>
        <xdr:cNvPr id="254" name="円/楕円 253"/>
        <xdr:cNvSpPr/>
      </xdr:nvSpPr>
      <xdr:spPr>
        <a:xfrm>
          <a:off x="1968500" y="167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54315</xdr:rowOff>
    </xdr:from>
    <xdr:ext cx="534377" cy="259045"/>
    <xdr:sp macro="" textlink="">
      <xdr:nvSpPr>
        <xdr:cNvPr id="255" name="テキスト ボックス 254"/>
        <xdr:cNvSpPr txBox="1"/>
      </xdr:nvSpPr>
      <xdr:spPr>
        <a:xfrm>
          <a:off x="1752111" y="1685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90965</xdr:rowOff>
    </xdr:from>
    <xdr:to>
      <xdr:col>1</xdr:col>
      <xdr:colOff>485775</xdr:colOff>
      <xdr:row>98</xdr:row>
      <xdr:rowOff>21115</xdr:rowOff>
    </xdr:to>
    <xdr:sp macro="" textlink="">
      <xdr:nvSpPr>
        <xdr:cNvPr id="256" name="円/楕円 255"/>
        <xdr:cNvSpPr/>
      </xdr:nvSpPr>
      <xdr:spPr>
        <a:xfrm>
          <a:off x="1079500" y="16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12242</xdr:rowOff>
    </xdr:from>
    <xdr:ext cx="534377" cy="259045"/>
    <xdr:sp macro="" textlink="">
      <xdr:nvSpPr>
        <xdr:cNvPr id="257" name="テキスト ボックス 256"/>
        <xdr:cNvSpPr txBox="1"/>
      </xdr:nvSpPr>
      <xdr:spPr>
        <a:xfrm>
          <a:off x="863111" y="168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161392</xdr:rowOff>
    </xdr:from>
    <xdr:to>
      <xdr:col>15</xdr:col>
      <xdr:colOff>180975</xdr:colOff>
      <xdr:row>38</xdr:row>
      <xdr:rowOff>162560</xdr:rowOff>
    </xdr:to>
    <xdr:cxnSp macro="">
      <xdr:nvCxnSpPr>
        <xdr:cNvPr id="286" name="直線コネクタ 285"/>
        <xdr:cNvCxnSpPr/>
      </xdr:nvCxnSpPr>
      <xdr:spPr>
        <a:xfrm flipV="1">
          <a:off x="9639300" y="6676492"/>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162560</xdr:rowOff>
    </xdr:from>
    <xdr:to>
      <xdr:col>14</xdr:col>
      <xdr:colOff>28575</xdr:colOff>
      <xdr:row>39</xdr:row>
      <xdr:rowOff>939</xdr:rowOff>
    </xdr:to>
    <xdr:cxnSp macro="">
      <xdr:nvCxnSpPr>
        <xdr:cNvPr id="289" name="直線コネクタ 288"/>
        <xdr:cNvCxnSpPr/>
      </xdr:nvCxnSpPr>
      <xdr:spPr>
        <a:xfrm flipV="1">
          <a:off x="8750300" y="667766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939</xdr:rowOff>
    </xdr:from>
    <xdr:to>
      <xdr:col>12</xdr:col>
      <xdr:colOff>511175</xdr:colOff>
      <xdr:row>39</xdr:row>
      <xdr:rowOff>5931</xdr:rowOff>
    </xdr:to>
    <xdr:cxnSp macro="">
      <xdr:nvCxnSpPr>
        <xdr:cNvPr id="292" name="直線コネクタ 291"/>
        <xdr:cNvCxnSpPr/>
      </xdr:nvCxnSpPr>
      <xdr:spPr>
        <a:xfrm flipV="1">
          <a:off x="7861300" y="6687489"/>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5931</xdr:rowOff>
    </xdr:from>
    <xdr:to>
      <xdr:col>11</xdr:col>
      <xdr:colOff>307975</xdr:colOff>
      <xdr:row>39</xdr:row>
      <xdr:rowOff>6286</xdr:rowOff>
    </xdr:to>
    <xdr:cxnSp macro="">
      <xdr:nvCxnSpPr>
        <xdr:cNvPr id="295" name="直線コネクタ 294"/>
        <xdr:cNvCxnSpPr/>
      </xdr:nvCxnSpPr>
      <xdr:spPr>
        <a:xfrm flipV="1">
          <a:off x="6972300" y="6692481"/>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110592</xdr:rowOff>
    </xdr:from>
    <xdr:to>
      <xdr:col>15</xdr:col>
      <xdr:colOff>231775</xdr:colOff>
      <xdr:row>39</xdr:row>
      <xdr:rowOff>40742</xdr:rowOff>
    </xdr:to>
    <xdr:sp macro="" textlink="">
      <xdr:nvSpPr>
        <xdr:cNvPr id="305" name="円/楕円 304"/>
        <xdr:cNvSpPr/>
      </xdr:nvSpPr>
      <xdr:spPr>
        <a:xfrm>
          <a:off x="10426700" y="66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69969</xdr:rowOff>
    </xdr:from>
    <xdr:ext cx="469744" cy="259045"/>
    <xdr:sp macro="" textlink="">
      <xdr:nvSpPr>
        <xdr:cNvPr id="306" name="労働費該当値テキスト"/>
        <xdr:cNvSpPr txBox="1"/>
      </xdr:nvSpPr>
      <xdr:spPr>
        <a:xfrm>
          <a:off x="10528300"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111760</xdr:rowOff>
    </xdr:from>
    <xdr:to>
      <xdr:col>14</xdr:col>
      <xdr:colOff>79375</xdr:colOff>
      <xdr:row>39</xdr:row>
      <xdr:rowOff>41910</xdr:rowOff>
    </xdr:to>
    <xdr:sp macro="" textlink="">
      <xdr:nvSpPr>
        <xdr:cNvPr id="307" name="円/楕円 306"/>
        <xdr:cNvSpPr/>
      </xdr:nvSpPr>
      <xdr:spPr>
        <a:xfrm>
          <a:off x="9588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58437</xdr:rowOff>
    </xdr:from>
    <xdr:ext cx="469744" cy="259045"/>
    <xdr:sp macro="" textlink="">
      <xdr:nvSpPr>
        <xdr:cNvPr id="308" name="テキスト ボックス 307"/>
        <xdr:cNvSpPr txBox="1"/>
      </xdr:nvSpPr>
      <xdr:spPr>
        <a:xfrm>
          <a:off x="9404427"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121589</xdr:rowOff>
    </xdr:from>
    <xdr:to>
      <xdr:col>12</xdr:col>
      <xdr:colOff>561975</xdr:colOff>
      <xdr:row>39</xdr:row>
      <xdr:rowOff>51739</xdr:rowOff>
    </xdr:to>
    <xdr:sp macro="" textlink="">
      <xdr:nvSpPr>
        <xdr:cNvPr id="309" name="円/楕円 308"/>
        <xdr:cNvSpPr/>
      </xdr:nvSpPr>
      <xdr:spPr>
        <a:xfrm>
          <a:off x="8699500" y="66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68267</xdr:rowOff>
    </xdr:from>
    <xdr:ext cx="469744" cy="259045"/>
    <xdr:sp macro="" textlink="">
      <xdr:nvSpPr>
        <xdr:cNvPr id="310" name="テキスト ボックス 309"/>
        <xdr:cNvSpPr txBox="1"/>
      </xdr:nvSpPr>
      <xdr:spPr>
        <a:xfrm>
          <a:off x="8515427" y="64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126581</xdr:rowOff>
    </xdr:from>
    <xdr:to>
      <xdr:col>11</xdr:col>
      <xdr:colOff>358775</xdr:colOff>
      <xdr:row>39</xdr:row>
      <xdr:rowOff>56731</xdr:rowOff>
    </xdr:to>
    <xdr:sp macro="" textlink="">
      <xdr:nvSpPr>
        <xdr:cNvPr id="311" name="円/楕円 310"/>
        <xdr:cNvSpPr/>
      </xdr:nvSpPr>
      <xdr:spPr>
        <a:xfrm>
          <a:off x="7810500" y="66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47858</xdr:rowOff>
    </xdr:from>
    <xdr:ext cx="469744" cy="259045"/>
    <xdr:sp macro="" textlink="">
      <xdr:nvSpPr>
        <xdr:cNvPr id="312" name="テキスト ボックス 311"/>
        <xdr:cNvSpPr txBox="1"/>
      </xdr:nvSpPr>
      <xdr:spPr>
        <a:xfrm>
          <a:off x="7626427" y="673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126936</xdr:rowOff>
    </xdr:from>
    <xdr:to>
      <xdr:col>10</xdr:col>
      <xdr:colOff>155575</xdr:colOff>
      <xdr:row>39</xdr:row>
      <xdr:rowOff>57086</xdr:rowOff>
    </xdr:to>
    <xdr:sp macro="" textlink="">
      <xdr:nvSpPr>
        <xdr:cNvPr id="313" name="円/楕円 312"/>
        <xdr:cNvSpPr/>
      </xdr:nvSpPr>
      <xdr:spPr>
        <a:xfrm>
          <a:off x="6921500" y="66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48213</xdr:rowOff>
    </xdr:from>
    <xdr:ext cx="469744" cy="259045"/>
    <xdr:sp macro="" textlink="">
      <xdr:nvSpPr>
        <xdr:cNvPr id="314" name="テキスト ボックス 313"/>
        <xdr:cNvSpPr txBox="1"/>
      </xdr:nvSpPr>
      <xdr:spPr>
        <a:xfrm>
          <a:off x="6737427" y="67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2472</xdr:rowOff>
    </xdr:from>
    <xdr:to>
      <xdr:col>15</xdr:col>
      <xdr:colOff>180975</xdr:colOff>
      <xdr:row>59</xdr:row>
      <xdr:rowOff>24779</xdr:rowOff>
    </xdr:to>
    <xdr:cxnSp macro="">
      <xdr:nvCxnSpPr>
        <xdr:cNvPr id="343" name="直線コネクタ 342"/>
        <xdr:cNvCxnSpPr/>
      </xdr:nvCxnSpPr>
      <xdr:spPr>
        <a:xfrm flipV="1">
          <a:off x="9639300" y="10118022"/>
          <a:ext cx="8382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24779</xdr:rowOff>
    </xdr:from>
    <xdr:to>
      <xdr:col>14</xdr:col>
      <xdr:colOff>28575</xdr:colOff>
      <xdr:row>59</xdr:row>
      <xdr:rowOff>27853</xdr:rowOff>
    </xdr:to>
    <xdr:cxnSp macro="">
      <xdr:nvCxnSpPr>
        <xdr:cNvPr id="346" name="直線コネクタ 345"/>
        <xdr:cNvCxnSpPr/>
      </xdr:nvCxnSpPr>
      <xdr:spPr>
        <a:xfrm flipV="1">
          <a:off x="8750300" y="10140329"/>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26430</xdr:rowOff>
    </xdr:from>
    <xdr:to>
      <xdr:col>12</xdr:col>
      <xdr:colOff>511175</xdr:colOff>
      <xdr:row>59</xdr:row>
      <xdr:rowOff>27853</xdr:rowOff>
    </xdr:to>
    <xdr:cxnSp macro="">
      <xdr:nvCxnSpPr>
        <xdr:cNvPr id="349" name="直線コネクタ 348"/>
        <xdr:cNvCxnSpPr/>
      </xdr:nvCxnSpPr>
      <xdr:spPr>
        <a:xfrm>
          <a:off x="7861300" y="10141980"/>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26430</xdr:rowOff>
    </xdr:from>
    <xdr:to>
      <xdr:col>11</xdr:col>
      <xdr:colOff>307975</xdr:colOff>
      <xdr:row>59</xdr:row>
      <xdr:rowOff>32337</xdr:rowOff>
    </xdr:to>
    <xdr:cxnSp macro="">
      <xdr:nvCxnSpPr>
        <xdr:cNvPr id="352" name="直線コネクタ 351"/>
        <xdr:cNvCxnSpPr/>
      </xdr:nvCxnSpPr>
      <xdr:spPr>
        <a:xfrm flipV="1">
          <a:off x="6972300" y="10141980"/>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123122</xdr:rowOff>
    </xdr:from>
    <xdr:to>
      <xdr:col>15</xdr:col>
      <xdr:colOff>231775</xdr:colOff>
      <xdr:row>59</xdr:row>
      <xdr:rowOff>53272</xdr:rowOff>
    </xdr:to>
    <xdr:sp macro="" textlink="">
      <xdr:nvSpPr>
        <xdr:cNvPr id="362" name="円/楕円 361"/>
        <xdr:cNvSpPr/>
      </xdr:nvSpPr>
      <xdr:spPr>
        <a:xfrm>
          <a:off x="10426700" y="100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145429</xdr:rowOff>
    </xdr:from>
    <xdr:to>
      <xdr:col>14</xdr:col>
      <xdr:colOff>79375</xdr:colOff>
      <xdr:row>59</xdr:row>
      <xdr:rowOff>75579</xdr:rowOff>
    </xdr:to>
    <xdr:sp macro="" textlink="">
      <xdr:nvSpPr>
        <xdr:cNvPr id="364" name="円/楕円 363"/>
        <xdr:cNvSpPr/>
      </xdr:nvSpPr>
      <xdr:spPr>
        <a:xfrm>
          <a:off x="9588500" y="100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66706</xdr:rowOff>
    </xdr:from>
    <xdr:ext cx="534377" cy="259045"/>
    <xdr:sp macro="" textlink="">
      <xdr:nvSpPr>
        <xdr:cNvPr id="365" name="テキスト ボックス 364"/>
        <xdr:cNvSpPr txBox="1"/>
      </xdr:nvSpPr>
      <xdr:spPr>
        <a:xfrm>
          <a:off x="9372111" y="101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148503</xdr:rowOff>
    </xdr:from>
    <xdr:to>
      <xdr:col>12</xdr:col>
      <xdr:colOff>561975</xdr:colOff>
      <xdr:row>59</xdr:row>
      <xdr:rowOff>78653</xdr:rowOff>
    </xdr:to>
    <xdr:sp macro="" textlink="">
      <xdr:nvSpPr>
        <xdr:cNvPr id="366" name="円/楕円 365"/>
        <xdr:cNvSpPr/>
      </xdr:nvSpPr>
      <xdr:spPr>
        <a:xfrm>
          <a:off x="8699500" y="100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69780</xdr:rowOff>
    </xdr:from>
    <xdr:ext cx="534377" cy="259045"/>
    <xdr:sp macro="" textlink="">
      <xdr:nvSpPr>
        <xdr:cNvPr id="367" name="テキスト ボックス 366"/>
        <xdr:cNvSpPr txBox="1"/>
      </xdr:nvSpPr>
      <xdr:spPr>
        <a:xfrm>
          <a:off x="8483111" y="101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147080</xdr:rowOff>
    </xdr:from>
    <xdr:to>
      <xdr:col>11</xdr:col>
      <xdr:colOff>358775</xdr:colOff>
      <xdr:row>59</xdr:row>
      <xdr:rowOff>77230</xdr:rowOff>
    </xdr:to>
    <xdr:sp macro="" textlink="">
      <xdr:nvSpPr>
        <xdr:cNvPr id="368" name="円/楕円 367"/>
        <xdr:cNvSpPr/>
      </xdr:nvSpPr>
      <xdr:spPr>
        <a:xfrm>
          <a:off x="7810500" y="100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68357</xdr:rowOff>
    </xdr:from>
    <xdr:ext cx="534377" cy="259045"/>
    <xdr:sp macro="" textlink="">
      <xdr:nvSpPr>
        <xdr:cNvPr id="369" name="テキスト ボックス 368"/>
        <xdr:cNvSpPr txBox="1"/>
      </xdr:nvSpPr>
      <xdr:spPr>
        <a:xfrm>
          <a:off x="7594111" y="1018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152987</xdr:rowOff>
    </xdr:from>
    <xdr:to>
      <xdr:col>10</xdr:col>
      <xdr:colOff>155575</xdr:colOff>
      <xdr:row>59</xdr:row>
      <xdr:rowOff>83137</xdr:rowOff>
    </xdr:to>
    <xdr:sp macro="" textlink="">
      <xdr:nvSpPr>
        <xdr:cNvPr id="370" name="円/楕円 369"/>
        <xdr:cNvSpPr/>
      </xdr:nvSpPr>
      <xdr:spPr>
        <a:xfrm>
          <a:off x="6921500" y="100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74264</xdr:rowOff>
    </xdr:from>
    <xdr:ext cx="534377" cy="259045"/>
    <xdr:sp macro="" textlink="">
      <xdr:nvSpPr>
        <xdr:cNvPr id="371" name="テキスト ボックス 370"/>
        <xdr:cNvSpPr txBox="1"/>
      </xdr:nvSpPr>
      <xdr:spPr>
        <a:xfrm>
          <a:off x="6705111" y="1018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126171</xdr:rowOff>
    </xdr:from>
    <xdr:to>
      <xdr:col>15</xdr:col>
      <xdr:colOff>180975</xdr:colOff>
      <xdr:row>78</xdr:row>
      <xdr:rowOff>146664</xdr:rowOff>
    </xdr:to>
    <xdr:cxnSp macro="">
      <xdr:nvCxnSpPr>
        <xdr:cNvPr id="400" name="直線コネクタ 399"/>
        <xdr:cNvCxnSpPr/>
      </xdr:nvCxnSpPr>
      <xdr:spPr>
        <a:xfrm flipV="1">
          <a:off x="9639300" y="13499271"/>
          <a:ext cx="8382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146664</xdr:rowOff>
    </xdr:from>
    <xdr:to>
      <xdr:col>14</xdr:col>
      <xdr:colOff>28575</xdr:colOff>
      <xdr:row>78</xdr:row>
      <xdr:rowOff>161840</xdr:rowOff>
    </xdr:to>
    <xdr:cxnSp macro="">
      <xdr:nvCxnSpPr>
        <xdr:cNvPr id="403" name="直線コネクタ 402"/>
        <xdr:cNvCxnSpPr/>
      </xdr:nvCxnSpPr>
      <xdr:spPr>
        <a:xfrm flipV="1">
          <a:off x="8750300" y="13519764"/>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161840</xdr:rowOff>
    </xdr:from>
    <xdr:to>
      <xdr:col>12</xdr:col>
      <xdr:colOff>511175</xdr:colOff>
      <xdr:row>78</xdr:row>
      <xdr:rowOff>165371</xdr:rowOff>
    </xdr:to>
    <xdr:cxnSp macro="">
      <xdr:nvCxnSpPr>
        <xdr:cNvPr id="406" name="直線コネクタ 405"/>
        <xdr:cNvCxnSpPr/>
      </xdr:nvCxnSpPr>
      <xdr:spPr>
        <a:xfrm flipV="1">
          <a:off x="7861300" y="13534940"/>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165371</xdr:rowOff>
    </xdr:from>
    <xdr:to>
      <xdr:col>11</xdr:col>
      <xdr:colOff>307975</xdr:colOff>
      <xdr:row>79</xdr:row>
      <xdr:rowOff>2319</xdr:rowOff>
    </xdr:to>
    <xdr:cxnSp macro="">
      <xdr:nvCxnSpPr>
        <xdr:cNvPr id="409" name="直線コネクタ 408"/>
        <xdr:cNvCxnSpPr/>
      </xdr:nvCxnSpPr>
      <xdr:spPr>
        <a:xfrm flipV="1">
          <a:off x="6972300" y="13538471"/>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75371</xdr:rowOff>
    </xdr:from>
    <xdr:to>
      <xdr:col>15</xdr:col>
      <xdr:colOff>231775</xdr:colOff>
      <xdr:row>79</xdr:row>
      <xdr:rowOff>5521</xdr:rowOff>
    </xdr:to>
    <xdr:sp macro="" textlink="">
      <xdr:nvSpPr>
        <xdr:cNvPr id="419" name="円/楕円 418"/>
        <xdr:cNvSpPr/>
      </xdr:nvSpPr>
      <xdr:spPr>
        <a:xfrm>
          <a:off x="10426700" y="134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161748</xdr:rowOff>
    </xdr:from>
    <xdr:ext cx="534377" cy="259045"/>
    <xdr:sp macro="" textlink="">
      <xdr:nvSpPr>
        <xdr:cNvPr id="420" name="商工費該当値テキスト"/>
        <xdr:cNvSpPr txBox="1"/>
      </xdr:nvSpPr>
      <xdr:spPr>
        <a:xfrm>
          <a:off x="10528300" y="133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95864</xdr:rowOff>
    </xdr:from>
    <xdr:to>
      <xdr:col>14</xdr:col>
      <xdr:colOff>79375</xdr:colOff>
      <xdr:row>79</xdr:row>
      <xdr:rowOff>26014</xdr:rowOff>
    </xdr:to>
    <xdr:sp macro="" textlink="">
      <xdr:nvSpPr>
        <xdr:cNvPr id="421" name="円/楕円 420"/>
        <xdr:cNvSpPr/>
      </xdr:nvSpPr>
      <xdr:spPr>
        <a:xfrm>
          <a:off x="9588500" y="134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17141</xdr:rowOff>
    </xdr:from>
    <xdr:ext cx="534377" cy="259045"/>
    <xdr:sp macro="" textlink="">
      <xdr:nvSpPr>
        <xdr:cNvPr id="422" name="テキスト ボックス 421"/>
        <xdr:cNvSpPr txBox="1"/>
      </xdr:nvSpPr>
      <xdr:spPr>
        <a:xfrm>
          <a:off x="9372111" y="135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111040</xdr:rowOff>
    </xdr:from>
    <xdr:to>
      <xdr:col>12</xdr:col>
      <xdr:colOff>561975</xdr:colOff>
      <xdr:row>79</xdr:row>
      <xdr:rowOff>41190</xdr:rowOff>
    </xdr:to>
    <xdr:sp macro="" textlink="">
      <xdr:nvSpPr>
        <xdr:cNvPr id="423" name="円/楕円 422"/>
        <xdr:cNvSpPr/>
      </xdr:nvSpPr>
      <xdr:spPr>
        <a:xfrm>
          <a:off x="8699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32317</xdr:rowOff>
    </xdr:from>
    <xdr:ext cx="534377" cy="259045"/>
    <xdr:sp macro="" textlink="">
      <xdr:nvSpPr>
        <xdr:cNvPr id="424" name="テキスト ボックス 423"/>
        <xdr:cNvSpPr txBox="1"/>
      </xdr:nvSpPr>
      <xdr:spPr>
        <a:xfrm>
          <a:off x="8483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114571</xdr:rowOff>
    </xdr:from>
    <xdr:to>
      <xdr:col>11</xdr:col>
      <xdr:colOff>358775</xdr:colOff>
      <xdr:row>79</xdr:row>
      <xdr:rowOff>44721</xdr:rowOff>
    </xdr:to>
    <xdr:sp macro="" textlink="">
      <xdr:nvSpPr>
        <xdr:cNvPr id="425" name="円/楕円 424"/>
        <xdr:cNvSpPr/>
      </xdr:nvSpPr>
      <xdr:spPr>
        <a:xfrm>
          <a:off x="7810500" y="134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35848</xdr:rowOff>
    </xdr:from>
    <xdr:ext cx="534377" cy="259045"/>
    <xdr:sp macro="" textlink="">
      <xdr:nvSpPr>
        <xdr:cNvPr id="426" name="テキスト ボックス 425"/>
        <xdr:cNvSpPr txBox="1"/>
      </xdr:nvSpPr>
      <xdr:spPr>
        <a:xfrm>
          <a:off x="7594111" y="135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122969</xdr:rowOff>
    </xdr:from>
    <xdr:to>
      <xdr:col>10</xdr:col>
      <xdr:colOff>155575</xdr:colOff>
      <xdr:row>79</xdr:row>
      <xdr:rowOff>53119</xdr:rowOff>
    </xdr:to>
    <xdr:sp macro="" textlink="">
      <xdr:nvSpPr>
        <xdr:cNvPr id="427" name="円/楕円 426"/>
        <xdr:cNvSpPr/>
      </xdr:nvSpPr>
      <xdr:spPr>
        <a:xfrm>
          <a:off x="6921500" y="134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44246</xdr:rowOff>
    </xdr:from>
    <xdr:ext cx="534377" cy="259045"/>
    <xdr:sp macro="" textlink="">
      <xdr:nvSpPr>
        <xdr:cNvPr id="428" name="テキスト ボックス 427"/>
        <xdr:cNvSpPr txBox="1"/>
      </xdr:nvSpPr>
      <xdr:spPr>
        <a:xfrm>
          <a:off x="6705111" y="135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116633</xdr:rowOff>
    </xdr:from>
    <xdr:to>
      <xdr:col>15</xdr:col>
      <xdr:colOff>180975</xdr:colOff>
      <xdr:row>98</xdr:row>
      <xdr:rowOff>117064</xdr:rowOff>
    </xdr:to>
    <xdr:cxnSp macro="">
      <xdr:nvCxnSpPr>
        <xdr:cNvPr id="455" name="直線コネクタ 454"/>
        <xdr:cNvCxnSpPr/>
      </xdr:nvCxnSpPr>
      <xdr:spPr>
        <a:xfrm flipV="1">
          <a:off x="9639300" y="16918733"/>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117064</xdr:rowOff>
    </xdr:from>
    <xdr:to>
      <xdr:col>14</xdr:col>
      <xdr:colOff>28575</xdr:colOff>
      <xdr:row>98</xdr:row>
      <xdr:rowOff>120507</xdr:rowOff>
    </xdr:to>
    <xdr:cxnSp macro="">
      <xdr:nvCxnSpPr>
        <xdr:cNvPr id="458" name="直線コネクタ 457"/>
        <xdr:cNvCxnSpPr/>
      </xdr:nvCxnSpPr>
      <xdr:spPr>
        <a:xfrm flipV="1">
          <a:off x="8750300" y="16919164"/>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112644</xdr:rowOff>
    </xdr:from>
    <xdr:to>
      <xdr:col>12</xdr:col>
      <xdr:colOff>511175</xdr:colOff>
      <xdr:row>98</xdr:row>
      <xdr:rowOff>120507</xdr:rowOff>
    </xdr:to>
    <xdr:cxnSp macro="">
      <xdr:nvCxnSpPr>
        <xdr:cNvPr id="461" name="直線コネクタ 460"/>
        <xdr:cNvCxnSpPr/>
      </xdr:nvCxnSpPr>
      <xdr:spPr>
        <a:xfrm>
          <a:off x="7861300" y="16914744"/>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112644</xdr:rowOff>
    </xdr:from>
    <xdr:to>
      <xdr:col>11</xdr:col>
      <xdr:colOff>307975</xdr:colOff>
      <xdr:row>98</xdr:row>
      <xdr:rowOff>116711</xdr:rowOff>
    </xdr:to>
    <xdr:cxnSp macro="">
      <xdr:nvCxnSpPr>
        <xdr:cNvPr id="464" name="直線コネクタ 463"/>
        <xdr:cNvCxnSpPr/>
      </xdr:nvCxnSpPr>
      <xdr:spPr>
        <a:xfrm flipV="1">
          <a:off x="6972300" y="16914744"/>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65833</xdr:rowOff>
    </xdr:from>
    <xdr:to>
      <xdr:col>15</xdr:col>
      <xdr:colOff>231775</xdr:colOff>
      <xdr:row>98</xdr:row>
      <xdr:rowOff>167433</xdr:rowOff>
    </xdr:to>
    <xdr:sp macro="" textlink="">
      <xdr:nvSpPr>
        <xdr:cNvPr id="474" name="円/楕円 473"/>
        <xdr:cNvSpPr/>
      </xdr:nvSpPr>
      <xdr:spPr>
        <a:xfrm>
          <a:off x="10426700" y="168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66264</xdr:rowOff>
    </xdr:from>
    <xdr:to>
      <xdr:col>14</xdr:col>
      <xdr:colOff>79375</xdr:colOff>
      <xdr:row>98</xdr:row>
      <xdr:rowOff>167864</xdr:rowOff>
    </xdr:to>
    <xdr:sp macro="" textlink="">
      <xdr:nvSpPr>
        <xdr:cNvPr id="476" name="円/楕円 475"/>
        <xdr:cNvSpPr/>
      </xdr:nvSpPr>
      <xdr:spPr>
        <a:xfrm>
          <a:off x="9588500" y="16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158991</xdr:rowOff>
    </xdr:from>
    <xdr:ext cx="534377" cy="259045"/>
    <xdr:sp macro="" textlink="">
      <xdr:nvSpPr>
        <xdr:cNvPr id="477" name="テキスト ボックス 476"/>
        <xdr:cNvSpPr txBox="1"/>
      </xdr:nvSpPr>
      <xdr:spPr>
        <a:xfrm>
          <a:off x="9372111" y="169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69707</xdr:rowOff>
    </xdr:from>
    <xdr:to>
      <xdr:col>12</xdr:col>
      <xdr:colOff>561975</xdr:colOff>
      <xdr:row>98</xdr:row>
      <xdr:rowOff>171307</xdr:rowOff>
    </xdr:to>
    <xdr:sp macro="" textlink="">
      <xdr:nvSpPr>
        <xdr:cNvPr id="478" name="円/楕円 477"/>
        <xdr:cNvSpPr/>
      </xdr:nvSpPr>
      <xdr:spPr>
        <a:xfrm>
          <a:off x="8699500" y="168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162434</xdr:rowOff>
    </xdr:from>
    <xdr:ext cx="534377" cy="259045"/>
    <xdr:sp macro="" textlink="">
      <xdr:nvSpPr>
        <xdr:cNvPr id="479" name="テキスト ボックス 478"/>
        <xdr:cNvSpPr txBox="1"/>
      </xdr:nvSpPr>
      <xdr:spPr>
        <a:xfrm>
          <a:off x="8483111" y="1696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61844</xdr:rowOff>
    </xdr:from>
    <xdr:to>
      <xdr:col>11</xdr:col>
      <xdr:colOff>358775</xdr:colOff>
      <xdr:row>98</xdr:row>
      <xdr:rowOff>163444</xdr:rowOff>
    </xdr:to>
    <xdr:sp macro="" textlink="">
      <xdr:nvSpPr>
        <xdr:cNvPr id="480" name="円/楕円 479"/>
        <xdr:cNvSpPr/>
      </xdr:nvSpPr>
      <xdr:spPr>
        <a:xfrm>
          <a:off x="7810500" y="168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154571</xdr:rowOff>
    </xdr:from>
    <xdr:ext cx="534377" cy="259045"/>
    <xdr:sp macro="" textlink="">
      <xdr:nvSpPr>
        <xdr:cNvPr id="481" name="テキスト ボックス 480"/>
        <xdr:cNvSpPr txBox="1"/>
      </xdr:nvSpPr>
      <xdr:spPr>
        <a:xfrm>
          <a:off x="7594111" y="169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65911</xdr:rowOff>
    </xdr:from>
    <xdr:to>
      <xdr:col>10</xdr:col>
      <xdr:colOff>155575</xdr:colOff>
      <xdr:row>98</xdr:row>
      <xdr:rowOff>167511</xdr:rowOff>
    </xdr:to>
    <xdr:sp macro="" textlink="">
      <xdr:nvSpPr>
        <xdr:cNvPr id="482" name="円/楕円 481"/>
        <xdr:cNvSpPr/>
      </xdr:nvSpPr>
      <xdr:spPr>
        <a:xfrm>
          <a:off x="6921500" y="168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158638</xdr:rowOff>
    </xdr:from>
    <xdr:ext cx="534377" cy="259045"/>
    <xdr:sp macro="" textlink="">
      <xdr:nvSpPr>
        <xdr:cNvPr id="483" name="テキスト ボックス 482"/>
        <xdr:cNvSpPr txBox="1"/>
      </xdr:nvSpPr>
      <xdr:spPr>
        <a:xfrm>
          <a:off x="6705111" y="169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39482</xdr:rowOff>
    </xdr:from>
    <xdr:to>
      <xdr:col>23</xdr:col>
      <xdr:colOff>517525</xdr:colOff>
      <xdr:row>36</xdr:row>
      <xdr:rowOff>120398</xdr:rowOff>
    </xdr:to>
    <xdr:cxnSp macro="">
      <xdr:nvCxnSpPr>
        <xdr:cNvPr id="512" name="直線コネクタ 511"/>
        <xdr:cNvCxnSpPr/>
      </xdr:nvCxnSpPr>
      <xdr:spPr>
        <a:xfrm>
          <a:off x="15481300" y="5868782"/>
          <a:ext cx="838200" cy="4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39482</xdr:rowOff>
    </xdr:from>
    <xdr:to>
      <xdr:col>22</xdr:col>
      <xdr:colOff>365125</xdr:colOff>
      <xdr:row>36</xdr:row>
      <xdr:rowOff>19868</xdr:rowOff>
    </xdr:to>
    <xdr:cxnSp macro="">
      <xdr:nvCxnSpPr>
        <xdr:cNvPr id="515" name="直線コネクタ 514"/>
        <xdr:cNvCxnSpPr/>
      </xdr:nvCxnSpPr>
      <xdr:spPr>
        <a:xfrm flipV="1">
          <a:off x="14592300" y="5868782"/>
          <a:ext cx="889000" cy="3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19868</xdr:rowOff>
    </xdr:from>
    <xdr:to>
      <xdr:col>21</xdr:col>
      <xdr:colOff>161925</xdr:colOff>
      <xdr:row>37</xdr:row>
      <xdr:rowOff>42850</xdr:rowOff>
    </xdr:to>
    <xdr:cxnSp macro="">
      <xdr:nvCxnSpPr>
        <xdr:cNvPr id="518" name="直線コネクタ 517"/>
        <xdr:cNvCxnSpPr/>
      </xdr:nvCxnSpPr>
      <xdr:spPr>
        <a:xfrm flipV="1">
          <a:off x="13703300" y="6192068"/>
          <a:ext cx="889000" cy="19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42850</xdr:rowOff>
    </xdr:from>
    <xdr:to>
      <xdr:col>19</xdr:col>
      <xdr:colOff>644525</xdr:colOff>
      <xdr:row>37</xdr:row>
      <xdr:rowOff>57831</xdr:rowOff>
    </xdr:to>
    <xdr:cxnSp macro="">
      <xdr:nvCxnSpPr>
        <xdr:cNvPr id="521" name="直線コネクタ 520"/>
        <xdr:cNvCxnSpPr/>
      </xdr:nvCxnSpPr>
      <xdr:spPr>
        <a:xfrm flipV="1">
          <a:off x="12814300" y="6386500"/>
          <a:ext cx="8890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69598</xdr:rowOff>
    </xdr:from>
    <xdr:to>
      <xdr:col>23</xdr:col>
      <xdr:colOff>568325</xdr:colOff>
      <xdr:row>36</xdr:row>
      <xdr:rowOff>171198</xdr:rowOff>
    </xdr:to>
    <xdr:sp macro="" textlink="">
      <xdr:nvSpPr>
        <xdr:cNvPr id="531" name="円/楕円 530"/>
        <xdr:cNvSpPr/>
      </xdr:nvSpPr>
      <xdr:spPr>
        <a:xfrm>
          <a:off x="16268700" y="62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92475</xdr:rowOff>
    </xdr:from>
    <xdr:ext cx="534377" cy="259045"/>
    <xdr:sp macro="" textlink="">
      <xdr:nvSpPr>
        <xdr:cNvPr id="532" name="消防費該当値テキスト"/>
        <xdr:cNvSpPr txBox="1"/>
      </xdr:nvSpPr>
      <xdr:spPr>
        <a:xfrm>
          <a:off x="16370300" y="60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57,533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160132</xdr:rowOff>
    </xdr:from>
    <xdr:to>
      <xdr:col>22</xdr:col>
      <xdr:colOff>415925</xdr:colOff>
      <xdr:row>34</xdr:row>
      <xdr:rowOff>90282</xdr:rowOff>
    </xdr:to>
    <xdr:sp macro="" textlink="">
      <xdr:nvSpPr>
        <xdr:cNvPr id="533" name="円/楕円 532"/>
        <xdr:cNvSpPr/>
      </xdr:nvSpPr>
      <xdr:spPr>
        <a:xfrm>
          <a:off x="15430500" y="58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106809</xdr:rowOff>
    </xdr:from>
    <xdr:ext cx="599010" cy="259045"/>
    <xdr:sp macro="" textlink="">
      <xdr:nvSpPr>
        <xdr:cNvPr id="534" name="テキスト ボックス 533"/>
        <xdr:cNvSpPr txBox="1"/>
      </xdr:nvSpPr>
      <xdr:spPr>
        <a:xfrm>
          <a:off x="15181794" y="559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140518</xdr:rowOff>
    </xdr:from>
    <xdr:to>
      <xdr:col>21</xdr:col>
      <xdr:colOff>212725</xdr:colOff>
      <xdr:row>36</xdr:row>
      <xdr:rowOff>70668</xdr:rowOff>
    </xdr:to>
    <xdr:sp macro="" textlink="">
      <xdr:nvSpPr>
        <xdr:cNvPr id="535" name="円/楕円 534"/>
        <xdr:cNvSpPr/>
      </xdr:nvSpPr>
      <xdr:spPr>
        <a:xfrm>
          <a:off x="14541500" y="61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87195</xdr:rowOff>
    </xdr:from>
    <xdr:ext cx="534377" cy="259045"/>
    <xdr:sp macro="" textlink="">
      <xdr:nvSpPr>
        <xdr:cNvPr id="536" name="テキスト ボックス 535"/>
        <xdr:cNvSpPr txBox="1"/>
      </xdr:nvSpPr>
      <xdr:spPr>
        <a:xfrm>
          <a:off x="14325111" y="59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163500</xdr:rowOff>
    </xdr:from>
    <xdr:to>
      <xdr:col>20</xdr:col>
      <xdr:colOff>9525</xdr:colOff>
      <xdr:row>37</xdr:row>
      <xdr:rowOff>93650</xdr:rowOff>
    </xdr:to>
    <xdr:sp macro="" textlink="">
      <xdr:nvSpPr>
        <xdr:cNvPr id="537" name="円/楕円 536"/>
        <xdr:cNvSpPr/>
      </xdr:nvSpPr>
      <xdr:spPr>
        <a:xfrm>
          <a:off x="13652500" y="63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84777</xdr:rowOff>
    </xdr:from>
    <xdr:ext cx="534377" cy="259045"/>
    <xdr:sp macro="" textlink="">
      <xdr:nvSpPr>
        <xdr:cNvPr id="538" name="テキスト ボックス 537"/>
        <xdr:cNvSpPr txBox="1"/>
      </xdr:nvSpPr>
      <xdr:spPr>
        <a:xfrm>
          <a:off x="13436111" y="64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7031</xdr:rowOff>
    </xdr:from>
    <xdr:to>
      <xdr:col>18</xdr:col>
      <xdr:colOff>492125</xdr:colOff>
      <xdr:row>37</xdr:row>
      <xdr:rowOff>108631</xdr:rowOff>
    </xdr:to>
    <xdr:sp macro="" textlink="">
      <xdr:nvSpPr>
        <xdr:cNvPr id="539" name="円/楕円 538"/>
        <xdr:cNvSpPr/>
      </xdr:nvSpPr>
      <xdr:spPr>
        <a:xfrm>
          <a:off x="12763500" y="63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99758</xdr:rowOff>
    </xdr:from>
    <xdr:ext cx="534377" cy="259045"/>
    <xdr:sp macro="" textlink="">
      <xdr:nvSpPr>
        <xdr:cNvPr id="540" name="テキスト ボックス 539"/>
        <xdr:cNvSpPr txBox="1"/>
      </xdr:nvSpPr>
      <xdr:spPr>
        <a:xfrm>
          <a:off x="12547111" y="64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13102</xdr:rowOff>
    </xdr:from>
    <xdr:to>
      <xdr:col>23</xdr:col>
      <xdr:colOff>517525</xdr:colOff>
      <xdr:row>56</xdr:row>
      <xdr:rowOff>141033</xdr:rowOff>
    </xdr:to>
    <xdr:cxnSp macro="">
      <xdr:nvCxnSpPr>
        <xdr:cNvPr id="569" name="直線コネクタ 568"/>
        <xdr:cNvCxnSpPr/>
      </xdr:nvCxnSpPr>
      <xdr:spPr>
        <a:xfrm>
          <a:off x="15481300" y="9614302"/>
          <a:ext cx="838200" cy="1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13102</xdr:rowOff>
    </xdr:from>
    <xdr:to>
      <xdr:col>22</xdr:col>
      <xdr:colOff>365125</xdr:colOff>
      <xdr:row>57</xdr:row>
      <xdr:rowOff>46218</xdr:rowOff>
    </xdr:to>
    <xdr:cxnSp macro="">
      <xdr:nvCxnSpPr>
        <xdr:cNvPr id="572" name="直線コネクタ 571"/>
        <xdr:cNvCxnSpPr/>
      </xdr:nvCxnSpPr>
      <xdr:spPr>
        <a:xfrm flipV="1">
          <a:off x="14592300" y="9614302"/>
          <a:ext cx="889000" cy="20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46218</xdr:rowOff>
    </xdr:from>
    <xdr:to>
      <xdr:col>21</xdr:col>
      <xdr:colOff>161925</xdr:colOff>
      <xdr:row>58</xdr:row>
      <xdr:rowOff>22560</xdr:rowOff>
    </xdr:to>
    <xdr:cxnSp macro="">
      <xdr:nvCxnSpPr>
        <xdr:cNvPr id="575" name="直線コネクタ 574"/>
        <xdr:cNvCxnSpPr/>
      </xdr:nvCxnSpPr>
      <xdr:spPr>
        <a:xfrm flipV="1">
          <a:off x="13703300" y="9818868"/>
          <a:ext cx="889000" cy="14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22560</xdr:rowOff>
    </xdr:from>
    <xdr:to>
      <xdr:col>19</xdr:col>
      <xdr:colOff>644525</xdr:colOff>
      <xdr:row>58</xdr:row>
      <xdr:rowOff>116800</xdr:rowOff>
    </xdr:to>
    <xdr:cxnSp macro="">
      <xdr:nvCxnSpPr>
        <xdr:cNvPr id="578" name="直線コネクタ 577"/>
        <xdr:cNvCxnSpPr/>
      </xdr:nvCxnSpPr>
      <xdr:spPr>
        <a:xfrm flipV="1">
          <a:off x="12814300" y="9966660"/>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90233</xdr:rowOff>
    </xdr:from>
    <xdr:to>
      <xdr:col>23</xdr:col>
      <xdr:colOff>568325</xdr:colOff>
      <xdr:row>57</xdr:row>
      <xdr:rowOff>20383</xdr:rowOff>
    </xdr:to>
    <xdr:sp macro="" textlink="">
      <xdr:nvSpPr>
        <xdr:cNvPr id="588" name="円/楕円 587"/>
        <xdr:cNvSpPr/>
      </xdr:nvSpPr>
      <xdr:spPr>
        <a:xfrm>
          <a:off x="16268700" y="96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113110</xdr:rowOff>
    </xdr:from>
    <xdr:ext cx="599010" cy="259045"/>
    <xdr:sp macro="" textlink="">
      <xdr:nvSpPr>
        <xdr:cNvPr id="589" name="教育費該当値テキスト"/>
        <xdr:cNvSpPr txBox="1"/>
      </xdr:nvSpPr>
      <xdr:spPr>
        <a:xfrm>
          <a:off x="16370300" y="954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219,300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133752</xdr:rowOff>
    </xdr:from>
    <xdr:to>
      <xdr:col>22</xdr:col>
      <xdr:colOff>415925</xdr:colOff>
      <xdr:row>56</xdr:row>
      <xdr:rowOff>63902</xdr:rowOff>
    </xdr:to>
    <xdr:sp macro="" textlink="">
      <xdr:nvSpPr>
        <xdr:cNvPr id="590" name="円/楕円 589"/>
        <xdr:cNvSpPr/>
      </xdr:nvSpPr>
      <xdr:spPr>
        <a:xfrm>
          <a:off x="15430500" y="95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80429</xdr:rowOff>
    </xdr:from>
    <xdr:ext cx="599010" cy="259045"/>
    <xdr:sp macro="" textlink="">
      <xdr:nvSpPr>
        <xdr:cNvPr id="591" name="テキスト ボックス 590"/>
        <xdr:cNvSpPr txBox="1"/>
      </xdr:nvSpPr>
      <xdr:spPr>
        <a:xfrm>
          <a:off x="15181794" y="933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166868</xdr:rowOff>
    </xdr:from>
    <xdr:to>
      <xdr:col>21</xdr:col>
      <xdr:colOff>212725</xdr:colOff>
      <xdr:row>57</xdr:row>
      <xdr:rowOff>97018</xdr:rowOff>
    </xdr:to>
    <xdr:sp macro="" textlink="">
      <xdr:nvSpPr>
        <xdr:cNvPr id="592" name="円/楕円 591"/>
        <xdr:cNvSpPr/>
      </xdr:nvSpPr>
      <xdr:spPr>
        <a:xfrm>
          <a:off x="14541500" y="97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113545</xdr:rowOff>
    </xdr:from>
    <xdr:ext cx="599010" cy="259045"/>
    <xdr:sp macro="" textlink="">
      <xdr:nvSpPr>
        <xdr:cNvPr id="593" name="テキスト ボックス 592"/>
        <xdr:cNvSpPr txBox="1"/>
      </xdr:nvSpPr>
      <xdr:spPr>
        <a:xfrm>
          <a:off x="14292794" y="95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143210</xdr:rowOff>
    </xdr:from>
    <xdr:to>
      <xdr:col>20</xdr:col>
      <xdr:colOff>9525</xdr:colOff>
      <xdr:row>58</xdr:row>
      <xdr:rowOff>73360</xdr:rowOff>
    </xdr:to>
    <xdr:sp macro="" textlink="">
      <xdr:nvSpPr>
        <xdr:cNvPr id="594" name="円/楕円 593"/>
        <xdr:cNvSpPr/>
      </xdr:nvSpPr>
      <xdr:spPr>
        <a:xfrm>
          <a:off x="13652500" y="99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64487</xdr:rowOff>
    </xdr:from>
    <xdr:ext cx="599010" cy="259045"/>
    <xdr:sp macro="" textlink="">
      <xdr:nvSpPr>
        <xdr:cNvPr id="595" name="テキスト ボックス 594"/>
        <xdr:cNvSpPr txBox="1"/>
      </xdr:nvSpPr>
      <xdr:spPr>
        <a:xfrm>
          <a:off x="13403794" y="1000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66000</xdr:rowOff>
    </xdr:from>
    <xdr:to>
      <xdr:col>18</xdr:col>
      <xdr:colOff>492125</xdr:colOff>
      <xdr:row>58</xdr:row>
      <xdr:rowOff>167600</xdr:rowOff>
    </xdr:to>
    <xdr:sp macro="" textlink="">
      <xdr:nvSpPr>
        <xdr:cNvPr id="596" name="円/楕円 595"/>
        <xdr:cNvSpPr/>
      </xdr:nvSpPr>
      <xdr:spPr>
        <a:xfrm>
          <a:off x="12763500" y="100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158727</xdr:rowOff>
    </xdr:from>
    <xdr:ext cx="534377" cy="259045"/>
    <xdr:sp macro="" textlink="">
      <xdr:nvSpPr>
        <xdr:cNvPr id="597" name="テキスト ボックス 596"/>
        <xdr:cNvSpPr txBox="1"/>
      </xdr:nvSpPr>
      <xdr:spPr>
        <a:xfrm>
          <a:off x="12547111" y="101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43928</xdr:rowOff>
    </xdr:from>
    <xdr:to>
      <xdr:col>23</xdr:col>
      <xdr:colOff>517525</xdr:colOff>
      <xdr:row>79</xdr:row>
      <xdr:rowOff>44450</xdr:rowOff>
    </xdr:to>
    <xdr:cxnSp macro="">
      <xdr:nvCxnSpPr>
        <xdr:cNvPr id="626" name="直線コネクタ 625"/>
        <xdr:cNvCxnSpPr/>
      </xdr:nvCxnSpPr>
      <xdr:spPr>
        <a:xfrm flipV="1">
          <a:off x="15481300" y="13588478"/>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164578</xdr:rowOff>
    </xdr:from>
    <xdr:to>
      <xdr:col>23</xdr:col>
      <xdr:colOff>568325</xdr:colOff>
      <xdr:row>79</xdr:row>
      <xdr:rowOff>94728</xdr:rowOff>
    </xdr:to>
    <xdr:sp macro="" textlink="">
      <xdr:nvSpPr>
        <xdr:cNvPr id="645" name="円/楕円 644"/>
        <xdr:cNvSpPr/>
      </xdr:nvSpPr>
      <xdr:spPr>
        <a:xfrm>
          <a:off x="16268700" y="135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79505</xdr:rowOff>
    </xdr:from>
    <xdr:ext cx="378565" cy="259045"/>
    <xdr:sp macro="" textlink="">
      <xdr:nvSpPr>
        <xdr:cNvPr id="646" name="災害復旧費該当値テキスト"/>
        <xdr:cNvSpPr txBox="1"/>
      </xdr:nvSpPr>
      <xdr:spPr>
        <a:xfrm>
          <a:off x="16370300" y="1345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124918</xdr:rowOff>
    </xdr:from>
    <xdr:to>
      <xdr:col>23</xdr:col>
      <xdr:colOff>517525</xdr:colOff>
      <xdr:row>98</xdr:row>
      <xdr:rowOff>126485</xdr:rowOff>
    </xdr:to>
    <xdr:cxnSp macro="">
      <xdr:nvCxnSpPr>
        <xdr:cNvPr id="683" name="直線コネクタ 682"/>
        <xdr:cNvCxnSpPr/>
      </xdr:nvCxnSpPr>
      <xdr:spPr>
        <a:xfrm>
          <a:off x="15481300" y="16927018"/>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124918</xdr:rowOff>
    </xdr:from>
    <xdr:to>
      <xdr:col>22</xdr:col>
      <xdr:colOff>365125</xdr:colOff>
      <xdr:row>98</xdr:row>
      <xdr:rowOff>126366</xdr:rowOff>
    </xdr:to>
    <xdr:cxnSp macro="">
      <xdr:nvCxnSpPr>
        <xdr:cNvPr id="686" name="直線コネクタ 685"/>
        <xdr:cNvCxnSpPr/>
      </xdr:nvCxnSpPr>
      <xdr:spPr>
        <a:xfrm flipV="1">
          <a:off x="14592300" y="1692701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126366</xdr:rowOff>
    </xdr:from>
    <xdr:to>
      <xdr:col>21</xdr:col>
      <xdr:colOff>161925</xdr:colOff>
      <xdr:row>98</xdr:row>
      <xdr:rowOff>130930</xdr:rowOff>
    </xdr:to>
    <xdr:cxnSp macro="">
      <xdr:nvCxnSpPr>
        <xdr:cNvPr id="689" name="直線コネクタ 688"/>
        <xdr:cNvCxnSpPr/>
      </xdr:nvCxnSpPr>
      <xdr:spPr>
        <a:xfrm flipV="1">
          <a:off x="13703300" y="16928466"/>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130930</xdr:rowOff>
    </xdr:from>
    <xdr:to>
      <xdr:col>19</xdr:col>
      <xdr:colOff>644525</xdr:colOff>
      <xdr:row>98</xdr:row>
      <xdr:rowOff>132102</xdr:rowOff>
    </xdr:to>
    <xdr:cxnSp macro="">
      <xdr:nvCxnSpPr>
        <xdr:cNvPr id="692" name="直線コネクタ 691"/>
        <xdr:cNvCxnSpPr/>
      </xdr:nvCxnSpPr>
      <xdr:spPr>
        <a:xfrm flipV="1">
          <a:off x="12814300" y="169330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75685</xdr:rowOff>
    </xdr:from>
    <xdr:to>
      <xdr:col>23</xdr:col>
      <xdr:colOff>568325</xdr:colOff>
      <xdr:row>99</xdr:row>
      <xdr:rowOff>5835</xdr:rowOff>
    </xdr:to>
    <xdr:sp macro="" textlink="">
      <xdr:nvSpPr>
        <xdr:cNvPr id="702" name="円/楕円 701"/>
        <xdr:cNvSpPr/>
      </xdr:nvSpPr>
      <xdr:spPr>
        <a:xfrm>
          <a:off x="16268700" y="168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162062</xdr:rowOff>
    </xdr:from>
    <xdr:ext cx="534377" cy="259045"/>
    <xdr:sp macro="" textlink="">
      <xdr:nvSpPr>
        <xdr:cNvPr id="703" name="公債費該当値テキスト"/>
        <xdr:cNvSpPr txBox="1"/>
      </xdr:nvSpPr>
      <xdr:spPr>
        <a:xfrm>
          <a:off x="16370300" y="167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74118</xdr:rowOff>
    </xdr:from>
    <xdr:to>
      <xdr:col>22</xdr:col>
      <xdr:colOff>415925</xdr:colOff>
      <xdr:row>99</xdr:row>
      <xdr:rowOff>4268</xdr:rowOff>
    </xdr:to>
    <xdr:sp macro="" textlink="">
      <xdr:nvSpPr>
        <xdr:cNvPr id="704" name="円/楕円 703"/>
        <xdr:cNvSpPr/>
      </xdr:nvSpPr>
      <xdr:spPr>
        <a:xfrm>
          <a:off x="15430500" y="168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166845</xdr:rowOff>
    </xdr:from>
    <xdr:ext cx="534377" cy="259045"/>
    <xdr:sp macro="" textlink="">
      <xdr:nvSpPr>
        <xdr:cNvPr id="705" name="テキスト ボックス 704"/>
        <xdr:cNvSpPr txBox="1"/>
      </xdr:nvSpPr>
      <xdr:spPr>
        <a:xfrm>
          <a:off x="15214111" y="169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75566</xdr:rowOff>
    </xdr:from>
    <xdr:to>
      <xdr:col>21</xdr:col>
      <xdr:colOff>212725</xdr:colOff>
      <xdr:row>99</xdr:row>
      <xdr:rowOff>5716</xdr:rowOff>
    </xdr:to>
    <xdr:sp macro="" textlink="">
      <xdr:nvSpPr>
        <xdr:cNvPr id="706" name="円/楕円 705"/>
        <xdr:cNvSpPr/>
      </xdr:nvSpPr>
      <xdr:spPr>
        <a:xfrm>
          <a:off x="14541500" y="16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168293</xdr:rowOff>
    </xdr:from>
    <xdr:ext cx="534377" cy="259045"/>
    <xdr:sp macro="" textlink="">
      <xdr:nvSpPr>
        <xdr:cNvPr id="707" name="テキスト ボックス 706"/>
        <xdr:cNvSpPr txBox="1"/>
      </xdr:nvSpPr>
      <xdr:spPr>
        <a:xfrm>
          <a:off x="14325111" y="169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80130</xdr:rowOff>
    </xdr:from>
    <xdr:to>
      <xdr:col>20</xdr:col>
      <xdr:colOff>9525</xdr:colOff>
      <xdr:row>99</xdr:row>
      <xdr:rowOff>10280</xdr:rowOff>
    </xdr:to>
    <xdr:sp macro="" textlink="">
      <xdr:nvSpPr>
        <xdr:cNvPr id="708" name="円/楕円 707"/>
        <xdr:cNvSpPr/>
      </xdr:nvSpPr>
      <xdr:spPr>
        <a:xfrm>
          <a:off x="13652500" y="168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1407</xdr:rowOff>
    </xdr:from>
    <xdr:ext cx="534377" cy="259045"/>
    <xdr:sp macro="" textlink="">
      <xdr:nvSpPr>
        <xdr:cNvPr id="709" name="テキスト ボックス 708"/>
        <xdr:cNvSpPr txBox="1"/>
      </xdr:nvSpPr>
      <xdr:spPr>
        <a:xfrm>
          <a:off x="13436111" y="1697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81302</xdr:rowOff>
    </xdr:from>
    <xdr:to>
      <xdr:col>18</xdr:col>
      <xdr:colOff>492125</xdr:colOff>
      <xdr:row>99</xdr:row>
      <xdr:rowOff>11452</xdr:rowOff>
    </xdr:to>
    <xdr:sp macro="" textlink="">
      <xdr:nvSpPr>
        <xdr:cNvPr id="710" name="円/楕円 709"/>
        <xdr:cNvSpPr/>
      </xdr:nvSpPr>
      <xdr:spPr>
        <a:xfrm>
          <a:off x="12763500" y="16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2579</xdr:rowOff>
    </xdr:from>
    <xdr:ext cx="534377" cy="259045"/>
    <xdr:sp macro="" textlink="">
      <xdr:nvSpPr>
        <xdr:cNvPr id="711" name="テキスト ボックス 710"/>
        <xdr:cNvSpPr txBox="1"/>
      </xdr:nvSpPr>
      <xdr:spPr>
        <a:xfrm>
          <a:off x="12547111" y="169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・消防費は住民一人当たり</a:t>
          </a:r>
          <a:r>
            <a:rPr lang="ja-JP" altLang="en-US" sz="1100" b="0" i="0" baseline="0">
              <a:solidFill>
                <a:schemeClr val="dk1"/>
              </a:solidFill>
              <a:effectLst/>
              <a:latin typeface="+mn-lt"/>
              <a:ea typeface="+mn-ea"/>
              <a:cs typeface="+mn-cs"/>
            </a:rPr>
            <a:t>５７，５３３</a:t>
          </a:r>
          <a:r>
            <a:rPr lang="ja-JP" altLang="ja-JP" sz="1100" b="0" i="0" baseline="0">
              <a:solidFill>
                <a:schemeClr val="dk1"/>
              </a:solidFill>
              <a:effectLst/>
              <a:latin typeface="+mn-lt"/>
              <a:ea typeface="+mn-ea"/>
              <a:cs typeface="+mn-cs"/>
            </a:rPr>
            <a:t>円となっている。決算額全体でみると、消防費のうち防災行政用無線（同報系）整備事業</a:t>
          </a:r>
          <a:r>
            <a:rPr lang="ja-JP" altLang="en-US" sz="1100" b="0" i="0" baseline="0">
              <a:solidFill>
                <a:schemeClr val="dk1"/>
              </a:solidFill>
              <a:effectLst/>
              <a:latin typeface="+mn-lt"/>
              <a:ea typeface="+mn-ea"/>
              <a:cs typeface="+mn-cs"/>
            </a:rPr>
            <a:t>完了に伴う減</a:t>
          </a:r>
          <a:r>
            <a:rPr lang="ja-JP" altLang="ja-JP" sz="1100" b="0" i="0" baseline="0">
              <a:solidFill>
                <a:schemeClr val="dk1"/>
              </a:solidFill>
              <a:effectLst/>
              <a:latin typeface="+mn-lt"/>
              <a:ea typeface="+mn-ea"/>
              <a:cs typeface="+mn-cs"/>
            </a:rPr>
            <a:t>が要因となっている。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農林水産業費は</a:t>
          </a:r>
          <a:r>
            <a:rPr lang="ja-JP" altLang="ja-JP" sz="1100" b="0" i="0" baseline="0">
              <a:solidFill>
                <a:schemeClr val="dk1"/>
              </a:solidFill>
              <a:effectLst/>
              <a:latin typeface="+mn-lt"/>
              <a:ea typeface="+mn-ea"/>
              <a:cs typeface="+mn-cs"/>
            </a:rPr>
            <a:t>住民一人当たり</a:t>
          </a:r>
          <a:r>
            <a:rPr lang="ja-JP" altLang="en-US" sz="1100" b="0" i="0" baseline="0">
              <a:solidFill>
                <a:schemeClr val="dk1"/>
              </a:solidFill>
              <a:effectLst/>
              <a:latin typeface="+mn-lt"/>
              <a:ea typeface="+mn-ea"/>
              <a:cs typeface="+mn-cs"/>
            </a:rPr>
            <a:t>１１０，１７８</a:t>
          </a:r>
          <a:r>
            <a:rPr lang="ja-JP" altLang="ja-JP" sz="1100" b="0" i="0" baseline="0">
              <a:solidFill>
                <a:schemeClr val="dk1"/>
              </a:solidFill>
              <a:effectLst/>
              <a:latin typeface="+mn-lt"/>
              <a:ea typeface="+mn-ea"/>
              <a:cs typeface="+mn-cs"/>
            </a:rPr>
            <a:t>円となっており、類似団体平均に比べ増加している。これは</a:t>
          </a:r>
          <a:r>
            <a:rPr lang="ja-JP" altLang="en-US" sz="1100" b="0" i="0" baseline="0">
              <a:solidFill>
                <a:schemeClr val="dk1"/>
              </a:solidFill>
              <a:effectLst/>
              <a:latin typeface="+mn-lt"/>
              <a:ea typeface="+mn-ea"/>
              <a:cs typeface="+mn-cs"/>
            </a:rPr>
            <a:t>町内漁港整備事業、橋梁、道路補修</a:t>
          </a:r>
          <a:r>
            <a:rPr lang="ja-JP" altLang="ja-JP" sz="1100" b="0" i="0" baseline="0">
              <a:solidFill>
                <a:schemeClr val="dk1"/>
              </a:solidFill>
              <a:effectLst/>
              <a:latin typeface="+mn-lt"/>
              <a:ea typeface="+mn-ea"/>
              <a:cs typeface="+mn-cs"/>
            </a:rPr>
            <a:t>の増にによるものである。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年度において、普通交付税の減、普通建設事業費の増が要因となり、単年度収支が</a:t>
          </a:r>
          <a:r>
            <a:rPr lang="ja-JP" altLang="ja-JP" sz="1100" b="0" i="0" baseline="0">
              <a:solidFill>
                <a:schemeClr val="dk1"/>
              </a:solidFill>
              <a:effectLst/>
              <a:latin typeface="+mn-lt"/>
              <a:ea typeface="+mn-ea"/>
              <a:cs typeface="+mn-cs"/>
            </a:rPr>
            <a:t>前年と比較し</a:t>
          </a:r>
          <a:r>
            <a:rPr lang="ja-JP" altLang="en-US" sz="1100" b="0" i="0" baseline="0">
              <a:solidFill>
                <a:schemeClr val="dk1"/>
              </a:solidFill>
              <a:effectLst/>
              <a:latin typeface="+mn-lt"/>
              <a:ea typeface="+mn-ea"/>
              <a:cs typeface="+mn-cs"/>
            </a:rPr>
            <a:t>減少している</a:t>
          </a:r>
          <a:r>
            <a:rPr lang="ja-JP" altLang="ja-JP" sz="1100" b="0" i="0" baseline="0">
              <a:solidFill>
                <a:schemeClr val="dk1"/>
              </a:solidFill>
              <a:effectLst/>
              <a:latin typeface="+mn-lt"/>
              <a:ea typeface="+mn-ea"/>
              <a:cs typeface="+mn-cs"/>
            </a:rPr>
            <a:t>。今後も税収確保対策等の歳入の確保及び新規事業</a:t>
          </a:r>
          <a:r>
            <a:rPr lang="ja-JP" altLang="en-US" sz="1100" b="0" i="0" baseline="0">
              <a:solidFill>
                <a:schemeClr val="dk1"/>
              </a:solidFill>
              <a:effectLst/>
              <a:latin typeface="+mn-lt"/>
              <a:ea typeface="+mn-ea"/>
              <a:cs typeface="+mn-cs"/>
            </a:rPr>
            <a:t>、経常経費等</a:t>
          </a:r>
          <a:r>
            <a:rPr lang="ja-JP" altLang="ja-JP" sz="1100" b="0" i="0" baseline="0">
              <a:solidFill>
                <a:schemeClr val="dk1"/>
              </a:solidFill>
              <a:effectLst/>
              <a:latin typeface="+mn-lt"/>
              <a:ea typeface="+mn-ea"/>
              <a:cs typeface="+mn-cs"/>
            </a:rPr>
            <a:t>の抑制といった歳出の削減を徹底し、起債及び基金に頼ることのないようなお一層の財政の健全化を図る。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平成２８年度決算は、農・漁業を中心とした第１次産業の好調の影響により町税が増加したほか、水道事業においては、借入金の償還額が減少し、黒字額は全体で増加した。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4066_&#27178;&#27996;&#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72.8</v>
          </cell>
        </row>
        <row r="55">
          <cell r="G55" t="str">
            <v>類似団体内平均値</v>
          </cell>
          <cell r="N55">
            <v>0</v>
          </cell>
        </row>
        <row r="57">
          <cell r="N57">
            <v>54.2</v>
          </cell>
        </row>
        <row r="72">
          <cell r="K72" t="str">
            <v>H24</v>
          </cell>
          <cell r="L72" t="str">
            <v>H25</v>
          </cell>
          <cell r="M72" t="str">
            <v>H26</v>
          </cell>
          <cell r="N72" t="str">
            <v>H27</v>
          </cell>
          <cell r="O72" t="str">
            <v>H28</v>
          </cell>
        </row>
        <row r="73">
          <cell r="G73" t="str">
            <v>当該団体値</v>
          </cell>
          <cell r="K73">
            <v>22.2</v>
          </cell>
          <cell r="L73">
            <v>1</v>
          </cell>
        </row>
        <row r="75">
          <cell r="K75">
            <v>8.5</v>
          </cell>
          <cell r="L75">
            <v>7.5</v>
          </cell>
          <cell r="M75">
            <v>6.6</v>
          </cell>
          <cell r="N75">
            <v>5.5</v>
          </cell>
          <cell r="O75">
            <v>5.0999999999999996</v>
          </cell>
        </row>
        <row r="77">
          <cell r="G77" t="str">
            <v>類似団体内平均値</v>
          </cell>
          <cell r="K77">
            <v>0</v>
          </cell>
          <cell r="L77">
            <v>0</v>
          </cell>
          <cell r="M77">
            <v>0</v>
          </cell>
          <cell r="N77">
            <v>0</v>
          </cell>
          <cell r="O77">
            <v>0</v>
          </cell>
        </row>
        <row r="79">
          <cell r="K79">
            <v>10.1</v>
          </cell>
          <cell r="L79">
            <v>9.1999999999999993</v>
          </cell>
          <cell r="M79">
            <v>8.1999999999999993</v>
          </cell>
          <cell r="N79">
            <v>7.8</v>
          </cell>
          <cell r="O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4634895</v>
      </c>
      <c r="BO4" s="351"/>
      <c r="BP4" s="351"/>
      <c r="BQ4" s="351"/>
      <c r="BR4" s="351"/>
      <c r="BS4" s="351"/>
      <c r="BT4" s="351"/>
      <c r="BU4" s="352"/>
      <c r="BV4" s="350">
        <v>5158112</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4.5999999999999996</v>
      </c>
      <c r="CU4" s="357"/>
      <c r="CV4" s="357"/>
      <c r="CW4" s="357"/>
      <c r="CX4" s="357"/>
      <c r="CY4" s="357"/>
      <c r="CZ4" s="357"/>
      <c r="DA4" s="358"/>
      <c r="DB4" s="356">
        <v>1.3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4530794</v>
      </c>
      <c r="BO5" s="388"/>
      <c r="BP5" s="388"/>
      <c r="BQ5" s="388"/>
      <c r="BR5" s="388"/>
      <c r="BS5" s="388"/>
      <c r="BT5" s="388"/>
      <c r="BU5" s="389"/>
      <c r="BV5" s="387">
        <v>5106560</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85</v>
      </c>
      <c r="CU5" s="385"/>
      <c r="CV5" s="385"/>
      <c r="CW5" s="385"/>
      <c r="CX5" s="385"/>
      <c r="CY5" s="385"/>
      <c r="CZ5" s="385"/>
      <c r="DA5" s="386"/>
      <c r="DB5" s="384">
        <v>82</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104101</v>
      </c>
      <c r="BO6" s="388"/>
      <c r="BP6" s="388"/>
      <c r="BQ6" s="388"/>
      <c r="BR6" s="388"/>
      <c r="BS6" s="388"/>
      <c r="BT6" s="388"/>
      <c r="BU6" s="389"/>
      <c r="BV6" s="387">
        <v>51552</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88.3</v>
      </c>
      <c r="CU6" s="425"/>
      <c r="CV6" s="425"/>
      <c r="CW6" s="425"/>
      <c r="CX6" s="425"/>
      <c r="CY6" s="425"/>
      <c r="CZ6" s="425"/>
      <c r="DA6" s="426"/>
      <c r="DB6" s="424">
        <v>86.2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100</v>
      </c>
      <c r="BO7" s="388"/>
      <c r="BP7" s="388"/>
      <c r="BQ7" s="388"/>
      <c r="BR7" s="388"/>
      <c r="BS7" s="388"/>
      <c r="BT7" s="388"/>
      <c r="BU7" s="389"/>
      <c r="BV7" s="387">
        <v>19883</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2267894</v>
      </c>
      <c r="CU7" s="388"/>
      <c r="CV7" s="388"/>
      <c r="CW7" s="388"/>
      <c r="CX7" s="388"/>
      <c r="CY7" s="388"/>
      <c r="CZ7" s="388"/>
      <c r="DA7" s="389"/>
      <c r="DB7" s="387">
        <v>2348029</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104001</v>
      </c>
      <c r="BO8" s="388"/>
      <c r="BP8" s="388"/>
      <c r="BQ8" s="388"/>
      <c r="BR8" s="388"/>
      <c r="BS8" s="388"/>
      <c r="BT8" s="388"/>
      <c r="BU8" s="389"/>
      <c r="BV8" s="387">
        <v>31669</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0.23</v>
      </c>
      <c r="CU8" s="428"/>
      <c r="CV8" s="428"/>
      <c r="CW8" s="428"/>
      <c r="CX8" s="428"/>
      <c r="CY8" s="428"/>
      <c r="CZ8" s="428"/>
      <c r="DA8" s="429"/>
      <c r="DB8" s="427">
        <v>0.22</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4535</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72332</v>
      </c>
      <c r="BO9" s="388"/>
      <c r="BP9" s="388"/>
      <c r="BQ9" s="388"/>
      <c r="BR9" s="388"/>
      <c r="BS9" s="388"/>
      <c r="BT9" s="388"/>
      <c r="BU9" s="389"/>
      <c r="BV9" s="387">
        <v>-23383</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10.9</v>
      </c>
      <c r="CU9" s="385"/>
      <c r="CV9" s="385"/>
      <c r="CW9" s="385"/>
      <c r="CX9" s="385"/>
      <c r="CY9" s="385"/>
      <c r="CZ9" s="385"/>
      <c r="DA9" s="386"/>
      <c r="DB9" s="384">
        <v>8.4</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4881</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135355</v>
      </c>
      <c r="BO10" s="388"/>
      <c r="BP10" s="388"/>
      <c r="BQ10" s="388"/>
      <c r="BR10" s="388"/>
      <c r="BS10" s="388"/>
      <c r="BT10" s="388"/>
      <c r="BU10" s="389"/>
      <c r="BV10" s="387">
        <v>355306</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4719</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t="s">
        <v>122</v>
      </c>
      <c r="BO12" s="388"/>
      <c r="BP12" s="388"/>
      <c r="BQ12" s="388"/>
      <c r="BR12" s="388"/>
      <c r="BS12" s="388"/>
      <c r="BT12" s="388"/>
      <c r="BU12" s="389"/>
      <c r="BV12" s="387" t="s">
        <v>122</v>
      </c>
      <c r="BW12" s="388"/>
      <c r="BX12" s="388"/>
      <c r="BY12" s="388"/>
      <c r="BZ12" s="388"/>
      <c r="CA12" s="388"/>
      <c r="CB12" s="388"/>
      <c r="CC12" s="389"/>
      <c r="CD12" s="390" t="s">
        <v>123</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4674</v>
      </c>
      <c r="S13" s="469"/>
      <c r="T13" s="469"/>
      <c r="U13" s="469"/>
      <c r="V13" s="470"/>
      <c r="W13" s="403" t="s">
        <v>125</v>
      </c>
      <c r="X13" s="404"/>
      <c r="Y13" s="404"/>
      <c r="Z13" s="404"/>
      <c r="AA13" s="404"/>
      <c r="AB13" s="394"/>
      <c r="AC13" s="438">
        <v>753</v>
      </c>
      <c r="AD13" s="439"/>
      <c r="AE13" s="439"/>
      <c r="AF13" s="439"/>
      <c r="AG13" s="478"/>
      <c r="AH13" s="438">
        <v>726</v>
      </c>
      <c r="AI13" s="439"/>
      <c r="AJ13" s="439"/>
      <c r="AK13" s="439"/>
      <c r="AL13" s="440"/>
      <c r="AM13" s="416" t="s">
        <v>126</v>
      </c>
      <c r="AN13" s="417"/>
      <c r="AO13" s="417"/>
      <c r="AP13" s="417"/>
      <c r="AQ13" s="417"/>
      <c r="AR13" s="417"/>
      <c r="AS13" s="417"/>
      <c r="AT13" s="418"/>
      <c r="AU13" s="419" t="s">
        <v>127</v>
      </c>
      <c r="AV13" s="420"/>
      <c r="AW13" s="420"/>
      <c r="AX13" s="420"/>
      <c r="AY13" s="421" t="s">
        <v>128</v>
      </c>
      <c r="AZ13" s="422"/>
      <c r="BA13" s="422"/>
      <c r="BB13" s="422"/>
      <c r="BC13" s="422"/>
      <c r="BD13" s="422"/>
      <c r="BE13" s="422"/>
      <c r="BF13" s="422"/>
      <c r="BG13" s="422"/>
      <c r="BH13" s="422"/>
      <c r="BI13" s="422"/>
      <c r="BJ13" s="422"/>
      <c r="BK13" s="422"/>
      <c r="BL13" s="422"/>
      <c r="BM13" s="423"/>
      <c r="BN13" s="387">
        <v>207687</v>
      </c>
      <c r="BO13" s="388"/>
      <c r="BP13" s="388"/>
      <c r="BQ13" s="388"/>
      <c r="BR13" s="388"/>
      <c r="BS13" s="388"/>
      <c r="BT13" s="388"/>
      <c r="BU13" s="389"/>
      <c r="BV13" s="387">
        <v>331923</v>
      </c>
      <c r="BW13" s="388"/>
      <c r="BX13" s="388"/>
      <c r="BY13" s="388"/>
      <c r="BZ13" s="388"/>
      <c r="CA13" s="388"/>
      <c r="CB13" s="388"/>
      <c r="CC13" s="389"/>
      <c r="CD13" s="390" t="s">
        <v>129</v>
      </c>
      <c r="CE13" s="391"/>
      <c r="CF13" s="391"/>
      <c r="CG13" s="391"/>
      <c r="CH13" s="391"/>
      <c r="CI13" s="391"/>
      <c r="CJ13" s="391"/>
      <c r="CK13" s="391"/>
      <c r="CL13" s="391"/>
      <c r="CM13" s="391"/>
      <c r="CN13" s="391"/>
      <c r="CO13" s="391"/>
      <c r="CP13" s="391"/>
      <c r="CQ13" s="391"/>
      <c r="CR13" s="391"/>
      <c r="CS13" s="392"/>
      <c r="CT13" s="384">
        <v>5.0999999999999996</v>
      </c>
      <c r="CU13" s="385"/>
      <c r="CV13" s="385"/>
      <c r="CW13" s="385"/>
      <c r="CX13" s="385"/>
      <c r="CY13" s="385"/>
      <c r="CZ13" s="385"/>
      <c r="DA13" s="386"/>
      <c r="DB13" s="384">
        <v>5.5</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130</v>
      </c>
      <c r="M14" s="466"/>
      <c r="N14" s="466"/>
      <c r="O14" s="466"/>
      <c r="P14" s="466"/>
      <c r="Q14" s="467"/>
      <c r="R14" s="468">
        <v>4775</v>
      </c>
      <c r="S14" s="469"/>
      <c r="T14" s="469"/>
      <c r="U14" s="469"/>
      <c r="V14" s="470"/>
      <c r="W14" s="377"/>
      <c r="X14" s="378"/>
      <c r="Y14" s="378"/>
      <c r="Z14" s="378"/>
      <c r="AA14" s="378"/>
      <c r="AB14" s="367"/>
      <c r="AC14" s="471">
        <v>33</v>
      </c>
      <c r="AD14" s="472"/>
      <c r="AE14" s="472"/>
      <c r="AF14" s="472"/>
      <c r="AG14" s="473"/>
      <c r="AH14" s="471">
        <v>29.3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131</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4754</v>
      </c>
      <c r="S15" s="469"/>
      <c r="T15" s="469"/>
      <c r="U15" s="469"/>
      <c r="V15" s="470"/>
      <c r="W15" s="403" t="s">
        <v>132</v>
      </c>
      <c r="X15" s="404"/>
      <c r="Y15" s="404"/>
      <c r="Z15" s="404"/>
      <c r="AA15" s="404"/>
      <c r="AB15" s="394"/>
      <c r="AC15" s="438">
        <v>580</v>
      </c>
      <c r="AD15" s="439"/>
      <c r="AE15" s="439"/>
      <c r="AF15" s="439"/>
      <c r="AG15" s="478"/>
      <c r="AH15" s="438">
        <v>681</v>
      </c>
      <c r="AI15" s="439"/>
      <c r="AJ15" s="439"/>
      <c r="AK15" s="439"/>
      <c r="AL15" s="440"/>
      <c r="AM15" s="416"/>
      <c r="AN15" s="417"/>
      <c r="AO15" s="417"/>
      <c r="AP15" s="417"/>
      <c r="AQ15" s="417"/>
      <c r="AR15" s="417"/>
      <c r="AS15" s="417"/>
      <c r="AT15" s="418"/>
      <c r="AU15" s="419"/>
      <c r="AV15" s="420"/>
      <c r="AW15" s="420"/>
      <c r="AX15" s="420"/>
      <c r="AY15" s="347" t="s">
        <v>133</v>
      </c>
      <c r="AZ15" s="348"/>
      <c r="BA15" s="348"/>
      <c r="BB15" s="348"/>
      <c r="BC15" s="348"/>
      <c r="BD15" s="348"/>
      <c r="BE15" s="348"/>
      <c r="BF15" s="348"/>
      <c r="BG15" s="348"/>
      <c r="BH15" s="348"/>
      <c r="BI15" s="348"/>
      <c r="BJ15" s="348"/>
      <c r="BK15" s="348"/>
      <c r="BL15" s="348"/>
      <c r="BM15" s="349"/>
      <c r="BN15" s="350">
        <v>494140</v>
      </c>
      <c r="BO15" s="351"/>
      <c r="BP15" s="351"/>
      <c r="BQ15" s="351"/>
      <c r="BR15" s="351"/>
      <c r="BS15" s="351"/>
      <c r="BT15" s="351"/>
      <c r="BU15" s="352"/>
      <c r="BV15" s="350">
        <v>473283</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135</v>
      </c>
      <c r="M16" s="496"/>
      <c r="N16" s="496"/>
      <c r="O16" s="496"/>
      <c r="P16" s="496"/>
      <c r="Q16" s="497"/>
      <c r="R16" s="488" t="s">
        <v>136</v>
      </c>
      <c r="S16" s="489"/>
      <c r="T16" s="489"/>
      <c r="U16" s="489"/>
      <c r="V16" s="490"/>
      <c r="W16" s="377"/>
      <c r="X16" s="378"/>
      <c r="Y16" s="378"/>
      <c r="Z16" s="378"/>
      <c r="AA16" s="378"/>
      <c r="AB16" s="367"/>
      <c r="AC16" s="471">
        <v>25.4</v>
      </c>
      <c r="AD16" s="472"/>
      <c r="AE16" s="472"/>
      <c r="AF16" s="472"/>
      <c r="AG16" s="473"/>
      <c r="AH16" s="471">
        <v>27.5</v>
      </c>
      <c r="AI16" s="472"/>
      <c r="AJ16" s="472"/>
      <c r="AK16" s="472"/>
      <c r="AL16" s="474"/>
      <c r="AM16" s="416"/>
      <c r="AN16" s="417"/>
      <c r="AO16" s="417"/>
      <c r="AP16" s="417"/>
      <c r="AQ16" s="417"/>
      <c r="AR16" s="417"/>
      <c r="AS16" s="417"/>
      <c r="AT16" s="418"/>
      <c r="AU16" s="419"/>
      <c r="AV16" s="420"/>
      <c r="AW16" s="420"/>
      <c r="AX16" s="420"/>
      <c r="AY16" s="421" t="s">
        <v>137</v>
      </c>
      <c r="AZ16" s="422"/>
      <c r="BA16" s="422"/>
      <c r="BB16" s="422"/>
      <c r="BC16" s="422"/>
      <c r="BD16" s="422"/>
      <c r="BE16" s="422"/>
      <c r="BF16" s="422"/>
      <c r="BG16" s="422"/>
      <c r="BH16" s="422"/>
      <c r="BI16" s="422"/>
      <c r="BJ16" s="422"/>
      <c r="BK16" s="422"/>
      <c r="BL16" s="422"/>
      <c r="BM16" s="423"/>
      <c r="BN16" s="387">
        <v>2039543</v>
      </c>
      <c r="BO16" s="388"/>
      <c r="BP16" s="388"/>
      <c r="BQ16" s="388"/>
      <c r="BR16" s="388"/>
      <c r="BS16" s="388"/>
      <c r="BT16" s="388"/>
      <c r="BU16" s="389"/>
      <c r="BV16" s="387">
        <v>2107417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138</v>
      </c>
      <c r="N17" s="492"/>
      <c r="O17" s="492"/>
      <c r="P17" s="492"/>
      <c r="Q17" s="493"/>
      <c r="R17" s="488" t="s">
        <v>139</v>
      </c>
      <c r="S17" s="489"/>
      <c r="T17" s="489"/>
      <c r="U17" s="489"/>
      <c r="V17" s="490"/>
      <c r="W17" s="403" t="s">
        <v>140</v>
      </c>
      <c r="X17" s="404"/>
      <c r="Y17" s="404"/>
      <c r="Z17" s="404"/>
      <c r="AA17" s="404"/>
      <c r="AB17" s="394"/>
      <c r="AC17" s="438">
        <v>947</v>
      </c>
      <c r="AD17" s="439"/>
      <c r="AE17" s="439"/>
      <c r="AF17" s="439"/>
      <c r="AG17" s="478"/>
      <c r="AH17" s="438">
        <v>1069</v>
      </c>
      <c r="AI17" s="439"/>
      <c r="AJ17" s="439"/>
      <c r="AK17" s="439"/>
      <c r="AL17" s="440"/>
      <c r="AM17" s="416"/>
      <c r="AN17" s="417"/>
      <c r="AO17" s="417"/>
      <c r="AP17" s="417"/>
      <c r="AQ17" s="417"/>
      <c r="AR17" s="417"/>
      <c r="AS17" s="417"/>
      <c r="AT17" s="418"/>
      <c r="AU17" s="419"/>
      <c r="AV17" s="420"/>
      <c r="AW17" s="420"/>
      <c r="AX17" s="420"/>
      <c r="AY17" s="421" t="s">
        <v>141</v>
      </c>
      <c r="AZ17" s="422"/>
      <c r="BA17" s="422"/>
      <c r="BB17" s="422"/>
      <c r="BC17" s="422"/>
      <c r="BD17" s="422"/>
      <c r="BE17" s="422"/>
      <c r="BF17" s="422"/>
      <c r="BG17" s="422"/>
      <c r="BH17" s="422"/>
      <c r="BI17" s="422"/>
      <c r="BJ17" s="422"/>
      <c r="BK17" s="422"/>
      <c r="BL17" s="422"/>
      <c r="BM17" s="423"/>
      <c r="BN17" s="387">
        <v>625040</v>
      </c>
      <c r="BO17" s="388"/>
      <c r="BP17" s="388"/>
      <c r="BQ17" s="388"/>
      <c r="BR17" s="388"/>
      <c r="BS17" s="388"/>
      <c r="BT17" s="388"/>
      <c r="BU17" s="389"/>
      <c r="BV17" s="387">
        <v>595769</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142</v>
      </c>
      <c r="C18" s="430"/>
      <c r="D18" s="430"/>
      <c r="E18" s="499"/>
      <c r="F18" s="499"/>
      <c r="G18" s="499"/>
      <c r="H18" s="499"/>
      <c r="I18" s="499"/>
      <c r="J18" s="499"/>
      <c r="K18" s="499"/>
      <c r="L18" s="500">
        <v>126.38</v>
      </c>
      <c r="M18" s="500"/>
      <c r="N18" s="500"/>
      <c r="O18" s="500"/>
      <c r="P18" s="500"/>
      <c r="Q18" s="500"/>
      <c r="R18" s="501"/>
      <c r="S18" s="501"/>
      <c r="T18" s="501"/>
      <c r="U18" s="501"/>
      <c r="V18" s="502"/>
      <c r="W18" s="405"/>
      <c r="X18" s="406"/>
      <c r="Y18" s="406"/>
      <c r="Z18" s="406"/>
      <c r="AA18" s="406"/>
      <c r="AB18" s="397"/>
      <c r="AC18" s="503">
        <v>41.5</v>
      </c>
      <c r="AD18" s="504"/>
      <c r="AE18" s="504"/>
      <c r="AF18" s="504"/>
      <c r="AG18" s="505"/>
      <c r="AH18" s="503">
        <v>43.2</v>
      </c>
      <c r="AI18" s="504"/>
      <c r="AJ18" s="504"/>
      <c r="AK18" s="504"/>
      <c r="AL18" s="506"/>
      <c r="AM18" s="416"/>
      <c r="AN18" s="417"/>
      <c r="AO18" s="417"/>
      <c r="AP18" s="417"/>
      <c r="AQ18" s="417"/>
      <c r="AR18" s="417"/>
      <c r="AS18" s="417"/>
      <c r="AT18" s="418"/>
      <c r="AU18" s="419"/>
      <c r="AV18" s="420"/>
      <c r="AW18" s="420"/>
      <c r="AX18" s="420"/>
      <c r="AY18" s="421" t="s">
        <v>143</v>
      </c>
      <c r="AZ18" s="422"/>
      <c r="BA18" s="422"/>
      <c r="BB18" s="422"/>
      <c r="BC18" s="422"/>
      <c r="BD18" s="422"/>
      <c r="BE18" s="422"/>
      <c r="BF18" s="422"/>
      <c r="BG18" s="422"/>
      <c r="BH18" s="422"/>
      <c r="BI18" s="422"/>
      <c r="BJ18" s="422"/>
      <c r="BK18" s="422"/>
      <c r="BL18" s="422"/>
      <c r="BM18" s="423"/>
      <c r="BN18" s="387">
        <v>1989791</v>
      </c>
      <c r="BO18" s="388"/>
      <c r="BP18" s="388"/>
      <c r="BQ18" s="388"/>
      <c r="BR18" s="388"/>
      <c r="BS18" s="388"/>
      <c r="BT18" s="388"/>
      <c r="BU18" s="389"/>
      <c r="BV18" s="387">
        <v>1962868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144</v>
      </c>
      <c r="C19" s="430"/>
      <c r="D19" s="430"/>
      <c r="E19" s="499"/>
      <c r="F19" s="499"/>
      <c r="G19" s="499"/>
      <c r="H19" s="499"/>
      <c r="I19" s="499"/>
      <c r="J19" s="499"/>
      <c r="K19" s="499"/>
      <c r="L19" s="507">
        <v>36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145</v>
      </c>
      <c r="AZ19" s="422"/>
      <c r="BA19" s="422"/>
      <c r="BB19" s="422"/>
      <c r="BC19" s="422"/>
      <c r="BD19" s="422"/>
      <c r="BE19" s="422"/>
      <c r="BF19" s="422"/>
      <c r="BG19" s="422"/>
      <c r="BH19" s="422"/>
      <c r="BI19" s="422"/>
      <c r="BJ19" s="422"/>
      <c r="BK19" s="422"/>
      <c r="BL19" s="422"/>
      <c r="BM19" s="423"/>
      <c r="BN19" s="387">
        <v>2973237</v>
      </c>
      <c r="BO19" s="388"/>
      <c r="BP19" s="388"/>
      <c r="BQ19" s="388"/>
      <c r="BR19" s="388"/>
      <c r="BS19" s="388"/>
      <c r="BT19" s="388"/>
      <c r="BU19" s="389"/>
      <c r="BV19" s="387">
        <v>4012068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146</v>
      </c>
      <c r="C20" s="430"/>
      <c r="D20" s="430"/>
      <c r="E20" s="499"/>
      <c r="F20" s="499"/>
      <c r="G20" s="499"/>
      <c r="H20" s="499"/>
      <c r="I20" s="499"/>
      <c r="J20" s="499"/>
      <c r="K20" s="499"/>
      <c r="L20" s="507">
        <v>1785</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148</v>
      </c>
      <c r="C22" s="518"/>
      <c r="D22" s="519"/>
      <c r="E22" s="399" t="s">
        <v>1</v>
      </c>
      <c r="F22" s="404"/>
      <c r="G22" s="404"/>
      <c r="H22" s="404"/>
      <c r="I22" s="404"/>
      <c r="J22" s="404"/>
      <c r="K22" s="394"/>
      <c r="L22" s="399" t="s">
        <v>149</v>
      </c>
      <c r="M22" s="404"/>
      <c r="N22" s="404"/>
      <c r="O22" s="404"/>
      <c r="P22" s="394"/>
      <c r="Q22" s="526" t="s">
        <v>150</v>
      </c>
      <c r="R22" s="527"/>
      <c r="S22" s="527"/>
      <c r="T22" s="527"/>
      <c r="U22" s="527"/>
      <c r="V22" s="528"/>
      <c r="W22" s="532" t="s">
        <v>151</v>
      </c>
      <c r="X22" s="518"/>
      <c r="Y22" s="519"/>
      <c r="Z22" s="399" t="s">
        <v>1</v>
      </c>
      <c r="AA22" s="404"/>
      <c r="AB22" s="404"/>
      <c r="AC22" s="404"/>
      <c r="AD22" s="404"/>
      <c r="AE22" s="404"/>
      <c r="AF22" s="404"/>
      <c r="AG22" s="394"/>
      <c r="AH22" s="545" t="s">
        <v>152</v>
      </c>
      <c r="AI22" s="404"/>
      <c r="AJ22" s="404"/>
      <c r="AK22" s="404"/>
      <c r="AL22" s="394"/>
      <c r="AM22" s="545" t="s">
        <v>153</v>
      </c>
      <c r="AN22" s="546"/>
      <c r="AO22" s="546"/>
      <c r="AP22" s="546"/>
      <c r="AQ22" s="546"/>
      <c r="AR22" s="547"/>
      <c r="AS22" s="526" t="s">
        <v>150</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154</v>
      </c>
      <c r="AZ23" s="348"/>
      <c r="BA23" s="348"/>
      <c r="BB23" s="348"/>
      <c r="BC23" s="348"/>
      <c r="BD23" s="348"/>
      <c r="BE23" s="348"/>
      <c r="BF23" s="348"/>
      <c r="BG23" s="348"/>
      <c r="BH23" s="348"/>
      <c r="BI23" s="348"/>
      <c r="BJ23" s="348"/>
      <c r="BK23" s="348"/>
      <c r="BL23" s="348"/>
      <c r="BM23" s="349"/>
      <c r="BN23" s="387">
        <v>3335514</v>
      </c>
      <c r="BO23" s="388"/>
      <c r="BP23" s="388"/>
      <c r="BQ23" s="388"/>
      <c r="BR23" s="388"/>
      <c r="BS23" s="388"/>
      <c r="BT23" s="388"/>
      <c r="BU23" s="389"/>
      <c r="BV23" s="387">
        <v>3239026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155</v>
      </c>
      <c r="F24" s="417"/>
      <c r="G24" s="417"/>
      <c r="H24" s="417"/>
      <c r="I24" s="417"/>
      <c r="J24" s="417"/>
      <c r="K24" s="418"/>
      <c r="L24" s="438">
        <v>1</v>
      </c>
      <c r="M24" s="439"/>
      <c r="N24" s="439"/>
      <c r="O24" s="439"/>
      <c r="P24" s="478"/>
      <c r="Q24" s="438">
        <v>6780</v>
      </c>
      <c r="R24" s="439"/>
      <c r="S24" s="439"/>
      <c r="T24" s="439"/>
      <c r="U24" s="439"/>
      <c r="V24" s="478"/>
      <c r="W24" s="533"/>
      <c r="X24" s="521"/>
      <c r="Y24" s="522"/>
      <c r="Z24" s="437" t="s">
        <v>156</v>
      </c>
      <c r="AA24" s="417"/>
      <c r="AB24" s="417"/>
      <c r="AC24" s="417"/>
      <c r="AD24" s="417"/>
      <c r="AE24" s="417"/>
      <c r="AF24" s="417"/>
      <c r="AG24" s="418"/>
      <c r="AH24" s="438">
        <v>67</v>
      </c>
      <c r="AI24" s="439"/>
      <c r="AJ24" s="439"/>
      <c r="AK24" s="439"/>
      <c r="AL24" s="478"/>
      <c r="AM24" s="438">
        <v>195104</v>
      </c>
      <c r="AN24" s="439"/>
      <c r="AO24" s="439"/>
      <c r="AP24" s="439"/>
      <c r="AQ24" s="439"/>
      <c r="AR24" s="478"/>
      <c r="AS24" s="438">
        <v>2912</v>
      </c>
      <c r="AT24" s="439"/>
      <c r="AU24" s="439"/>
      <c r="AV24" s="439"/>
      <c r="AW24" s="439"/>
      <c r="AX24" s="440"/>
      <c r="AY24" s="553" t="s">
        <v>157</v>
      </c>
      <c r="AZ24" s="554"/>
      <c r="BA24" s="554"/>
      <c r="BB24" s="554"/>
      <c r="BC24" s="554"/>
      <c r="BD24" s="554"/>
      <c r="BE24" s="554"/>
      <c r="BF24" s="554"/>
      <c r="BG24" s="554"/>
      <c r="BH24" s="554"/>
      <c r="BI24" s="554"/>
      <c r="BJ24" s="554"/>
      <c r="BK24" s="554"/>
      <c r="BL24" s="554"/>
      <c r="BM24" s="555"/>
      <c r="BN24" s="387">
        <v>2518256</v>
      </c>
      <c r="BO24" s="388"/>
      <c r="BP24" s="388"/>
      <c r="BQ24" s="388"/>
      <c r="BR24" s="388"/>
      <c r="BS24" s="388"/>
      <c r="BT24" s="388"/>
      <c r="BU24" s="389"/>
      <c r="BV24" s="387">
        <v>2406628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158</v>
      </c>
      <c r="F25" s="417"/>
      <c r="G25" s="417"/>
      <c r="H25" s="417"/>
      <c r="I25" s="417"/>
      <c r="J25" s="417"/>
      <c r="K25" s="418"/>
      <c r="L25" s="438">
        <v>1</v>
      </c>
      <c r="M25" s="439"/>
      <c r="N25" s="439"/>
      <c r="O25" s="439"/>
      <c r="P25" s="478"/>
      <c r="Q25" s="438">
        <v>5300</v>
      </c>
      <c r="R25" s="439"/>
      <c r="S25" s="439"/>
      <c r="T25" s="439"/>
      <c r="U25" s="439"/>
      <c r="V25" s="478"/>
      <c r="W25" s="533"/>
      <c r="X25" s="521"/>
      <c r="Y25" s="522"/>
      <c r="Z25" s="437" t="s">
        <v>159</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v>12141</v>
      </c>
      <c r="BO25" s="351"/>
      <c r="BP25" s="351"/>
      <c r="BQ25" s="351"/>
      <c r="BR25" s="351"/>
      <c r="BS25" s="351"/>
      <c r="BT25" s="351"/>
      <c r="BU25" s="352"/>
      <c r="BV25" s="350">
        <v>22700</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161</v>
      </c>
      <c r="F26" s="417"/>
      <c r="G26" s="417"/>
      <c r="H26" s="417"/>
      <c r="I26" s="417"/>
      <c r="J26" s="417"/>
      <c r="K26" s="418"/>
      <c r="L26" s="438">
        <v>1</v>
      </c>
      <c r="M26" s="439"/>
      <c r="N26" s="439"/>
      <c r="O26" s="439"/>
      <c r="P26" s="478"/>
      <c r="Q26" s="438">
        <v>4770</v>
      </c>
      <c r="R26" s="439"/>
      <c r="S26" s="439"/>
      <c r="T26" s="439"/>
      <c r="U26" s="439"/>
      <c r="V26" s="478"/>
      <c r="W26" s="533"/>
      <c r="X26" s="521"/>
      <c r="Y26" s="522"/>
      <c r="Z26" s="437" t="s">
        <v>162</v>
      </c>
      <c r="AA26" s="543"/>
      <c r="AB26" s="543"/>
      <c r="AC26" s="543"/>
      <c r="AD26" s="543"/>
      <c r="AE26" s="543"/>
      <c r="AF26" s="543"/>
      <c r="AG26" s="544"/>
      <c r="AH26" s="438">
        <v>2</v>
      </c>
      <c r="AI26" s="439"/>
      <c r="AJ26" s="439"/>
      <c r="AK26" s="439"/>
      <c r="AL26" s="478"/>
      <c r="AM26" s="438" t="s">
        <v>163</v>
      </c>
      <c r="AN26" s="439"/>
      <c r="AO26" s="439"/>
      <c r="AP26" s="439"/>
      <c r="AQ26" s="439"/>
      <c r="AR26" s="478"/>
      <c r="AS26" s="438" t="s">
        <v>163</v>
      </c>
      <c r="AT26" s="439"/>
      <c r="AU26" s="439"/>
      <c r="AV26" s="439"/>
      <c r="AW26" s="439"/>
      <c r="AX26" s="440"/>
      <c r="AY26" s="390" t="s">
        <v>164</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165</v>
      </c>
      <c r="F27" s="417"/>
      <c r="G27" s="417"/>
      <c r="H27" s="417"/>
      <c r="I27" s="417"/>
      <c r="J27" s="417"/>
      <c r="K27" s="418"/>
      <c r="L27" s="438">
        <v>1</v>
      </c>
      <c r="M27" s="439"/>
      <c r="N27" s="439"/>
      <c r="O27" s="439"/>
      <c r="P27" s="478"/>
      <c r="Q27" s="438">
        <v>2500</v>
      </c>
      <c r="R27" s="439"/>
      <c r="S27" s="439"/>
      <c r="T27" s="439"/>
      <c r="U27" s="439"/>
      <c r="V27" s="478"/>
      <c r="W27" s="533"/>
      <c r="X27" s="521"/>
      <c r="Y27" s="522"/>
      <c r="Z27" s="437" t="s">
        <v>166</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167</v>
      </c>
      <c r="AZ27" s="480"/>
      <c r="BA27" s="480"/>
      <c r="BB27" s="480"/>
      <c r="BC27" s="480"/>
      <c r="BD27" s="480"/>
      <c r="BE27" s="480"/>
      <c r="BF27" s="480"/>
      <c r="BG27" s="480"/>
      <c r="BH27" s="480"/>
      <c r="BI27" s="480"/>
      <c r="BJ27" s="480"/>
      <c r="BK27" s="480"/>
      <c r="BL27" s="480"/>
      <c r="BM27" s="481"/>
      <c r="BN27" s="556">
        <v>69922</v>
      </c>
      <c r="BO27" s="557"/>
      <c r="BP27" s="557"/>
      <c r="BQ27" s="557"/>
      <c r="BR27" s="557"/>
      <c r="BS27" s="557"/>
      <c r="BT27" s="557"/>
      <c r="BU27" s="558"/>
      <c r="BV27" s="556">
        <v>69922</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168</v>
      </c>
      <c r="F28" s="417"/>
      <c r="G28" s="417"/>
      <c r="H28" s="417"/>
      <c r="I28" s="417"/>
      <c r="J28" s="417"/>
      <c r="K28" s="418"/>
      <c r="L28" s="438">
        <v>1</v>
      </c>
      <c r="M28" s="439"/>
      <c r="N28" s="439"/>
      <c r="O28" s="439"/>
      <c r="P28" s="478"/>
      <c r="Q28" s="438">
        <v>2030</v>
      </c>
      <c r="R28" s="439"/>
      <c r="S28" s="439"/>
      <c r="T28" s="439"/>
      <c r="U28" s="439"/>
      <c r="V28" s="478"/>
      <c r="W28" s="533"/>
      <c r="X28" s="521"/>
      <c r="Y28" s="522"/>
      <c r="Z28" s="437" t="s">
        <v>169</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170</v>
      </c>
      <c r="AZ28" s="560"/>
      <c r="BA28" s="560"/>
      <c r="BB28" s="561"/>
      <c r="BC28" s="347" t="s">
        <v>171</v>
      </c>
      <c r="BD28" s="348"/>
      <c r="BE28" s="348"/>
      <c r="BF28" s="348"/>
      <c r="BG28" s="348"/>
      <c r="BH28" s="348"/>
      <c r="BI28" s="348"/>
      <c r="BJ28" s="348"/>
      <c r="BK28" s="348"/>
      <c r="BL28" s="348"/>
      <c r="BM28" s="349"/>
      <c r="BN28" s="350">
        <v>1931249</v>
      </c>
      <c r="BO28" s="351"/>
      <c r="BP28" s="351"/>
      <c r="BQ28" s="351"/>
      <c r="BR28" s="351"/>
      <c r="BS28" s="351"/>
      <c r="BT28" s="351"/>
      <c r="BU28" s="352"/>
      <c r="BV28" s="350">
        <v>1780025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172</v>
      </c>
      <c r="F29" s="417"/>
      <c r="G29" s="417"/>
      <c r="H29" s="417"/>
      <c r="I29" s="417"/>
      <c r="J29" s="417"/>
      <c r="K29" s="418"/>
      <c r="L29" s="438">
        <v>8</v>
      </c>
      <c r="M29" s="439"/>
      <c r="N29" s="439"/>
      <c r="O29" s="439"/>
      <c r="P29" s="478"/>
      <c r="Q29" s="438">
        <v>1960</v>
      </c>
      <c r="R29" s="439"/>
      <c r="S29" s="439"/>
      <c r="T29" s="439"/>
      <c r="U29" s="439"/>
      <c r="V29" s="478"/>
      <c r="W29" s="534"/>
      <c r="X29" s="535"/>
      <c r="Y29" s="536"/>
      <c r="Z29" s="437" t="s">
        <v>173</v>
      </c>
      <c r="AA29" s="417"/>
      <c r="AB29" s="417"/>
      <c r="AC29" s="417"/>
      <c r="AD29" s="417"/>
      <c r="AE29" s="417"/>
      <c r="AF29" s="417"/>
      <c r="AG29" s="418"/>
      <c r="AH29" s="438">
        <v>67</v>
      </c>
      <c r="AI29" s="439"/>
      <c r="AJ29" s="439"/>
      <c r="AK29" s="439"/>
      <c r="AL29" s="478"/>
      <c r="AM29" s="438">
        <v>195104</v>
      </c>
      <c r="AN29" s="439"/>
      <c r="AO29" s="439"/>
      <c r="AP29" s="439"/>
      <c r="AQ29" s="439"/>
      <c r="AR29" s="478"/>
      <c r="AS29" s="438">
        <v>2912</v>
      </c>
      <c r="AT29" s="439"/>
      <c r="AU29" s="439"/>
      <c r="AV29" s="439"/>
      <c r="AW29" s="439"/>
      <c r="AX29" s="440"/>
      <c r="AY29" s="562"/>
      <c r="AZ29" s="563"/>
      <c r="BA29" s="563"/>
      <c r="BB29" s="564"/>
      <c r="BC29" s="421" t="s">
        <v>174</v>
      </c>
      <c r="BD29" s="422"/>
      <c r="BE29" s="422"/>
      <c r="BF29" s="422"/>
      <c r="BG29" s="422"/>
      <c r="BH29" s="422"/>
      <c r="BI29" s="422"/>
      <c r="BJ29" s="422"/>
      <c r="BK29" s="422"/>
      <c r="BL29" s="422"/>
      <c r="BM29" s="423"/>
      <c r="BN29" s="387">
        <v>557745</v>
      </c>
      <c r="BO29" s="388"/>
      <c r="BP29" s="388"/>
      <c r="BQ29" s="388"/>
      <c r="BR29" s="388"/>
      <c r="BS29" s="388"/>
      <c r="BT29" s="388"/>
      <c r="BU29" s="389"/>
      <c r="BV29" s="387">
        <v>557745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175</v>
      </c>
      <c r="X30" s="541"/>
      <c r="Y30" s="541"/>
      <c r="Z30" s="541"/>
      <c r="AA30" s="541"/>
      <c r="AB30" s="541"/>
      <c r="AC30" s="541"/>
      <c r="AD30" s="541"/>
      <c r="AE30" s="541"/>
      <c r="AF30" s="541"/>
      <c r="AG30" s="542"/>
      <c r="AH30" s="503">
        <v>98.9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176</v>
      </c>
      <c r="BD30" s="554"/>
      <c r="BE30" s="554"/>
      <c r="BF30" s="554"/>
      <c r="BG30" s="554"/>
      <c r="BH30" s="554"/>
      <c r="BI30" s="554"/>
      <c r="BJ30" s="554"/>
      <c r="BK30" s="554"/>
      <c r="BL30" s="554"/>
      <c r="BM30" s="555"/>
      <c r="BN30" s="556">
        <v>412362</v>
      </c>
      <c r="BO30" s="557"/>
      <c r="BP30" s="557"/>
      <c r="BQ30" s="557"/>
      <c r="BR30" s="557"/>
      <c r="BS30" s="557"/>
      <c r="BT30" s="557"/>
      <c r="BU30" s="558"/>
      <c r="BV30" s="556">
        <v>652694</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183</v>
      </c>
      <c r="D33" s="411"/>
      <c r="E33" s="376" t="s">
        <v>184</v>
      </c>
      <c r="F33" s="376"/>
      <c r="G33" s="376"/>
      <c r="H33" s="376"/>
      <c r="I33" s="376"/>
      <c r="J33" s="376"/>
      <c r="K33" s="376"/>
      <c r="L33" s="376"/>
      <c r="M33" s="376"/>
      <c r="N33" s="376"/>
      <c r="O33" s="376"/>
      <c r="P33" s="376"/>
      <c r="Q33" s="376"/>
      <c r="R33" s="376"/>
      <c r="S33" s="376"/>
      <c r="T33" s="169"/>
      <c r="U33" s="411" t="s">
        <v>183</v>
      </c>
      <c r="V33" s="411"/>
      <c r="W33" s="376" t="s">
        <v>184</v>
      </c>
      <c r="X33" s="376"/>
      <c r="Y33" s="376"/>
      <c r="Z33" s="376"/>
      <c r="AA33" s="376"/>
      <c r="AB33" s="376"/>
      <c r="AC33" s="376"/>
      <c r="AD33" s="376"/>
      <c r="AE33" s="376"/>
      <c r="AF33" s="376"/>
      <c r="AG33" s="376"/>
      <c r="AH33" s="376"/>
      <c r="AI33" s="376"/>
      <c r="AJ33" s="376"/>
      <c r="AK33" s="376"/>
      <c r="AL33" s="169"/>
      <c r="AM33" s="411" t="s">
        <v>183</v>
      </c>
      <c r="AN33" s="411"/>
      <c r="AO33" s="376" t="s">
        <v>184</v>
      </c>
      <c r="AP33" s="376"/>
      <c r="AQ33" s="376"/>
      <c r="AR33" s="376"/>
      <c r="AS33" s="376"/>
      <c r="AT33" s="376"/>
      <c r="AU33" s="376"/>
      <c r="AV33" s="376"/>
      <c r="AW33" s="376"/>
      <c r="AX33" s="376"/>
      <c r="AY33" s="376"/>
      <c r="AZ33" s="376"/>
      <c r="BA33" s="376"/>
      <c r="BB33" s="376"/>
      <c r="BC33" s="376"/>
      <c r="BD33" s="170"/>
      <c r="BE33" s="376" t="s">
        <v>185</v>
      </c>
      <c r="BF33" s="376"/>
      <c r="BG33" s="376" t="s">
        <v>186</v>
      </c>
      <c r="BH33" s="376"/>
      <c r="BI33" s="376"/>
      <c r="BJ33" s="376"/>
      <c r="BK33" s="376"/>
      <c r="BL33" s="376"/>
      <c r="BM33" s="376"/>
      <c r="BN33" s="376"/>
      <c r="BO33" s="376"/>
      <c r="BP33" s="376"/>
      <c r="BQ33" s="376"/>
      <c r="BR33" s="376"/>
      <c r="BS33" s="376"/>
      <c r="BT33" s="376"/>
      <c r="BU33" s="376"/>
      <c r="BV33" s="170"/>
      <c r="BW33" s="411" t="s">
        <v>185</v>
      </c>
      <c r="BX33" s="411"/>
      <c r="BY33" s="376" t="s">
        <v>187</v>
      </c>
      <c r="BZ33" s="376"/>
      <c r="CA33" s="376"/>
      <c r="CB33" s="376"/>
      <c r="CC33" s="376"/>
      <c r="CD33" s="376"/>
      <c r="CE33" s="376"/>
      <c r="CF33" s="376"/>
      <c r="CG33" s="376"/>
      <c r="CH33" s="376"/>
      <c r="CI33" s="376"/>
      <c r="CJ33" s="376"/>
      <c r="CK33" s="376"/>
      <c r="CL33" s="376"/>
      <c r="CM33" s="376"/>
      <c r="CN33" s="169"/>
      <c r="CO33" s="411" t="s">
        <v>183</v>
      </c>
      <c r="CP33" s="411"/>
      <c r="CQ33" s="376" t="s">
        <v>188</v>
      </c>
      <c r="CR33" s="376"/>
      <c r="CS33" s="376"/>
      <c r="CT33" s="376"/>
      <c r="CU33" s="376"/>
      <c r="CV33" s="376"/>
      <c r="CW33" s="376"/>
      <c r="CX33" s="376"/>
      <c r="CY33" s="376"/>
      <c r="CZ33" s="376"/>
      <c r="DA33" s="376"/>
      <c r="DB33" s="376"/>
      <c r="DC33" s="376"/>
      <c r="DD33" s="376"/>
      <c r="DE33" s="376"/>
      <c r="DF33" s="169"/>
      <c r="DG33" s="376" t="s">
        <v>189</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横浜町水道事業</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百目木地区農業集落排水事業</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北部上北広域事務組合（一般会計）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(株)よこはまロマン創社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横浜町下水道事業</v>
      </c>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北部上北広域事務組合（病院関係）</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下北地域広域行政事務組合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上北地方教育・福祉事務組合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青森県市町村職員退職手当組合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青森県市町村総合事務組合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青森県後期高齢者医療広域連合（一般会計）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青森県後期高齢者医療広域連合（特別会計）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IF('各会計、関係団体の財政状況及び健全化判断比率'!B76="","",'各会計、関係団体の財政状況及び健全化判断比率'!B76)</f>
        <v>青森県交通災害共済組合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4" t="s">
        <v>529</v>
      </c>
      <c r="D34" s="1154"/>
      <c r="E34" s="1155"/>
      <c r="F34" s="32">
        <v>7.69</v>
      </c>
      <c r="G34" s="33">
        <v>5.67</v>
      </c>
      <c r="H34" s="33">
        <v>4.8499999999999996</v>
      </c>
      <c r="I34" s="33">
        <v>4.78</v>
      </c>
      <c r="J34" s="34">
        <v>5.72</v>
      </c>
      <c r="K34" s="22"/>
      <c r="L34" s="22"/>
      <c r="M34" s="22"/>
      <c r="N34" s="22"/>
      <c r="O34" s="22"/>
      <c r="P34" s="22"/>
    </row>
    <row r="35" spans="1:16" ht="39" customHeight="1" x14ac:dyDescent="0.15">
      <c r="A35" s="22"/>
      <c r="B35" s="35"/>
      <c r="C35" s="1148" t="s">
        <v>530</v>
      </c>
      <c r="D35" s="1149"/>
      <c r="E35" s="1150"/>
      <c r="F35" s="36">
        <v>3.14</v>
      </c>
      <c r="G35" s="37">
        <v>4.3</v>
      </c>
      <c r="H35" s="37">
        <v>2.39</v>
      </c>
      <c r="I35" s="37">
        <v>1.34</v>
      </c>
      <c r="J35" s="38">
        <v>4.58</v>
      </c>
      <c r="K35" s="22"/>
      <c r="L35" s="22"/>
      <c r="M35" s="22"/>
      <c r="N35" s="22"/>
      <c r="O35" s="22"/>
      <c r="P35" s="22"/>
    </row>
    <row r="36" spans="1:16" ht="39" customHeight="1" x14ac:dyDescent="0.15">
      <c r="A36" s="22"/>
      <c r="B36" s="35"/>
      <c r="C36" s="1148" t="s">
        <v>531</v>
      </c>
      <c r="D36" s="1149"/>
      <c r="E36" s="1150"/>
      <c r="F36" s="36">
        <v>3.42</v>
      </c>
      <c r="G36" s="37">
        <v>3.65</v>
      </c>
      <c r="H36" s="37">
        <v>3.97</v>
      </c>
      <c r="I36" s="37">
        <v>3.59</v>
      </c>
      <c r="J36" s="38">
        <v>3.95</v>
      </c>
      <c r="K36" s="22"/>
      <c r="L36" s="22"/>
      <c r="M36" s="22"/>
      <c r="N36" s="22"/>
      <c r="O36" s="22"/>
      <c r="P36" s="22"/>
    </row>
    <row r="37" spans="1:16" ht="39" customHeight="1" x14ac:dyDescent="0.15">
      <c r="A37" s="22"/>
      <c r="B37" s="35"/>
      <c r="C37" s="1148" t="s">
        <v>532</v>
      </c>
      <c r="D37" s="1149"/>
      <c r="E37" s="1150"/>
      <c r="F37" s="36">
        <v>1.1499999999999999</v>
      </c>
      <c r="G37" s="37">
        <v>1.94</v>
      </c>
      <c r="H37" s="37">
        <v>0.7</v>
      </c>
      <c r="I37" s="37">
        <v>2.44</v>
      </c>
      <c r="J37" s="38">
        <v>2.14</v>
      </c>
      <c r="K37" s="22"/>
      <c r="L37" s="22"/>
      <c r="M37" s="22"/>
      <c r="N37" s="22"/>
      <c r="O37" s="22"/>
      <c r="P37" s="22"/>
    </row>
    <row r="38" spans="1:16" ht="39" customHeight="1" x14ac:dyDescent="0.15">
      <c r="A38" s="22"/>
      <c r="B38" s="35"/>
      <c r="C38" s="1148" t="s">
        <v>533</v>
      </c>
      <c r="D38" s="1149"/>
      <c r="E38" s="1150"/>
      <c r="F38" s="36">
        <v>0.02</v>
      </c>
      <c r="G38" s="37">
        <v>0.02</v>
      </c>
      <c r="H38" s="37">
        <v>0.01</v>
      </c>
      <c r="I38" s="37">
        <v>0.01</v>
      </c>
      <c r="J38" s="38">
        <v>0</v>
      </c>
      <c r="K38" s="22"/>
      <c r="L38" s="22"/>
      <c r="M38" s="22"/>
      <c r="N38" s="22"/>
      <c r="O38" s="22"/>
      <c r="P38" s="22"/>
    </row>
    <row r="39" spans="1:16" ht="39" customHeight="1" x14ac:dyDescent="0.15">
      <c r="A39" s="22"/>
      <c r="B39" s="35"/>
      <c r="C39" s="1148" t="s">
        <v>534</v>
      </c>
      <c r="D39" s="1149"/>
      <c r="E39" s="1150"/>
      <c r="F39" s="36">
        <v>0.02</v>
      </c>
      <c r="G39" s="37">
        <v>0</v>
      </c>
      <c r="H39" s="37">
        <v>0.02</v>
      </c>
      <c r="I39" s="37">
        <v>0.01</v>
      </c>
      <c r="J39" s="38">
        <v>0</v>
      </c>
      <c r="K39" s="22"/>
      <c r="L39" s="22"/>
      <c r="M39" s="22"/>
      <c r="N39" s="22"/>
      <c r="O39" s="22"/>
      <c r="P39" s="22"/>
    </row>
    <row r="40" spans="1:16" ht="39" customHeight="1" x14ac:dyDescent="0.15">
      <c r="A40" s="22"/>
      <c r="B40" s="35"/>
      <c r="C40" s="1148" t="s">
        <v>535</v>
      </c>
      <c r="D40" s="1149"/>
      <c r="E40" s="1150"/>
      <c r="F40" s="36">
        <v>0</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536</v>
      </c>
      <c r="D42" s="1149"/>
      <c r="E42" s="1150"/>
      <c r="F42" s="36" t="s">
        <v>485</v>
      </c>
      <c r="G42" s="37" t="s">
        <v>485</v>
      </c>
      <c r="H42" s="37" t="s">
        <v>485</v>
      </c>
      <c r="I42" s="37" t="s">
        <v>485</v>
      </c>
      <c r="J42" s="38" t="s">
        <v>485</v>
      </c>
      <c r="K42" s="22"/>
      <c r="L42" s="22"/>
      <c r="M42" s="22"/>
      <c r="N42" s="22"/>
      <c r="O42" s="22"/>
      <c r="P42" s="22"/>
    </row>
    <row r="43" spans="1:16" ht="39" customHeight="1" thickBot="1" x14ac:dyDescent="0.2">
      <c r="A43" s="22"/>
      <c r="B43" s="40"/>
      <c r="C43" s="1151" t="s">
        <v>537</v>
      </c>
      <c r="D43" s="1152"/>
      <c r="E43" s="115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331</v>
      </c>
      <c r="L45" s="60">
        <v>332</v>
      </c>
      <c r="M45" s="60">
        <v>341</v>
      </c>
      <c r="N45" s="60">
        <v>342</v>
      </c>
      <c r="O45" s="61">
        <v>332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485</v>
      </c>
      <c r="L47" s="64" t="s">
        <v>485</v>
      </c>
      <c r="M47" s="64" t="s">
        <v>485</v>
      </c>
      <c r="N47" s="64" t="s">
        <v>485</v>
      </c>
      <c r="O47" s="65" t="s">
        <v>485</v>
      </c>
      <c r="P47" s="48"/>
      <c r="Q47" s="48"/>
      <c r="R47" s="48"/>
      <c r="S47" s="48"/>
      <c r="T47" s="48"/>
      <c r="U47" s="48"/>
    </row>
    <row r="48" spans="1:21" ht="30.75" customHeight="1" x14ac:dyDescent="0.15">
      <c r="A48" s="48"/>
      <c r="B48" s="1166"/>
      <c r="C48" s="1167"/>
      <c r="D48" s="62"/>
      <c r="E48" s="1158" t="s">
        <v>15</v>
      </c>
      <c r="F48" s="1158"/>
      <c r="G48" s="1158"/>
      <c r="H48" s="1158"/>
      <c r="I48" s="1158"/>
      <c r="J48" s="1159"/>
      <c r="K48" s="63">
        <v>36</v>
      </c>
      <c r="L48" s="64">
        <v>37</v>
      </c>
      <c r="M48" s="64">
        <v>35</v>
      </c>
      <c r="N48" s="64">
        <v>31</v>
      </c>
      <c r="O48" s="65">
        <v>27</v>
      </c>
      <c r="P48" s="48"/>
      <c r="Q48" s="48"/>
      <c r="R48" s="48"/>
      <c r="S48" s="48"/>
      <c r="T48" s="48"/>
      <c r="U48" s="48"/>
    </row>
    <row r="49" spans="1:21" ht="30.75" customHeight="1" x14ac:dyDescent="0.15">
      <c r="A49" s="48"/>
      <c r="B49" s="1166"/>
      <c r="C49" s="1167"/>
      <c r="D49" s="62"/>
      <c r="E49" s="1158" t="s">
        <v>16</v>
      </c>
      <c r="F49" s="1158"/>
      <c r="G49" s="1158"/>
      <c r="H49" s="1158"/>
      <c r="I49" s="1158"/>
      <c r="J49" s="1159"/>
      <c r="K49" s="63">
        <v>60</v>
      </c>
      <c r="L49" s="64">
        <v>31</v>
      </c>
      <c r="M49" s="64">
        <v>31</v>
      </c>
      <c r="N49" s="64">
        <v>29</v>
      </c>
      <c r="O49" s="65">
        <v>29</v>
      </c>
      <c r="P49" s="48"/>
      <c r="Q49" s="48"/>
      <c r="R49" s="48"/>
      <c r="S49" s="48"/>
      <c r="T49" s="48"/>
      <c r="U49" s="48"/>
    </row>
    <row r="50" spans="1:21" ht="30.75" customHeight="1" x14ac:dyDescent="0.15">
      <c r="A50" s="48"/>
      <c r="B50" s="1166"/>
      <c r="C50" s="1167"/>
      <c r="D50" s="62"/>
      <c r="E50" s="1158" t="s">
        <v>17</v>
      </c>
      <c r="F50" s="1158"/>
      <c r="G50" s="1158"/>
      <c r="H50" s="1158"/>
      <c r="I50" s="1158"/>
      <c r="J50" s="1159"/>
      <c r="K50" s="63">
        <v>41</v>
      </c>
      <c r="L50" s="64">
        <v>14</v>
      </c>
      <c r="M50" s="64">
        <v>14</v>
      </c>
      <c r="N50" s="64">
        <v>14</v>
      </c>
      <c r="O50" s="65">
        <v>9</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485</v>
      </c>
      <c r="L51" s="64" t="s">
        <v>485</v>
      </c>
      <c r="M51" s="64" t="s">
        <v>485</v>
      </c>
      <c r="N51" s="64" t="s">
        <v>485</v>
      </c>
      <c r="O51" s="65" t="s">
        <v>485</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295</v>
      </c>
      <c r="L52" s="64">
        <v>294</v>
      </c>
      <c r="M52" s="64">
        <v>309</v>
      </c>
      <c r="N52" s="64">
        <v>310</v>
      </c>
      <c r="O52" s="65">
        <v>307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173</v>
      </c>
      <c r="L53" s="69">
        <v>120</v>
      </c>
      <c r="M53" s="69">
        <v>112</v>
      </c>
      <c r="N53" s="69">
        <v>106</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2" t="s">
        <v>24</v>
      </c>
      <c r="C41" s="1173"/>
      <c r="D41" s="81"/>
      <c r="E41" s="1178" t="s">
        <v>25</v>
      </c>
      <c r="F41" s="1178"/>
      <c r="G41" s="1178"/>
      <c r="H41" s="1179"/>
      <c r="I41" s="82">
        <v>3337</v>
      </c>
      <c r="J41" s="83">
        <v>3415</v>
      </c>
      <c r="K41" s="83">
        <v>3321</v>
      </c>
      <c r="L41" s="83">
        <v>3239</v>
      </c>
      <c r="M41" s="84">
        <v>3336</v>
      </c>
    </row>
    <row r="42" spans="2:13" ht="27.75" customHeight="1" x14ac:dyDescent="0.15">
      <c r="B42" s="1174"/>
      <c r="C42" s="1175"/>
      <c r="D42" s="85"/>
      <c r="E42" s="1180" t="s">
        <v>26</v>
      </c>
      <c r="F42" s="1180"/>
      <c r="G42" s="1180"/>
      <c r="H42" s="1181"/>
      <c r="I42" s="86" t="s">
        <v>485</v>
      </c>
      <c r="J42" s="87" t="s">
        <v>485</v>
      </c>
      <c r="K42" s="87" t="s">
        <v>485</v>
      </c>
      <c r="L42" s="87" t="s">
        <v>485</v>
      </c>
      <c r="M42" s="88" t="s">
        <v>485</v>
      </c>
    </row>
    <row r="43" spans="2:13" ht="27.75" customHeight="1" x14ac:dyDescent="0.15">
      <c r="B43" s="1174"/>
      <c r="C43" s="1175"/>
      <c r="D43" s="85"/>
      <c r="E43" s="1180" t="s">
        <v>27</v>
      </c>
      <c r="F43" s="1180"/>
      <c r="G43" s="1180"/>
      <c r="H43" s="1181"/>
      <c r="I43" s="86">
        <v>279</v>
      </c>
      <c r="J43" s="87">
        <v>257</v>
      </c>
      <c r="K43" s="87">
        <v>275</v>
      </c>
      <c r="L43" s="87">
        <v>238</v>
      </c>
      <c r="M43" s="88">
        <v>246</v>
      </c>
    </row>
    <row r="44" spans="2:13" ht="27.75" customHeight="1" x14ac:dyDescent="0.15">
      <c r="B44" s="1174"/>
      <c r="C44" s="1175"/>
      <c r="D44" s="85"/>
      <c r="E44" s="1180" t="s">
        <v>28</v>
      </c>
      <c r="F44" s="1180"/>
      <c r="G44" s="1180"/>
      <c r="H44" s="1181"/>
      <c r="I44" s="86">
        <v>236</v>
      </c>
      <c r="J44" s="87">
        <v>226</v>
      </c>
      <c r="K44" s="87">
        <v>196</v>
      </c>
      <c r="L44" s="87">
        <v>169</v>
      </c>
      <c r="M44" s="88">
        <v>144</v>
      </c>
    </row>
    <row r="45" spans="2:13" ht="27.75" customHeight="1" x14ac:dyDescent="0.15">
      <c r="B45" s="1174"/>
      <c r="C45" s="1175"/>
      <c r="D45" s="85"/>
      <c r="E45" s="1180" t="s">
        <v>29</v>
      </c>
      <c r="F45" s="1180"/>
      <c r="G45" s="1180"/>
      <c r="H45" s="1181"/>
      <c r="I45" s="86">
        <v>941</v>
      </c>
      <c r="J45" s="87">
        <v>922</v>
      </c>
      <c r="K45" s="87">
        <v>849</v>
      </c>
      <c r="L45" s="87">
        <v>756</v>
      </c>
      <c r="M45" s="88">
        <v>645</v>
      </c>
    </row>
    <row r="46" spans="2:13" ht="27.75" customHeight="1" x14ac:dyDescent="0.15">
      <c r="B46" s="1174"/>
      <c r="C46" s="1175"/>
      <c r="D46" s="89"/>
      <c r="E46" s="1180" t="s">
        <v>30</v>
      </c>
      <c r="F46" s="1180"/>
      <c r="G46" s="1180"/>
      <c r="H46" s="1181"/>
      <c r="I46" s="86" t="s">
        <v>485</v>
      </c>
      <c r="J46" s="87" t="s">
        <v>485</v>
      </c>
      <c r="K46" s="87" t="s">
        <v>485</v>
      </c>
      <c r="L46" s="87" t="s">
        <v>485</v>
      </c>
      <c r="M46" s="88" t="s">
        <v>485</v>
      </c>
    </row>
    <row r="47" spans="2:13" ht="27.75" customHeight="1" x14ac:dyDescent="0.15">
      <c r="B47" s="1174"/>
      <c r="C47" s="1175"/>
      <c r="D47" s="90"/>
      <c r="E47" s="1182" t="s">
        <v>31</v>
      </c>
      <c r="F47" s="1183"/>
      <c r="G47" s="1183"/>
      <c r="H47" s="1184"/>
      <c r="I47" s="86" t="s">
        <v>485</v>
      </c>
      <c r="J47" s="87" t="s">
        <v>485</v>
      </c>
      <c r="K47" s="87" t="s">
        <v>485</v>
      </c>
      <c r="L47" s="87" t="s">
        <v>485</v>
      </c>
      <c r="M47" s="88" t="s">
        <v>485</v>
      </c>
    </row>
    <row r="48" spans="2:13" ht="27.75" customHeight="1" x14ac:dyDescent="0.15">
      <c r="B48" s="1174"/>
      <c r="C48" s="1175"/>
      <c r="D48" s="85"/>
      <c r="E48" s="1180" t="s">
        <v>32</v>
      </c>
      <c r="F48" s="1180"/>
      <c r="G48" s="1180"/>
      <c r="H48" s="1181"/>
      <c r="I48" s="86" t="s">
        <v>485</v>
      </c>
      <c r="J48" s="87" t="s">
        <v>485</v>
      </c>
      <c r="K48" s="87" t="s">
        <v>485</v>
      </c>
      <c r="L48" s="87" t="s">
        <v>485</v>
      </c>
      <c r="M48" s="88" t="s">
        <v>485</v>
      </c>
    </row>
    <row r="49" spans="2:13" ht="27.75" customHeight="1" x14ac:dyDescent="0.15">
      <c r="B49" s="1176"/>
      <c r="C49" s="1177"/>
      <c r="D49" s="85"/>
      <c r="E49" s="1180" t="s">
        <v>33</v>
      </c>
      <c r="F49" s="1180"/>
      <c r="G49" s="1180"/>
      <c r="H49" s="1181"/>
      <c r="I49" s="86">
        <v>48</v>
      </c>
      <c r="J49" s="87">
        <v>13</v>
      </c>
      <c r="K49" s="87">
        <v>2</v>
      </c>
      <c r="L49" s="87" t="s">
        <v>485</v>
      </c>
      <c r="M49" s="88" t="s">
        <v>485</v>
      </c>
    </row>
    <row r="50" spans="2:13" ht="27.75" customHeight="1" x14ac:dyDescent="0.15">
      <c r="B50" s="1185" t="s">
        <v>34</v>
      </c>
      <c r="C50" s="1186"/>
      <c r="D50" s="91"/>
      <c r="E50" s="1180" t="s">
        <v>35</v>
      </c>
      <c r="F50" s="1180"/>
      <c r="G50" s="1180"/>
      <c r="H50" s="1181"/>
      <c r="I50" s="86">
        <v>1460</v>
      </c>
      <c r="J50" s="87">
        <v>1831</v>
      </c>
      <c r="K50" s="87">
        <v>2179</v>
      </c>
      <c r="L50" s="87">
        <v>2529</v>
      </c>
      <c r="M50" s="88">
        <v>2726</v>
      </c>
    </row>
    <row r="51" spans="2:13" ht="27.75" customHeight="1" x14ac:dyDescent="0.15">
      <c r="B51" s="1174"/>
      <c r="C51" s="1175"/>
      <c r="D51" s="85"/>
      <c r="E51" s="1180" t="s">
        <v>36</v>
      </c>
      <c r="F51" s="1180"/>
      <c r="G51" s="1180"/>
      <c r="H51" s="1181"/>
      <c r="I51" s="86">
        <v>56</v>
      </c>
      <c r="J51" s="87">
        <v>72</v>
      </c>
      <c r="K51" s="87">
        <v>77</v>
      </c>
      <c r="L51" s="87">
        <v>76</v>
      </c>
      <c r="M51" s="88">
        <v>83</v>
      </c>
    </row>
    <row r="52" spans="2:13" ht="27.75" customHeight="1" x14ac:dyDescent="0.15">
      <c r="B52" s="1176"/>
      <c r="C52" s="1177"/>
      <c r="D52" s="85"/>
      <c r="E52" s="1180" t="s">
        <v>37</v>
      </c>
      <c r="F52" s="1180"/>
      <c r="G52" s="1180"/>
      <c r="H52" s="1181"/>
      <c r="I52" s="86">
        <v>2872</v>
      </c>
      <c r="J52" s="87">
        <v>2909</v>
      </c>
      <c r="K52" s="87">
        <v>2868</v>
      </c>
      <c r="L52" s="87">
        <v>2711</v>
      </c>
      <c r="M52" s="88">
        <v>2775</v>
      </c>
    </row>
    <row r="53" spans="2:13" ht="27.75" customHeight="1" thickBot="1" x14ac:dyDescent="0.2">
      <c r="B53" s="1187" t="s">
        <v>38</v>
      </c>
      <c r="C53" s="1188"/>
      <c r="D53" s="92"/>
      <c r="E53" s="1189" t="s">
        <v>39</v>
      </c>
      <c r="F53" s="1189"/>
      <c r="G53" s="1189"/>
      <c r="H53" s="1190"/>
      <c r="I53" s="93">
        <v>452</v>
      </c>
      <c r="J53" s="94">
        <v>21</v>
      </c>
      <c r="K53" s="94">
        <v>-480</v>
      </c>
      <c r="L53" s="94">
        <v>-914</v>
      </c>
      <c r="M53" s="95">
        <v>-1213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549</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549</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551</v>
      </c>
      <c r="I42" s="1201"/>
      <c r="J42" s="1201"/>
      <c r="K42" s="1201"/>
      <c r="L42" s="246"/>
      <c r="M42" s="246"/>
      <c r="N42" s="246"/>
      <c r="O42" s="246"/>
    </row>
    <row r="43" spans="2:17" x14ac:dyDescent="0.15">
      <c r="B43" s="250"/>
      <c r="C43" s="246"/>
      <c r="D43" s="246"/>
      <c r="E43" s="246"/>
      <c r="F43" s="246"/>
      <c r="G43" s="1202" t="s">
        <v>552</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553</v>
      </c>
    </row>
    <row r="50" spans="1:17" x14ac:dyDescent="0.15">
      <c r="B50" s="250"/>
      <c r="C50" s="246"/>
      <c r="D50" s="246"/>
      <c r="E50" s="246"/>
      <c r="F50" s="246"/>
      <c r="G50" s="1212"/>
      <c r="H50" s="1213"/>
      <c r="I50" s="1213"/>
      <c r="J50" s="1214"/>
      <c r="K50" s="1215" t="s">
        <v>524</v>
      </c>
      <c r="L50" s="1215" t="s">
        <v>525</v>
      </c>
      <c r="M50" s="1215" t="s">
        <v>526</v>
      </c>
      <c r="N50" s="1215" t="s">
        <v>527</v>
      </c>
      <c r="O50" s="1215" t="s">
        <v>528</v>
      </c>
    </row>
    <row r="51" spans="1:17" x14ac:dyDescent="0.15">
      <c r="B51" s="250"/>
      <c r="C51" s="246"/>
      <c r="D51" s="246"/>
      <c r="E51" s="246"/>
      <c r="F51" s="246"/>
      <c r="G51" s="1216" t="s">
        <v>554</v>
      </c>
      <c r="H51" s="1217"/>
      <c r="I51" s="1218" t="s">
        <v>555</v>
      </c>
      <c r="J51" s="1218"/>
      <c r="K51" s="1219"/>
      <c r="L51" s="1219"/>
      <c r="M51" s="1219"/>
      <c r="N51" s="1220"/>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556</v>
      </c>
      <c r="J53" s="1225"/>
      <c r="K53" s="1226"/>
      <c r="L53" s="1226"/>
      <c r="M53" s="1226"/>
      <c r="N53" s="1227">
        <v>72.8</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557</v>
      </c>
      <c r="H55" s="1232"/>
      <c r="I55" s="1225" t="s">
        <v>555</v>
      </c>
      <c r="J55" s="1225"/>
      <c r="K55" s="1219"/>
      <c r="L55" s="1219"/>
      <c r="M55" s="1219"/>
      <c r="N55" s="1220">
        <v>0</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558</v>
      </c>
      <c r="J57" s="1236"/>
      <c r="K57" s="1226"/>
      <c r="L57" s="1226"/>
      <c r="M57" s="1226"/>
      <c r="N57" s="1227">
        <v>54.2</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1200" t="s">
        <v>551</v>
      </c>
      <c r="I64" s="1201"/>
      <c r="J64" s="1201"/>
      <c r="K64" s="1201"/>
      <c r="L64" s="246"/>
      <c r="M64" s="246"/>
      <c r="N64" s="246"/>
      <c r="O64" s="246"/>
    </row>
    <row r="65" spans="2:30" x14ac:dyDescent="0.15">
      <c r="B65" s="250"/>
      <c r="C65" s="246"/>
      <c r="D65" s="246"/>
      <c r="E65" s="246"/>
      <c r="F65" s="246"/>
      <c r="G65" s="1202" t="s">
        <v>560</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561</v>
      </c>
      <c r="I71" s="1250"/>
      <c r="J71" s="1246"/>
      <c r="K71" s="1246"/>
      <c r="L71" s="1247"/>
      <c r="M71" s="1246"/>
      <c r="N71" s="1247"/>
      <c r="O71" s="1248"/>
    </row>
    <row r="72" spans="2:30" x14ac:dyDescent="0.15">
      <c r="B72" s="250"/>
      <c r="C72" s="246"/>
      <c r="D72" s="246"/>
      <c r="E72" s="246"/>
      <c r="F72" s="246"/>
      <c r="G72" s="1212"/>
      <c r="H72" s="1213"/>
      <c r="I72" s="1213"/>
      <c r="J72" s="1214"/>
      <c r="K72" s="1215" t="s">
        <v>524</v>
      </c>
      <c r="L72" s="1215" t="s">
        <v>525</v>
      </c>
      <c r="M72" s="1215" t="s">
        <v>526</v>
      </c>
      <c r="N72" s="1215" t="s">
        <v>527</v>
      </c>
      <c r="O72" s="1215" t="s">
        <v>528</v>
      </c>
    </row>
    <row r="73" spans="2:30" x14ac:dyDescent="0.15">
      <c r="B73" s="250"/>
      <c r="C73" s="246"/>
      <c r="D73" s="246"/>
      <c r="E73" s="246"/>
      <c r="F73" s="246"/>
      <c r="G73" s="1216" t="s">
        <v>554</v>
      </c>
      <c r="H73" s="1217"/>
      <c r="I73" s="1218" t="s">
        <v>555</v>
      </c>
      <c r="J73" s="1218"/>
      <c r="K73" s="1251">
        <v>22.2</v>
      </c>
      <c r="L73" s="1251">
        <v>1</v>
      </c>
      <c r="M73" s="1220"/>
      <c r="N73" s="1220"/>
      <c r="O73" s="1220"/>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562</v>
      </c>
      <c r="J75" s="1225"/>
      <c r="K75" s="1227">
        <v>8.5</v>
      </c>
      <c r="L75" s="1227">
        <v>7.5</v>
      </c>
      <c r="M75" s="1227">
        <v>6.6</v>
      </c>
      <c r="N75" s="1227">
        <v>5.5</v>
      </c>
      <c r="O75" s="1227">
        <v>5.0999999999999996</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557</v>
      </c>
      <c r="H77" s="1232"/>
      <c r="I77" s="1225" t="s">
        <v>555</v>
      </c>
      <c r="J77" s="1225"/>
      <c r="K77" s="1251">
        <v>0</v>
      </c>
      <c r="L77" s="1251">
        <v>0</v>
      </c>
      <c r="M77" s="1220">
        <v>0</v>
      </c>
      <c r="N77" s="1220">
        <v>0</v>
      </c>
      <c r="O77" s="1220">
        <v>0</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562</v>
      </c>
      <c r="J79" s="1236"/>
      <c r="K79" s="1253">
        <v>10.1</v>
      </c>
      <c r="L79" s="1253">
        <v>9.1999999999999993</v>
      </c>
      <c r="M79" s="1253">
        <v>8.1999999999999993</v>
      </c>
      <c r="N79" s="1253">
        <v>7.8</v>
      </c>
      <c r="O79" s="1253">
        <v>7.4</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3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42336</v>
      </c>
      <c r="E3" s="118"/>
      <c r="F3" s="119">
        <v>228305</v>
      </c>
      <c r="G3" s="120"/>
      <c r="H3" s="121"/>
    </row>
    <row r="4" spans="1:8" x14ac:dyDescent="0.15">
      <c r="A4" s="122"/>
      <c r="B4" s="123"/>
      <c r="C4" s="124"/>
      <c r="D4" s="125">
        <v>26782</v>
      </c>
      <c r="E4" s="126"/>
      <c r="F4" s="127">
        <v>86611</v>
      </c>
      <c r="G4" s="128"/>
      <c r="H4" s="129"/>
    </row>
    <row r="5" spans="1:8" x14ac:dyDescent="0.15">
      <c r="A5" s="110" t="s">
        <v>518</v>
      </c>
      <c r="B5" s="115"/>
      <c r="C5" s="116"/>
      <c r="D5" s="117">
        <v>168358</v>
      </c>
      <c r="E5" s="118"/>
      <c r="F5" s="119">
        <v>316331</v>
      </c>
      <c r="G5" s="120"/>
      <c r="H5" s="121"/>
    </row>
    <row r="6" spans="1:8" x14ac:dyDescent="0.15">
      <c r="A6" s="122"/>
      <c r="B6" s="123"/>
      <c r="C6" s="124"/>
      <c r="D6" s="125">
        <v>87742</v>
      </c>
      <c r="E6" s="126"/>
      <c r="F6" s="127">
        <v>106387</v>
      </c>
      <c r="G6" s="128"/>
      <c r="H6" s="129"/>
    </row>
    <row r="7" spans="1:8" x14ac:dyDescent="0.15">
      <c r="A7" s="110" t="s">
        <v>519</v>
      </c>
      <c r="B7" s="115"/>
      <c r="C7" s="116"/>
      <c r="D7" s="117">
        <v>183346</v>
      </c>
      <c r="E7" s="118"/>
      <c r="F7" s="119">
        <v>333013</v>
      </c>
      <c r="G7" s="120"/>
      <c r="H7" s="121"/>
    </row>
    <row r="8" spans="1:8" x14ac:dyDescent="0.15">
      <c r="A8" s="122"/>
      <c r="B8" s="123"/>
      <c r="C8" s="124"/>
      <c r="D8" s="125">
        <v>153390</v>
      </c>
      <c r="E8" s="126"/>
      <c r="F8" s="127">
        <v>126732</v>
      </c>
      <c r="G8" s="128"/>
      <c r="H8" s="129"/>
    </row>
    <row r="9" spans="1:8" x14ac:dyDescent="0.15">
      <c r="A9" s="110" t="s">
        <v>520</v>
      </c>
      <c r="B9" s="115"/>
      <c r="C9" s="116"/>
      <c r="D9" s="117">
        <v>334281</v>
      </c>
      <c r="E9" s="118"/>
      <c r="F9" s="119">
        <v>280458</v>
      </c>
      <c r="G9" s="120"/>
      <c r="H9" s="121"/>
    </row>
    <row r="10" spans="1:8" x14ac:dyDescent="0.15">
      <c r="A10" s="122"/>
      <c r="B10" s="123"/>
      <c r="C10" s="124"/>
      <c r="D10" s="125">
        <v>294541</v>
      </c>
      <c r="E10" s="126"/>
      <c r="F10" s="127">
        <v>127286</v>
      </c>
      <c r="G10" s="128"/>
      <c r="H10" s="129"/>
    </row>
    <row r="11" spans="1:8" x14ac:dyDescent="0.15">
      <c r="A11" s="110" t="s">
        <v>521</v>
      </c>
      <c r="B11" s="115"/>
      <c r="C11" s="116"/>
      <c r="D11" s="117">
        <v>284729</v>
      </c>
      <c r="E11" s="118"/>
      <c r="F11" s="119">
        <v>291945</v>
      </c>
      <c r="G11" s="120"/>
      <c r="H11" s="121"/>
    </row>
    <row r="12" spans="1:8" x14ac:dyDescent="0.15">
      <c r="A12" s="122"/>
      <c r="B12" s="123"/>
      <c r="C12" s="130"/>
      <c r="D12" s="125">
        <v>40685</v>
      </c>
      <c r="E12" s="126"/>
      <c r="F12" s="127">
        <v>127651</v>
      </c>
      <c r="G12" s="128"/>
      <c r="H12" s="129"/>
    </row>
    <row r="13" spans="1:8" x14ac:dyDescent="0.15">
      <c r="A13" s="110"/>
      <c r="B13" s="115"/>
      <c r="C13" s="131"/>
      <c r="D13" s="132">
        <v>202610</v>
      </c>
      <c r="E13" s="133"/>
      <c r="F13" s="134">
        <v>290010</v>
      </c>
      <c r="G13" s="135"/>
      <c r="H13" s="121"/>
    </row>
    <row r="14" spans="1:8" x14ac:dyDescent="0.15">
      <c r="A14" s="122"/>
      <c r="B14" s="123"/>
      <c r="C14" s="124"/>
      <c r="D14" s="125">
        <v>120628</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3.15</v>
      </c>
      <c r="C19" s="136">
        <f>ROUND(VALUE(SUBSTITUTE(実質収支比率等に係る経年分析!G$48,"▲","-")),2)</f>
        <v>4.3099999999999996</v>
      </c>
      <c r="D19" s="136">
        <f>ROUND(VALUE(SUBSTITUTE(実質収支比率等に係る経年分析!H$48,"▲","-")),2)</f>
        <v>2.39</v>
      </c>
      <c r="E19" s="136">
        <f>ROUND(VALUE(SUBSTITUTE(実質収支比率等に係る経年分析!I$48,"▲","-")),2)</f>
        <v>1.35</v>
      </c>
      <c r="F19" s="136">
        <f>ROUND(VALUE(SUBSTITUTE(実質収支比率等に係る経年分析!J$48,"▲","-")),2)</f>
        <v>4.59</v>
      </c>
    </row>
    <row r="20" spans="1:11" x14ac:dyDescent="0.15">
      <c r="A20" s="136" t="s">
        <v>44</v>
      </c>
      <c r="B20" s="136">
        <f>ROUND(VALUE(SUBSTITUTE(実質収支比率等に係る経年分析!F$47,"▲","-")),2)</f>
        <v>30.95</v>
      </c>
      <c r="C20" s="136">
        <f>ROUND(VALUE(SUBSTITUTE(実質収支比率等に係る経年分析!G$47,"▲","-")),2)</f>
        <v>44.34</v>
      </c>
      <c r="D20" s="136">
        <f>ROUND(VALUE(SUBSTITUTE(実質収支比率等に係る経年分析!H$47,"▲","-")),2)</f>
        <v>60.67</v>
      </c>
      <c r="E20" s="136">
        <f>ROUND(VALUE(SUBSTITUTE(実質収支比率等に係る経年分析!I$47,"▲","-")),2)</f>
        <v>75.81</v>
      </c>
      <c r="F20" s="136">
        <f>ROUND(VALUE(SUBSTITUTE(実質収支比率等に係る経年分析!J$47,"▲","-")),2)</f>
        <v>85.16</v>
      </c>
    </row>
    <row r="21" spans="1:11" x14ac:dyDescent="0.15">
      <c r="A21" s="136" t="s">
        <v>45</v>
      </c>
      <c r="B21" s="136">
        <f>IF(ISNUMBER(VALUE(SUBSTITUTE(実質収支比率等に係る経年分析!F$49,"▲","-"))),ROUND(VALUE(SUBSTITUTE(実質収支比率等に係る経年分析!F$49,"▲","-")),2),NA())</f>
        <v>5.42</v>
      </c>
      <c r="C21" s="136">
        <f>IF(ISNUMBER(VALUE(SUBSTITUTE(実質収支比率等に係る経年分析!G$49,"▲","-"))),ROUND(VALUE(SUBSTITUTE(実質収支比率等に係る経年分析!G$49,"▲","-")),2),NA())</f>
        <v>13.44</v>
      </c>
      <c r="D21" s="136">
        <f>IF(ISNUMBER(VALUE(SUBSTITUTE(実質収支比率等に係る経年分析!H$49,"▲","-"))),ROUND(VALUE(SUBSTITUTE(実質収支比率等に係る経年分析!H$49,"▲","-")),2),NA())</f>
        <v>11.08</v>
      </c>
      <c r="E21" s="136">
        <f>IF(ISNUMBER(VALUE(SUBSTITUTE(実質収支比率等に係る経年分析!I$49,"▲","-"))),ROUND(VALUE(SUBSTITUTE(実質収支比率等に係る経年分析!I$49,"▲","-")),2),NA())</f>
        <v>14.14</v>
      </c>
      <c r="F21" s="136">
        <f>IF(ISNUMBER(VALUE(SUBSTITUTE(実質収支比率等に係る経年分析!J$49,"▲","-"))),ROUND(VALUE(SUBSTITUTE(実質収支比率等に係る経年分析!J$49,"▲","-")),2),NA())</f>
        <v>9.16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横浜町下水道事業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百目木地区農業集落排水事業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1.1499999999999999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4.58</v>
      </c>
    </row>
    <row r="36" spans="1:16" x14ac:dyDescent="0.15">
      <c r="A36" s="137" t="str">
        <f>IF(連結実質赤字比率に係る赤字・黒字の構成分析!C$34="",NA(),連結実質赤字比率に係る赤字・黒字の構成分析!C$34)</f>
        <v>横浜町水道事業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4.8499999999999996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295</v>
      </c>
      <c r="E42" s="138"/>
      <c r="F42" s="138"/>
      <c r="G42" s="138">
        <f>'実質公債費比率（分子）の構造'!L$52</f>
        <v>294</v>
      </c>
      <c r="H42" s="138"/>
      <c r="I42" s="138"/>
      <c r="J42" s="138">
        <f>'実質公債費比率（分子）の構造'!M$52</f>
        <v>309</v>
      </c>
      <c r="K42" s="138"/>
      <c r="L42" s="138"/>
      <c r="M42" s="138">
        <f>'実質公債費比率（分子）の構造'!N$52</f>
        <v>310</v>
      </c>
      <c r="N42" s="138"/>
      <c r="O42" s="138"/>
      <c r="P42" s="138">
        <f>'実質公債費比率（分子）の構造'!O$52</f>
        <v>307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41</v>
      </c>
      <c r="C44" s="138"/>
      <c r="D44" s="138"/>
      <c r="E44" s="138">
        <f>'実質公債費比率（分子）の構造'!L$50</f>
        <v>14</v>
      </c>
      <c r="F44" s="138"/>
      <c r="G44" s="138"/>
      <c r="H44" s="138">
        <f>'実質公債費比率（分子）の構造'!M$50</f>
        <v>14</v>
      </c>
      <c r="I44" s="138"/>
      <c r="J44" s="138"/>
      <c r="K44" s="138">
        <f>'実質公債費比率（分子）の構造'!N$50</f>
        <v>14</v>
      </c>
      <c r="L44" s="138"/>
      <c r="M44" s="138"/>
      <c r="N44" s="138">
        <f>'実質公債費比率（分子）の構造'!O$50</f>
        <v>9</v>
      </c>
      <c r="O44" s="138"/>
      <c r="P44" s="138"/>
    </row>
    <row r="45" spans="1:16" x14ac:dyDescent="0.15">
      <c r="A45" s="138" t="s">
        <v>55</v>
      </c>
      <c r="B45" s="138">
        <f>'実質公債費比率（分子）の構造'!K$49</f>
        <v>60</v>
      </c>
      <c r="C45" s="138"/>
      <c r="D45" s="138"/>
      <c r="E45" s="138">
        <f>'実質公債費比率（分子）の構造'!L$49</f>
        <v>31</v>
      </c>
      <c r="F45" s="138"/>
      <c r="G45" s="138"/>
      <c r="H45" s="138">
        <f>'実質公債費比率（分子）の構造'!M$49</f>
        <v>31</v>
      </c>
      <c r="I45" s="138"/>
      <c r="J45" s="138"/>
      <c r="K45" s="138">
        <f>'実質公債費比率（分子）の構造'!N$49</f>
        <v>29</v>
      </c>
      <c r="L45" s="138"/>
      <c r="M45" s="138"/>
      <c r="N45" s="138">
        <f>'実質公債費比率（分子）の構造'!O$49</f>
        <v>29</v>
      </c>
      <c r="O45" s="138"/>
      <c r="P45" s="138"/>
    </row>
    <row r="46" spans="1:16" x14ac:dyDescent="0.15">
      <c r="A46" s="138" t="s">
        <v>56</v>
      </c>
      <c r="B46" s="138">
        <f>'実質公債費比率（分子）の構造'!K$48</f>
        <v>36</v>
      </c>
      <c r="C46" s="138"/>
      <c r="D46" s="138"/>
      <c r="E46" s="138">
        <f>'実質公債費比率（分子）の構造'!L$48</f>
        <v>37</v>
      </c>
      <c r="F46" s="138"/>
      <c r="G46" s="138"/>
      <c r="H46" s="138">
        <f>'実質公債費比率（分子）の構造'!M$48</f>
        <v>35</v>
      </c>
      <c r="I46" s="138"/>
      <c r="J46" s="138"/>
      <c r="K46" s="138">
        <f>'実質公債費比率（分子）の構造'!N$48</f>
        <v>31</v>
      </c>
      <c r="L46" s="138"/>
      <c r="M46" s="138"/>
      <c r="N46" s="138">
        <f>'実質公債費比率（分子）の構造'!O$48</f>
        <v>27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331</v>
      </c>
      <c r="C49" s="138"/>
      <c r="D49" s="138"/>
      <c r="E49" s="138">
        <f>'実質公債費比率（分子）の構造'!L$45</f>
        <v>332</v>
      </c>
      <c r="F49" s="138"/>
      <c r="G49" s="138"/>
      <c r="H49" s="138">
        <f>'実質公債費比率（分子）の構造'!M$45</f>
        <v>341</v>
      </c>
      <c r="I49" s="138"/>
      <c r="J49" s="138"/>
      <c r="K49" s="138">
        <f>'実質公債費比率（分子）の構造'!N$45</f>
        <v>342</v>
      </c>
      <c r="L49" s="138"/>
      <c r="M49" s="138"/>
      <c r="N49" s="138">
        <f>'実質公債費比率（分子）の構造'!O$45</f>
        <v>332</v>
      </c>
      <c r="O49" s="138"/>
      <c r="P49" s="138"/>
    </row>
    <row r="50" spans="1:16" x14ac:dyDescent="0.15">
      <c r="A50" s="138" t="s">
        <v>60</v>
      </c>
      <c r="B50" s="138" t="e">
        <f>NA()</f>
        <v>#N/A</v>
      </c>
      <c r="C50" s="138">
        <f>IF(ISNUMBER('実質公債費比率（分子）の構造'!K$53),'実質公債費比率（分子）の構造'!K$53,NA())</f>
        <v>173</v>
      </c>
      <c r="D50" s="138" t="e">
        <f>NA()</f>
        <v>#N/A</v>
      </c>
      <c r="E50" s="138" t="e">
        <f>NA()</f>
        <v>#N/A</v>
      </c>
      <c r="F50" s="138">
        <f>IF(ISNUMBER('実質公債費比率（分子）の構造'!L$53),'実質公債費比率（分子）の構造'!L$53,NA())</f>
        <v>120</v>
      </c>
      <c r="G50" s="138" t="e">
        <f>NA()</f>
        <v>#N/A</v>
      </c>
      <c r="H50" s="138" t="e">
        <f>NA()</f>
        <v>#N/A</v>
      </c>
      <c r="I50" s="138">
        <f>IF(ISNUMBER('実質公債費比率（分子）の構造'!M$53),'実質公債費比率（分子）の構造'!M$53,NA())</f>
        <v>112</v>
      </c>
      <c r="J50" s="138" t="e">
        <f>NA()</f>
        <v>#N/A</v>
      </c>
      <c r="K50" s="138" t="e">
        <f>NA()</f>
        <v>#N/A</v>
      </c>
      <c r="L50" s="138">
        <f>IF(ISNUMBER('実質公債費比率（分子）の構造'!N$53),'実質公債費比率（分子）の構造'!N$53,NA())</f>
        <v>106</v>
      </c>
      <c r="M50" s="138" t="e">
        <f>NA()</f>
        <v>#N/A</v>
      </c>
      <c r="N50" s="138" t="e">
        <f>NA()</f>
        <v>#N/A</v>
      </c>
      <c r="O50" s="138">
        <f>IF(ISNUMBER('実質公債費比率（分子）の構造'!O$53),'実質公債費比率（分子）の構造'!O$53,NA())</f>
        <v>90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2872</v>
      </c>
      <c r="E56" s="137"/>
      <c r="F56" s="137"/>
      <c r="G56" s="137">
        <f>'将来負担比率（分子）の構造'!J$52</f>
        <v>2909</v>
      </c>
      <c r="H56" s="137"/>
      <c r="I56" s="137"/>
      <c r="J56" s="137">
        <f>'将来負担比率（分子）の構造'!K$52</f>
        <v>2868</v>
      </c>
      <c r="K56" s="137"/>
      <c r="L56" s="137"/>
      <c r="M56" s="137">
        <f>'将来負担比率（分子）の構造'!L$52</f>
        <v>2711</v>
      </c>
      <c r="N56" s="137"/>
      <c r="O56" s="137"/>
      <c r="P56" s="137">
        <f>'将来負担比率（分子）の構造'!M$52</f>
        <v>2775</v>
      </c>
    </row>
    <row r="57" spans="1:16" x14ac:dyDescent="0.15">
      <c r="A57" s="137" t="s">
        <v>36</v>
      </c>
      <c r="B57" s="137"/>
      <c r="C57" s="137"/>
      <c r="D57" s="137">
        <f>'将来負担比率（分子）の構造'!I$51</f>
        <v>56</v>
      </c>
      <c r="E57" s="137"/>
      <c r="F57" s="137"/>
      <c r="G57" s="137">
        <f>'将来負担比率（分子）の構造'!J$51</f>
        <v>72</v>
      </c>
      <c r="H57" s="137"/>
      <c r="I57" s="137"/>
      <c r="J57" s="137">
        <f>'将来負担比率（分子）の構造'!K$51</f>
        <v>77</v>
      </c>
      <c r="K57" s="137"/>
      <c r="L57" s="137"/>
      <c r="M57" s="137">
        <f>'将来負担比率（分子）の構造'!L$51</f>
        <v>76</v>
      </c>
      <c r="N57" s="137"/>
      <c r="O57" s="137"/>
      <c r="P57" s="137">
        <f>'将来負担比率（分子）の構造'!M$51</f>
        <v>83</v>
      </c>
    </row>
    <row r="58" spans="1:16" x14ac:dyDescent="0.15">
      <c r="A58" s="137" t="s">
        <v>35</v>
      </c>
      <c r="B58" s="137"/>
      <c r="C58" s="137"/>
      <c r="D58" s="137">
        <f>'将来負担比率（分子）の構造'!I$50</f>
        <v>1460</v>
      </c>
      <c r="E58" s="137"/>
      <c r="F58" s="137"/>
      <c r="G58" s="137">
        <f>'将来負担比率（分子）の構造'!J$50</f>
        <v>1831</v>
      </c>
      <c r="H58" s="137"/>
      <c r="I58" s="137"/>
      <c r="J58" s="137">
        <f>'将来負担比率（分子）の構造'!K$50</f>
        <v>2179</v>
      </c>
      <c r="K58" s="137"/>
      <c r="L58" s="137"/>
      <c r="M58" s="137">
        <f>'将来負担比率（分子）の構造'!L$50</f>
        <v>2529</v>
      </c>
      <c r="N58" s="137"/>
      <c r="O58" s="137"/>
      <c r="P58" s="137">
        <f>'将来負担比率（分子）の構造'!M$50</f>
        <v>2726</v>
      </c>
    </row>
    <row r="59" spans="1:16" x14ac:dyDescent="0.15">
      <c r="A59" s="137" t="s">
        <v>33</v>
      </c>
      <c r="B59" s="137">
        <f>'将来負担比率（分子）の構造'!I$49</f>
        <v>48</v>
      </c>
      <c r="C59" s="137"/>
      <c r="D59" s="137"/>
      <c r="E59" s="137">
        <f>'将来負担比率（分子）の構造'!J$49</f>
        <v>13</v>
      </c>
      <c r="F59" s="137"/>
      <c r="G59" s="137"/>
      <c r="H59" s="137">
        <f>'将来負担比率（分子）の構造'!K$49</f>
        <v>2</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941</v>
      </c>
      <c r="C62" s="137"/>
      <c r="D62" s="137"/>
      <c r="E62" s="137">
        <f>'将来負担比率（分子）の構造'!J$45</f>
        <v>922</v>
      </c>
      <c r="F62" s="137"/>
      <c r="G62" s="137"/>
      <c r="H62" s="137">
        <f>'将来負担比率（分子）の構造'!K$45</f>
        <v>849</v>
      </c>
      <c r="I62" s="137"/>
      <c r="J62" s="137"/>
      <c r="K62" s="137">
        <f>'将来負担比率（分子）の構造'!L$45</f>
        <v>756</v>
      </c>
      <c r="L62" s="137"/>
      <c r="M62" s="137"/>
      <c r="N62" s="137">
        <f>'将来負担比率（分子）の構造'!M$45</f>
        <v>645</v>
      </c>
      <c r="O62" s="137"/>
      <c r="P62" s="137"/>
    </row>
    <row r="63" spans="1:16" x14ac:dyDescent="0.15">
      <c r="A63" s="137" t="s">
        <v>28</v>
      </c>
      <c r="B63" s="137">
        <f>'将来負担比率（分子）の構造'!I$44</f>
        <v>236</v>
      </c>
      <c r="C63" s="137"/>
      <c r="D63" s="137"/>
      <c r="E63" s="137">
        <f>'将来負担比率（分子）の構造'!J$44</f>
        <v>226</v>
      </c>
      <c r="F63" s="137"/>
      <c r="G63" s="137"/>
      <c r="H63" s="137">
        <f>'将来負担比率（分子）の構造'!K$44</f>
        <v>196</v>
      </c>
      <c r="I63" s="137"/>
      <c r="J63" s="137"/>
      <c r="K63" s="137">
        <f>'将来負担比率（分子）の構造'!L$44</f>
        <v>169</v>
      </c>
      <c r="L63" s="137"/>
      <c r="M63" s="137"/>
      <c r="N63" s="137">
        <f>'将来負担比率（分子）の構造'!M$44</f>
        <v>144</v>
      </c>
      <c r="O63" s="137"/>
      <c r="P63" s="137"/>
    </row>
    <row r="64" spans="1:16" x14ac:dyDescent="0.15">
      <c r="A64" s="137" t="s">
        <v>27</v>
      </c>
      <c r="B64" s="137">
        <f>'将来負担比率（分子）の構造'!I$43</f>
        <v>279</v>
      </c>
      <c r="C64" s="137"/>
      <c r="D64" s="137"/>
      <c r="E64" s="137">
        <f>'将来負担比率（分子）の構造'!J$43</f>
        <v>257</v>
      </c>
      <c r="F64" s="137"/>
      <c r="G64" s="137"/>
      <c r="H64" s="137">
        <f>'将来負担比率（分子）の構造'!K$43</f>
        <v>275</v>
      </c>
      <c r="I64" s="137"/>
      <c r="J64" s="137"/>
      <c r="K64" s="137">
        <f>'将来負担比率（分子）の構造'!L$43</f>
        <v>238</v>
      </c>
      <c r="L64" s="137"/>
      <c r="M64" s="137"/>
      <c r="N64" s="137">
        <f>'将来負担比率（分子）の構造'!M$43</f>
        <v>246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3337</v>
      </c>
      <c r="C66" s="137"/>
      <c r="D66" s="137"/>
      <c r="E66" s="137">
        <f>'将来負担比率（分子）の構造'!J$41</f>
        <v>3415</v>
      </c>
      <c r="F66" s="137"/>
      <c r="G66" s="137"/>
      <c r="H66" s="137">
        <f>'将来負担比率（分子）の構造'!K$41</f>
        <v>3321</v>
      </c>
      <c r="I66" s="137"/>
      <c r="J66" s="137"/>
      <c r="K66" s="137">
        <f>'将来負担比率（分子）の構造'!L$41</f>
        <v>3239</v>
      </c>
      <c r="L66" s="137"/>
      <c r="M66" s="137"/>
      <c r="N66" s="137">
        <f>'将来負担比率（分子）の構造'!M$41</f>
        <v>3336</v>
      </c>
      <c r="O66" s="137"/>
      <c r="P66" s="137"/>
    </row>
    <row r="67" spans="1:16" x14ac:dyDescent="0.15">
      <c r="A67" s="137" t="s">
        <v>64</v>
      </c>
      <c r="B67" s="137" t="e">
        <f>NA()</f>
        <v>#N/A</v>
      </c>
      <c r="C67" s="137">
        <f>IF(ISNUMBER('将来負担比率（分子）の構造'!I$53), IF('将来負担比率（分子）の構造'!I$53 &lt; 0, 0, '将来負担比率（分子）の構造'!I$53), NA())</f>
        <v>452</v>
      </c>
      <c r="D67" s="137" t="e">
        <f>NA()</f>
        <v>#N/A</v>
      </c>
      <c r="E67" s="137" t="e">
        <f>NA()</f>
        <v>#N/A</v>
      </c>
      <c r="F67" s="137">
        <f>IF(ISNUMBER('将来負担比率（分子）の構造'!J$53), IF('将来負担比率（分子）の構造'!J$53 &lt; 0, 0, '将来負担比率（分子）の構造'!J$53), NA())</f>
        <v>21</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198</v>
      </c>
      <c r="DI1" s="572"/>
      <c r="DJ1" s="572"/>
      <c r="DK1" s="572"/>
      <c r="DL1" s="572"/>
      <c r="DM1" s="572"/>
      <c r="DN1" s="573"/>
      <c r="DP1" s="571" t="s">
        <v>199</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201</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202</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203</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204</v>
      </c>
      <c r="S4" s="575"/>
      <c r="T4" s="575"/>
      <c r="U4" s="575"/>
      <c r="V4" s="575"/>
      <c r="W4" s="575"/>
      <c r="X4" s="575"/>
      <c r="Y4" s="576"/>
      <c r="Z4" s="574" t="s">
        <v>205</v>
      </c>
      <c r="AA4" s="575"/>
      <c r="AB4" s="575"/>
      <c r="AC4" s="576"/>
      <c r="AD4" s="574" t="s">
        <v>206</v>
      </c>
      <c r="AE4" s="575"/>
      <c r="AF4" s="575"/>
      <c r="AG4" s="575"/>
      <c r="AH4" s="575"/>
      <c r="AI4" s="575"/>
      <c r="AJ4" s="575"/>
      <c r="AK4" s="576"/>
      <c r="AL4" s="574" t="s">
        <v>205</v>
      </c>
      <c r="AM4" s="575"/>
      <c r="AN4" s="575"/>
      <c r="AO4" s="576"/>
      <c r="AP4" s="580" t="s">
        <v>207</v>
      </c>
      <c r="AQ4" s="580"/>
      <c r="AR4" s="580"/>
      <c r="AS4" s="580"/>
      <c r="AT4" s="580"/>
      <c r="AU4" s="580"/>
      <c r="AV4" s="580"/>
      <c r="AW4" s="580"/>
      <c r="AX4" s="580"/>
      <c r="AY4" s="580"/>
      <c r="AZ4" s="580"/>
      <c r="BA4" s="580"/>
      <c r="BB4" s="580"/>
      <c r="BC4" s="580"/>
      <c r="BD4" s="580"/>
      <c r="BE4" s="580"/>
      <c r="BF4" s="580"/>
      <c r="BG4" s="580" t="s">
        <v>208</v>
      </c>
      <c r="BH4" s="580"/>
      <c r="BI4" s="580"/>
      <c r="BJ4" s="580"/>
      <c r="BK4" s="580"/>
      <c r="BL4" s="580"/>
      <c r="BM4" s="580"/>
      <c r="BN4" s="580"/>
      <c r="BO4" s="580" t="s">
        <v>205</v>
      </c>
      <c r="BP4" s="580"/>
      <c r="BQ4" s="580"/>
      <c r="BR4" s="580"/>
      <c r="BS4" s="580" t="s">
        <v>209</v>
      </c>
      <c r="BT4" s="580"/>
      <c r="BU4" s="580"/>
      <c r="BV4" s="580"/>
      <c r="BW4" s="580"/>
      <c r="BX4" s="580"/>
      <c r="BY4" s="580"/>
      <c r="BZ4" s="580"/>
      <c r="CA4" s="580"/>
      <c r="CB4" s="580"/>
      <c r="CD4" s="577" t="s">
        <v>210</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211</v>
      </c>
      <c r="C5" s="582"/>
      <c r="D5" s="582"/>
      <c r="E5" s="582"/>
      <c r="F5" s="582"/>
      <c r="G5" s="582"/>
      <c r="H5" s="582"/>
      <c r="I5" s="582"/>
      <c r="J5" s="582"/>
      <c r="K5" s="582"/>
      <c r="L5" s="582"/>
      <c r="M5" s="582"/>
      <c r="N5" s="582"/>
      <c r="O5" s="582"/>
      <c r="P5" s="582"/>
      <c r="Q5" s="583"/>
      <c r="R5" s="584">
        <v>587806</v>
      </c>
      <c r="S5" s="585"/>
      <c r="T5" s="585"/>
      <c r="U5" s="585"/>
      <c r="V5" s="585"/>
      <c r="W5" s="585"/>
      <c r="X5" s="585"/>
      <c r="Y5" s="586"/>
      <c r="Z5" s="587">
        <v>12.7</v>
      </c>
      <c r="AA5" s="587"/>
      <c r="AB5" s="587"/>
      <c r="AC5" s="587"/>
      <c r="AD5" s="588">
        <v>587806</v>
      </c>
      <c r="AE5" s="588"/>
      <c r="AF5" s="588"/>
      <c r="AG5" s="588"/>
      <c r="AH5" s="588"/>
      <c r="AI5" s="588"/>
      <c r="AJ5" s="588"/>
      <c r="AK5" s="588"/>
      <c r="AL5" s="589">
        <v>26.1</v>
      </c>
      <c r="AM5" s="590"/>
      <c r="AN5" s="590"/>
      <c r="AO5" s="591"/>
      <c r="AP5" s="581" t="s">
        <v>212</v>
      </c>
      <c r="AQ5" s="582"/>
      <c r="AR5" s="582"/>
      <c r="AS5" s="582"/>
      <c r="AT5" s="582"/>
      <c r="AU5" s="582"/>
      <c r="AV5" s="582"/>
      <c r="AW5" s="582"/>
      <c r="AX5" s="582"/>
      <c r="AY5" s="582"/>
      <c r="AZ5" s="582"/>
      <c r="BA5" s="582"/>
      <c r="BB5" s="582"/>
      <c r="BC5" s="582"/>
      <c r="BD5" s="582"/>
      <c r="BE5" s="582"/>
      <c r="BF5" s="583"/>
      <c r="BG5" s="595">
        <v>587806</v>
      </c>
      <c r="BH5" s="596"/>
      <c r="BI5" s="596"/>
      <c r="BJ5" s="596"/>
      <c r="BK5" s="596"/>
      <c r="BL5" s="596"/>
      <c r="BM5" s="596"/>
      <c r="BN5" s="597"/>
      <c r="BO5" s="598">
        <v>100</v>
      </c>
      <c r="BP5" s="598"/>
      <c r="BQ5" s="598"/>
      <c r="BR5" s="598"/>
      <c r="BS5" s="599" t="s">
        <v>213</v>
      </c>
      <c r="BT5" s="599"/>
      <c r="BU5" s="599"/>
      <c r="BV5" s="599"/>
      <c r="BW5" s="599"/>
      <c r="BX5" s="599"/>
      <c r="BY5" s="599"/>
      <c r="BZ5" s="599"/>
      <c r="CA5" s="599"/>
      <c r="CB5" s="603"/>
      <c r="CD5" s="577" t="s">
        <v>207</v>
      </c>
      <c r="CE5" s="578"/>
      <c r="CF5" s="578"/>
      <c r="CG5" s="578"/>
      <c r="CH5" s="578"/>
      <c r="CI5" s="578"/>
      <c r="CJ5" s="578"/>
      <c r="CK5" s="578"/>
      <c r="CL5" s="578"/>
      <c r="CM5" s="578"/>
      <c r="CN5" s="578"/>
      <c r="CO5" s="578"/>
      <c r="CP5" s="578"/>
      <c r="CQ5" s="579"/>
      <c r="CR5" s="577" t="s">
        <v>214</v>
      </c>
      <c r="CS5" s="578"/>
      <c r="CT5" s="578"/>
      <c r="CU5" s="578"/>
      <c r="CV5" s="578"/>
      <c r="CW5" s="578"/>
      <c r="CX5" s="578"/>
      <c r="CY5" s="579"/>
      <c r="CZ5" s="577" t="s">
        <v>205</v>
      </c>
      <c r="DA5" s="578"/>
      <c r="DB5" s="578"/>
      <c r="DC5" s="579"/>
      <c r="DD5" s="577" t="s">
        <v>215</v>
      </c>
      <c r="DE5" s="578"/>
      <c r="DF5" s="578"/>
      <c r="DG5" s="578"/>
      <c r="DH5" s="578"/>
      <c r="DI5" s="578"/>
      <c r="DJ5" s="578"/>
      <c r="DK5" s="578"/>
      <c r="DL5" s="578"/>
      <c r="DM5" s="578"/>
      <c r="DN5" s="578"/>
      <c r="DO5" s="578"/>
      <c r="DP5" s="579"/>
      <c r="DQ5" s="577" t="s">
        <v>216</v>
      </c>
      <c r="DR5" s="578"/>
      <c r="DS5" s="578"/>
      <c r="DT5" s="578"/>
      <c r="DU5" s="578"/>
      <c r="DV5" s="578"/>
      <c r="DW5" s="578"/>
      <c r="DX5" s="578"/>
      <c r="DY5" s="578"/>
      <c r="DZ5" s="578"/>
      <c r="EA5" s="578"/>
      <c r="EB5" s="578"/>
      <c r="EC5" s="579"/>
    </row>
    <row r="6" spans="2:143" ht="11.25" customHeight="1" x14ac:dyDescent="0.15">
      <c r="B6" s="592" t="s">
        <v>217</v>
      </c>
      <c r="C6" s="593"/>
      <c r="D6" s="593"/>
      <c r="E6" s="593"/>
      <c r="F6" s="593"/>
      <c r="G6" s="593"/>
      <c r="H6" s="593"/>
      <c r="I6" s="593"/>
      <c r="J6" s="593"/>
      <c r="K6" s="593"/>
      <c r="L6" s="593"/>
      <c r="M6" s="593"/>
      <c r="N6" s="593"/>
      <c r="O6" s="593"/>
      <c r="P6" s="593"/>
      <c r="Q6" s="594"/>
      <c r="R6" s="595">
        <v>24345</v>
      </c>
      <c r="S6" s="596"/>
      <c r="T6" s="596"/>
      <c r="U6" s="596"/>
      <c r="V6" s="596"/>
      <c r="W6" s="596"/>
      <c r="X6" s="596"/>
      <c r="Y6" s="597"/>
      <c r="Z6" s="598">
        <v>0.5</v>
      </c>
      <c r="AA6" s="598"/>
      <c r="AB6" s="598"/>
      <c r="AC6" s="598"/>
      <c r="AD6" s="599">
        <v>24345</v>
      </c>
      <c r="AE6" s="599"/>
      <c r="AF6" s="599"/>
      <c r="AG6" s="599"/>
      <c r="AH6" s="599"/>
      <c r="AI6" s="599"/>
      <c r="AJ6" s="599"/>
      <c r="AK6" s="599"/>
      <c r="AL6" s="600">
        <v>1.1000000000000001</v>
      </c>
      <c r="AM6" s="601"/>
      <c r="AN6" s="601"/>
      <c r="AO6" s="602"/>
      <c r="AP6" s="592" t="s">
        <v>218</v>
      </c>
      <c r="AQ6" s="593"/>
      <c r="AR6" s="593"/>
      <c r="AS6" s="593"/>
      <c r="AT6" s="593"/>
      <c r="AU6" s="593"/>
      <c r="AV6" s="593"/>
      <c r="AW6" s="593"/>
      <c r="AX6" s="593"/>
      <c r="AY6" s="593"/>
      <c r="AZ6" s="593"/>
      <c r="BA6" s="593"/>
      <c r="BB6" s="593"/>
      <c r="BC6" s="593"/>
      <c r="BD6" s="593"/>
      <c r="BE6" s="593"/>
      <c r="BF6" s="594"/>
      <c r="BG6" s="595">
        <v>587806</v>
      </c>
      <c r="BH6" s="596"/>
      <c r="BI6" s="596"/>
      <c r="BJ6" s="596"/>
      <c r="BK6" s="596"/>
      <c r="BL6" s="596"/>
      <c r="BM6" s="596"/>
      <c r="BN6" s="597"/>
      <c r="BO6" s="598">
        <v>100</v>
      </c>
      <c r="BP6" s="598"/>
      <c r="BQ6" s="598"/>
      <c r="BR6" s="598"/>
      <c r="BS6" s="599" t="s">
        <v>213</v>
      </c>
      <c r="BT6" s="599"/>
      <c r="BU6" s="599"/>
      <c r="BV6" s="599"/>
      <c r="BW6" s="599"/>
      <c r="BX6" s="599"/>
      <c r="BY6" s="599"/>
      <c r="BZ6" s="599"/>
      <c r="CA6" s="599"/>
      <c r="CB6" s="603"/>
      <c r="CD6" s="606" t="s">
        <v>219</v>
      </c>
      <c r="CE6" s="607"/>
      <c r="CF6" s="607"/>
      <c r="CG6" s="607"/>
      <c r="CH6" s="607"/>
      <c r="CI6" s="607"/>
      <c r="CJ6" s="607"/>
      <c r="CK6" s="607"/>
      <c r="CL6" s="607"/>
      <c r="CM6" s="607"/>
      <c r="CN6" s="607"/>
      <c r="CO6" s="607"/>
      <c r="CP6" s="607"/>
      <c r="CQ6" s="608"/>
      <c r="CR6" s="595">
        <v>56711</v>
      </c>
      <c r="CS6" s="596"/>
      <c r="CT6" s="596"/>
      <c r="CU6" s="596"/>
      <c r="CV6" s="596"/>
      <c r="CW6" s="596"/>
      <c r="CX6" s="596"/>
      <c r="CY6" s="597"/>
      <c r="CZ6" s="598">
        <v>1.3</v>
      </c>
      <c r="DA6" s="598"/>
      <c r="DB6" s="598"/>
      <c r="DC6" s="598"/>
      <c r="DD6" s="604" t="s">
        <v>213</v>
      </c>
      <c r="DE6" s="596"/>
      <c r="DF6" s="596"/>
      <c r="DG6" s="596"/>
      <c r="DH6" s="596"/>
      <c r="DI6" s="596"/>
      <c r="DJ6" s="596"/>
      <c r="DK6" s="596"/>
      <c r="DL6" s="596"/>
      <c r="DM6" s="596"/>
      <c r="DN6" s="596"/>
      <c r="DO6" s="596"/>
      <c r="DP6" s="597"/>
      <c r="DQ6" s="604">
        <v>56711</v>
      </c>
      <c r="DR6" s="596"/>
      <c r="DS6" s="596"/>
      <c r="DT6" s="596"/>
      <c r="DU6" s="596"/>
      <c r="DV6" s="596"/>
      <c r="DW6" s="596"/>
      <c r="DX6" s="596"/>
      <c r="DY6" s="596"/>
      <c r="DZ6" s="596"/>
      <c r="EA6" s="596"/>
      <c r="EB6" s="596"/>
      <c r="EC6" s="605"/>
    </row>
    <row r="7" spans="2:143" ht="11.25" customHeight="1" x14ac:dyDescent="0.15">
      <c r="B7" s="592" t="s">
        <v>220</v>
      </c>
      <c r="C7" s="593"/>
      <c r="D7" s="593"/>
      <c r="E7" s="593"/>
      <c r="F7" s="593"/>
      <c r="G7" s="593"/>
      <c r="H7" s="593"/>
      <c r="I7" s="593"/>
      <c r="J7" s="593"/>
      <c r="K7" s="593"/>
      <c r="L7" s="593"/>
      <c r="M7" s="593"/>
      <c r="N7" s="593"/>
      <c r="O7" s="593"/>
      <c r="P7" s="593"/>
      <c r="Q7" s="594"/>
      <c r="R7" s="595">
        <v>480</v>
      </c>
      <c r="S7" s="596"/>
      <c r="T7" s="596"/>
      <c r="U7" s="596"/>
      <c r="V7" s="596"/>
      <c r="W7" s="596"/>
      <c r="X7" s="596"/>
      <c r="Y7" s="597"/>
      <c r="Z7" s="598">
        <v>0</v>
      </c>
      <c r="AA7" s="598"/>
      <c r="AB7" s="598"/>
      <c r="AC7" s="598"/>
      <c r="AD7" s="599">
        <v>480</v>
      </c>
      <c r="AE7" s="599"/>
      <c r="AF7" s="599"/>
      <c r="AG7" s="599"/>
      <c r="AH7" s="599"/>
      <c r="AI7" s="599"/>
      <c r="AJ7" s="599"/>
      <c r="AK7" s="599"/>
      <c r="AL7" s="600">
        <v>0</v>
      </c>
      <c r="AM7" s="601"/>
      <c r="AN7" s="601"/>
      <c r="AO7" s="602"/>
      <c r="AP7" s="592" t="s">
        <v>221</v>
      </c>
      <c r="AQ7" s="593"/>
      <c r="AR7" s="593"/>
      <c r="AS7" s="593"/>
      <c r="AT7" s="593"/>
      <c r="AU7" s="593"/>
      <c r="AV7" s="593"/>
      <c r="AW7" s="593"/>
      <c r="AX7" s="593"/>
      <c r="AY7" s="593"/>
      <c r="AZ7" s="593"/>
      <c r="BA7" s="593"/>
      <c r="BB7" s="593"/>
      <c r="BC7" s="593"/>
      <c r="BD7" s="593"/>
      <c r="BE7" s="593"/>
      <c r="BF7" s="594"/>
      <c r="BG7" s="595">
        <v>263612</v>
      </c>
      <c r="BH7" s="596"/>
      <c r="BI7" s="596"/>
      <c r="BJ7" s="596"/>
      <c r="BK7" s="596"/>
      <c r="BL7" s="596"/>
      <c r="BM7" s="596"/>
      <c r="BN7" s="597"/>
      <c r="BO7" s="598">
        <v>44.8</v>
      </c>
      <c r="BP7" s="598"/>
      <c r="BQ7" s="598"/>
      <c r="BR7" s="598"/>
      <c r="BS7" s="599" t="s">
        <v>213</v>
      </c>
      <c r="BT7" s="599"/>
      <c r="BU7" s="599"/>
      <c r="BV7" s="599"/>
      <c r="BW7" s="599"/>
      <c r="BX7" s="599"/>
      <c r="BY7" s="599"/>
      <c r="BZ7" s="599"/>
      <c r="CA7" s="599"/>
      <c r="CB7" s="603"/>
      <c r="CD7" s="609" t="s">
        <v>222</v>
      </c>
      <c r="CE7" s="610"/>
      <c r="CF7" s="610"/>
      <c r="CG7" s="610"/>
      <c r="CH7" s="610"/>
      <c r="CI7" s="610"/>
      <c r="CJ7" s="610"/>
      <c r="CK7" s="610"/>
      <c r="CL7" s="610"/>
      <c r="CM7" s="610"/>
      <c r="CN7" s="610"/>
      <c r="CO7" s="610"/>
      <c r="CP7" s="610"/>
      <c r="CQ7" s="611"/>
      <c r="CR7" s="595">
        <v>796317</v>
      </c>
      <c r="CS7" s="596"/>
      <c r="CT7" s="596"/>
      <c r="CU7" s="596"/>
      <c r="CV7" s="596"/>
      <c r="CW7" s="596"/>
      <c r="CX7" s="596"/>
      <c r="CY7" s="597"/>
      <c r="CZ7" s="598">
        <v>17.600000000000001</v>
      </c>
      <c r="DA7" s="598"/>
      <c r="DB7" s="598"/>
      <c r="DC7" s="598"/>
      <c r="DD7" s="604">
        <v>57770</v>
      </c>
      <c r="DE7" s="596"/>
      <c r="DF7" s="596"/>
      <c r="DG7" s="596"/>
      <c r="DH7" s="596"/>
      <c r="DI7" s="596"/>
      <c r="DJ7" s="596"/>
      <c r="DK7" s="596"/>
      <c r="DL7" s="596"/>
      <c r="DM7" s="596"/>
      <c r="DN7" s="596"/>
      <c r="DO7" s="596"/>
      <c r="DP7" s="597"/>
      <c r="DQ7" s="604">
        <v>679253</v>
      </c>
      <c r="DR7" s="596"/>
      <c r="DS7" s="596"/>
      <c r="DT7" s="596"/>
      <c r="DU7" s="596"/>
      <c r="DV7" s="596"/>
      <c r="DW7" s="596"/>
      <c r="DX7" s="596"/>
      <c r="DY7" s="596"/>
      <c r="DZ7" s="596"/>
      <c r="EA7" s="596"/>
      <c r="EB7" s="596"/>
      <c r="EC7" s="605"/>
    </row>
    <row r="8" spans="2:143" ht="11.25" customHeight="1" x14ac:dyDescent="0.15">
      <c r="B8" s="592" t="s">
        <v>223</v>
      </c>
      <c r="C8" s="593"/>
      <c r="D8" s="593"/>
      <c r="E8" s="593"/>
      <c r="F8" s="593"/>
      <c r="G8" s="593"/>
      <c r="H8" s="593"/>
      <c r="I8" s="593"/>
      <c r="J8" s="593"/>
      <c r="K8" s="593"/>
      <c r="L8" s="593"/>
      <c r="M8" s="593"/>
      <c r="N8" s="593"/>
      <c r="O8" s="593"/>
      <c r="P8" s="593"/>
      <c r="Q8" s="594"/>
      <c r="R8" s="595">
        <v>606</v>
      </c>
      <c r="S8" s="596"/>
      <c r="T8" s="596"/>
      <c r="U8" s="596"/>
      <c r="V8" s="596"/>
      <c r="W8" s="596"/>
      <c r="X8" s="596"/>
      <c r="Y8" s="597"/>
      <c r="Z8" s="598">
        <v>0</v>
      </c>
      <c r="AA8" s="598"/>
      <c r="AB8" s="598"/>
      <c r="AC8" s="598"/>
      <c r="AD8" s="599">
        <v>606</v>
      </c>
      <c r="AE8" s="599"/>
      <c r="AF8" s="599"/>
      <c r="AG8" s="599"/>
      <c r="AH8" s="599"/>
      <c r="AI8" s="599"/>
      <c r="AJ8" s="599"/>
      <c r="AK8" s="599"/>
      <c r="AL8" s="600">
        <v>0</v>
      </c>
      <c r="AM8" s="601"/>
      <c r="AN8" s="601"/>
      <c r="AO8" s="602"/>
      <c r="AP8" s="592" t="s">
        <v>224</v>
      </c>
      <c r="AQ8" s="593"/>
      <c r="AR8" s="593"/>
      <c r="AS8" s="593"/>
      <c r="AT8" s="593"/>
      <c r="AU8" s="593"/>
      <c r="AV8" s="593"/>
      <c r="AW8" s="593"/>
      <c r="AX8" s="593"/>
      <c r="AY8" s="593"/>
      <c r="AZ8" s="593"/>
      <c r="BA8" s="593"/>
      <c r="BB8" s="593"/>
      <c r="BC8" s="593"/>
      <c r="BD8" s="593"/>
      <c r="BE8" s="593"/>
      <c r="BF8" s="594"/>
      <c r="BG8" s="595">
        <v>7473</v>
      </c>
      <c r="BH8" s="596"/>
      <c r="BI8" s="596"/>
      <c r="BJ8" s="596"/>
      <c r="BK8" s="596"/>
      <c r="BL8" s="596"/>
      <c r="BM8" s="596"/>
      <c r="BN8" s="597"/>
      <c r="BO8" s="598">
        <v>1.3</v>
      </c>
      <c r="BP8" s="598"/>
      <c r="BQ8" s="598"/>
      <c r="BR8" s="598"/>
      <c r="BS8" s="604" t="s">
        <v>225</v>
      </c>
      <c r="BT8" s="596"/>
      <c r="BU8" s="596"/>
      <c r="BV8" s="596"/>
      <c r="BW8" s="596"/>
      <c r="BX8" s="596"/>
      <c r="BY8" s="596"/>
      <c r="BZ8" s="596"/>
      <c r="CA8" s="596"/>
      <c r="CB8" s="605"/>
      <c r="CD8" s="609" t="s">
        <v>226</v>
      </c>
      <c r="CE8" s="610"/>
      <c r="CF8" s="610"/>
      <c r="CG8" s="610"/>
      <c r="CH8" s="610"/>
      <c r="CI8" s="610"/>
      <c r="CJ8" s="610"/>
      <c r="CK8" s="610"/>
      <c r="CL8" s="610"/>
      <c r="CM8" s="610"/>
      <c r="CN8" s="610"/>
      <c r="CO8" s="610"/>
      <c r="CP8" s="610"/>
      <c r="CQ8" s="611"/>
      <c r="CR8" s="595">
        <v>893519</v>
      </c>
      <c r="CS8" s="596"/>
      <c r="CT8" s="596"/>
      <c r="CU8" s="596"/>
      <c r="CV8" s="596"/>
      <c r="CW8" s="596"/>
      <c r="CX8" s="596"/>
      <c r="CY8" s="597"/>
      <c r="CZ8" s="598">
        <v>19.7</v>
      </c>
      <c r="DA8" s="598"/>
      <c r="DB8" s="598"/>
      <c r="DC8" s="598"/>
      <c r="DD8" s="604">
        <v>3215</v>
      </c>
      <c r="DE8" s="596"/>
      <c r="DF8" s="596"/>
      <c r="DG8" s="596"/>
      <c r="DH8" s="596"/>
      <c r="DI8" s="596"/>
      <c r="DJ8" s="596"/>
      <c r="DK8" s="596"/>
      <c r="DL8" s="596"/>
      <c r="DM8" s="596"/>
      <c r="DN8" s="596"/>
      <c r="DO8" s="596"/>
      <c r="DP8" s="597"/>
      <c r="DQ8" s="604">
        <v>534819</v>
      </c>
      <c r="DR8" s="596"/>
      <c r="DS8" s="596"/>
      <c r="DT8" s="596"/>
      <c r="DU8" s="596"/>
      <c r="DV8" s="596"/>
      <c r="DW8" s="596"/>
      <c r="DX8" s="596"/>
      <c r="DY8" s="596"/>
      <c r="DZ8" s="596"/>
      <c r="EA8" s="596"/>
      <c r="EB8" s="596"/>
      <c r="EC8" s="605"/>
    </row>
    <row r="9" spans="2:143" ht="11.25" customHeight="1" x14ac:dyDescent="0.15">
      <c r="B9" s="592" t="s">
        <v>227</v>
      </c>
      <c r="C9" s="593"/>
      <c r="D9" s="593"/>
      <c r="E9" s="593"/>
      <c r="F9" s="593"/>
      <c r="G9" s="593"/>
      <c r="H9" s="593"/>
      <c r="I9" s="593"/>
      <c r="J9" s="593"/>
      <c r="K9" s="593"/>
      <c r="L9" s="593"/>
      <c r="M9" s="593"/>
      <c r="N9" s="593"/>
      <c r="O9" s="593"/>
      <c r="P9" s="593"/>
      <c r="Q9" s="594"/>
      <c r="R9" s="595">
        <v>309</v>
      </c>
      <c r="S9" s="596"/>
      <c r="T9" s="596"/>
      <c r="U9" s="596"/>
      <c r="V9" s="596"/>
      <c r="W9" s="596"/>
      <c r="X9" s="596"/>
      <c r="Y9" s="597"/>
      <c r="Z9" s="598">
        <v>0</v>
      </c>
      <c r="AA9" s="598"/>
      <c r="AB9" s="598"/>
      <c r="AC9" s="598"/>
      <c r="AD9" s="599">
        <v>309</v>
      </c>
      <c r="AE9" s="599"/>
      <c r="AF9" s="599"/>
      <c r="AG9" s="599"/>
      <c r="AH9" s="599"/>
      <c r="AI9" s="599"/>
      <c r="AJ9" s="599"/>
      <c r="AK9" s="599"/>
      <c r="AL9" s="600">
        <v>0</v>
      </c>
      <c r="AM9" s="601"/>
      <c r="AN9" s="601"/>
      <c r="AO9" s="602"/>
      <c r="AP9" s="592" t="s">
        <v>228</v>
      </c>
      <c r="AQ9" s="593"/>
      <c r="AR9" s="593"/>
      <c r="AS9" s="593"/>
      <c r="AT9" s="593"/>
      <c r="AU9" s="593"/>
      <c r="AV9" s="593"/>
      <c r="AW9" s="593"/>
      <c r="AX9" s="593"/>
      <c r="AY9" s="593"/>
      <c r="AZ9" s="593"/>
      <c r="BA9" s="593"/>
      <c r="BB9" s="593"/>
      <c r="BC9" s="593"/>
      <c r="BD9" s="593"/>
      <c r="BE9" s="593"/>
      <c r="BF9" s="594"/>
      <c r="BG9" s="595">
        <v>179209</v>
      </c>
      <c r="BH9" s="596"/>
      <c r="BI9" s="596"/>
      <c r="BJ9" s="596"/>
      <c r="BK9" s="596"/>
      <c r="BL9" s="596"/>
      <c r="BM9" s="596"/>
      <c r="BN9" s="597"/>
      <c r="BO9" s="598">
        <v>30.5</v>
      </c>
      <c r="BP9" s="598"/>
      <c r="BQ9" s="598"/>
      <c r="BR9" s="598"/>
      <c r="BS9" s="604" t="s">
        <v>225</v>
      </c>
      <c r="BT9" s="596"/>
      <c r="BU9" s="596"/>
      <c r="BV9" s="596"/>
      <c r="BW9" s="596"/>
      <c r="BX9" s="596"/>
      <c r="BY9" s="596"/>
      <c r="BZ9" s="596"/>
      <c r="CA9" s="596"/>
      <c r="CB9" s="605"/>
      <c r="CD9" s="609" t="s">
        <v>229</v>
      </c>
      <c r="CE9" s="610"/>
      <c r="CF9" s="610"/>
      <c r="CG9" s="610"/>
      <c r="CH9" s="610"/>
      <c r="CI9" s="610"/>
      <c r="CJ9" s="610"/>
      <c r="CK9" s="610"/>
      <c r="CL9" s="610"/>
      <c r="CM9" s="610"/>
      <c r="CN9" s="610"/>
      <c r="CO9" s="610"/>
      <c r="CP9" s="610"/>
      <c r="CQ9" s="611"/>
      <c r="CR9" s="595">
        <v>255584</v>
      </c>
      <c r="CS9" s="596"/>
      <c r="CT9" s="596"/>
      <c r="CU9" s="596"/>
      <c r="CV9" s="596"/>
      <c r="CW9" s="596"/>
      <c r="CX9" s="596"/>
      <c r="CY9" s="597"/>
      <c r="CZ9" s="598">
        <v>5.6</v>
      </c>
      <c r="DA9" s="598"/>
      <c r="DB9" s="598"/>
      <c r="DC9" s="598"/>
      <c r="DD9" s="604">
        <v>3924</v>
      </c>
      <c r="DE9" s="596"/>
      <c r="DF9" s="596"/>
      <c r="DG9" s="596"/>
      <c r="DH9" s="596"/>
      <c r="DI9" s="596"/>
      <c r="DJ9" s="596"/>
      <c r="DK9" s="596"/>
      <c r="DL9" s="596"/>
      <c r="DM9" s="596"/>
      <c r="DN9" s="596"/>
      <c r="DO9" s="596"/>
      <c r="DP9" s="597"/>
      <c r="DQ9" s="604">
        <v>235897</v>
      </c>
      <c r="DR9" s="596"/>
      <c r="DS9" s="596"/>
      <c r="DT9" s="596"/>
      <c r="DU9" s="596"/>
      <c r="DV9" s="596"/>
      <c r="DW9" s="596"/>
      <c r="DX9" s="596"/>
      <c r="DY9" s="596"/>
      <c r="DZ9" s="596"/>
      <c r="EA9" s="596"/>
      <c r="EB9" s="596"/>
      <c r="EC9" s="605"/>
    </row>
    <row r="10" spans="2:143" ht="11.25" customHeight="1" x14ac:dyDescent="0.15">
      <c r="B10" s="592" t="s">
        <v>230</v>
      </c>
      <c r="C10" s="593"/>
      <c r="D10" s="593"/>
      <c r="E10" s="593"/>
      <c r="F10" s="593"/>
      <c r="G10" s="593"/>
      <c r="H10" s="593"/>
      <c r="I10" s="593"/>
      <c r="J10" s="593"/>
      <c r="K10" s="593"/>
      <c r="L10" s="593"/>
      <c r="M10" s="593"/>
      <c r="N10" s="593"/>
      <c r="O10" s="593"/>
      <c r="P10" s="593"/>
      <c r="Q10" s="594"/>
      <c r="R10" s="595">
        <v>76774</v>
      </c>
      <c r="S10" s="596"/>
      <c r="T10" s="596"/>
      <c r="U10" s="596"/>
      <c r="V10" s="596"/>
      <c r="W10" s="596"/>
      <c r="X10" s="596"/>
      <c r="Y10" s="597"/>
      <c r="Z10" s="598">
        <v>1.7</v>
      </c>
      <c r="AA10" s="598"/>
      <c r="AB10" s="598"/>
      <c r="AC10" s="598"/>
      <c r="AD10" s="599">
        <v>76774</v>
      </c>
      <c r="AE10" s="599"/>
      <c r="AF10" s="599"/>
      <c r="AG10" s="599"/>
      <c r="AH10" s="599"/>
      <c r="AI10" s="599"/>
      <c r="AJ10" s="599"/>
      <c r="AK10" s="599"/>
      <c r="AL10" s="600">
        <v>3.4</v>
      </c>
      <c r="AM10" s="601"/>
      <c r="AN10" s="601"/>
      <c r="AO10" s="602"/>
      <c r="AP10" s="592" t="s">
        <v>231</v>
      </c>
      <c r="AQ10" s="593"/>
      <c r="AR10" s="593"/>
      <c r="AS10" s="593"/>
      <c r="AT10" s="593"/>
      <c r="AU10" s="593"/>
      <c r="AV10" s="593"/>
      <c r="AW10" s="593"/>
      <c r="AX10" s="593"/>
      <c r="AY10" s="593"/>
      <c r="AZ10" s="593"/>
      <c r="BA10" s="593"/>
      <c r="BB10" s="593"/>
      <c r="BC10" s="593"/>
      <c r="BD10" s="593"/>
      <c r="BE10" s="593"/>
      <c r="BF10" s="594"/>
      <c r="BG10" s="595">
        <v>11516</v>
      </c>
      <c r="BH10" s="596"/>
      <c r="BI10" s="596"/>
      <c r="BJ10" s="596"/>
      <c r="BK10" s="596"/>
      <c r="BL10" s="596"/>
      <c r="BM10" s="596"/>
      <c r="BN10" s="597"/>
      <c r="BO10" s="598">
        <v>2</v>
      </c>
      <c r="BP10" s="598"/>
      <c r="BQ10" s="598"/>
      <c r="BR10" s="598"/>
      <c r="BS10" s="604" t="s">
        <v>225</v>
      </c>
      <c r="BT10" s="596"/>
      <c r="BU10" s="596"/>
      <c r="BV10" s="596"/>
      <c r="BW10" s="596"/>
      <c r="BX10" s="596"/>
      <c r="BY10" s="596"/>
      <c r="BZ10" s="596"/>
      <c r="CA10" s="596"/>
      <c r="CB10" s="605"/>
      <c r="CD10" s="609" t="s">
        <v>232</v>
      </c>
      <c r="CE10" s="610"/>
      <c r="CF10" s="610"/>
      <c r="CG10" s="610"/>
      <c r="CH10" s="610"/>
      <c r="CI10" s="610"/>
      <c r="CJ10" s="610"/>
      <c r="CK10" s="610"/>
      <c r="CL10" s="610"/>
      <c r="CM10" s="610"/>
      <c r="CN10" s="610"/>
      <c r="CO10" s="610"/>
      <c r="CP10" s="610"/>
      <c r="CQ10" s="611"/>
      <c r="CR10" s="595">
        <v>20254</v>
      </c>
      <c r="CS10" s="596"/>
      <c r="CT10" s="596"/>
      <c r="CU10" s="596"/>
      <c r="CV10" s="596"/>
      <c r="CW10" s="596"/>
      <c r="CX10" s="596"/>
      <c r="CY10" s="597"/>
      <c r="CZ10" s="598">
        <v>0.4</v>
      </c>
      <c r="DA10" s="598"/>
      <c r="DB10" s="598"/>
      <c r="DC10" s="598"/>
      <c r="DD10" s="604" t="s">
        <v>225</v>
      </c>
      <c r="DE10" s="596"/>
      <c r="DF10" s="596"/>
      <c r="DG10" s="596"/>
      <c r="DH10" s="596"/>
      <c r="DI10" s="596"/>
      <c r="DJ10" s="596"/>
      <c r="DK10" s="596"/>
      <c r="DL10" s="596"/>
      <c r="DM10" s="596"/>
      <c r="DN10" s="596"/>
      <c r="DO10" s="596"/>
      <c r="DP10" s="597"/>
      <c r="DQ10" s="604">
        <v>20254</v>
      </c>
      <c r="DR10" s="596"/>
      <c r="DS10" s="596"/>
      <c r="DT10" s="596"/>
      <c r="DU10" s="596"/>
      <c r="DV10" s="596"/>
      <c r="DW10" s="596"/>
      <c r="DX10" s="596"/>
      <c r="DY10" s="596"/>
      <c r="DZ10" s="596"/>
      <c r="EA10" s="596"/>
      <c r="EB10" s="596"/>
      <c r="EC10" s="605"/>
    </row>
    <row r="11" spans="2:143" ht="11.25" customHeight="1" x14ac:dyDescent="0.15">
      <c r="B11" s="592" t="s">
        <v>233</v>
      </c>
      <c r="C11" s="593"/>
      <c r="D11" s="593"/>
      <c r="E11" s="593"/>
      <c r="F11" s="593"/>
      <c r="G11" s="593"/>
      <c r="H11" s="593"/>
      <c r="I11" s="593"/>
      <c r="J11" s="593"/>
      <c r="K11" s="593"/>
      <c r="L11" s="593"/>
      <c r="M11" s="593"/>
      <c r="N11" s="593"/>
      <c r="O11" s="593"/>
      <c r="P11" s="593"/>
      <c r="Q11" s="594"/>
      <c r="R11" s="595" t="s">
        <v>225</v>
      </c>
      <c r="S11" s="596"/>
      <c r="T11" s="596"/>
      <c r="U11" s="596"/>
      <c r="V11" s="596"/>
      <c r="W11" s="596"/>
      <c r="X11" s="596"/>
      <c r="Y11" s="597"/>
      <c r="Z11" s="598" t="s">
        <v>225</v>
      </c>
      <c r="AA11" s="598"/>
      <c r="AB11" s="598"/>
      <c r="AC11" s="598"/>
      <c r="AD11" s="599" t="s">
        <v>225</v>
      </c>
      <c r="AE11" s="599"/>
      <c r="AF11" s="599"/>
      <c r="AG11" s="599"/>
      <c r="AH11" s="599"/>
      <c r="AI11" s="599"/>
      <c r="AJ11" s="599"/>
      <c r="AK11" s="599"/>
      <c r="AL11" s="600" t="s">
        <v>225</v>
      </c>
      <c r="AM11" s="601"/>
      <c r="AN11" s="601"/>
      <c r="AO11" s="602"/>
      <c r="AP11" s="592" t="s">
        <v>234</v>
      </c>
      <c r="AQ11" s="593"/>
      <c r="AR11" s="593"/>
      <c r="AS11" s="593"/>
      <c r="AT11" s="593"/>
      <c r="AU11" s="593"/>
      <c r="AV11" s="593"/>
      <c r="AW11" s="593"/>
      <c r="AX11" s="593"/>
      <c r="AY11" s="593"/>
      <c r="AZ11" s="593"/>
      <c r="BA11" s="593"/>
      <c r="BB11" s="593"/>
      <c r="BC11" s="593"/>
      <c r="BD11" s="593"/>
      <c r="BE11" s="593"/>
      <c r="BF11" s="594"/>
      <c r="BG11" s="595">
        <v>65414</v>
      </c>
      <c r="BH11" s="596"/>
      <c r="BI11" s="596"/>
      <c r="BJ11" s="596"/>
      <c r="BK11" s="596"/>
      <c r="BL11" s="596"/>
      <c r="BM11" s="596"/>
      <c r="BN11" s="597"/>
      <c r="BO11" s="598">
        <v>11.1</v>
      </c>
      <c r="BP11" s="598"/>
      <c r="BQ11" s="598"/>
      <c r="BR11" s="598"/>
      <c r="BS11" s="604" t="s">
        <v>225</v>
      </c>
      <c r="BT11" s="596"/>
      <c r="BU11" s="596"/>
      <c r="BV11" s="596"/>
      <c r="BW11" s="596"/>
      <c r="BX11" s="596"/>
      <c r="BY11" s="596"/>
      <c r="BZ11" s="596"/>
      <c r="CA11" s="596"/>
      <c r="CB11" s="605"/>
      <c r="CD11" s="609" t="s">
        <v>235</v>
      </c>
      <c r="CE11" s="610"/>
      <c r="CF11" s="610"/>
      <c r="CG11" s="610"/>
      <c r="CH11" s="610"/>
      <c r="CI11" s="610"/>
      <c r="CJ11" s="610"/>
      <c r="CK11" s="610"/>
      <c r="CL11" s="610"/>
      <c r="CM11" s="610"/>
      <c r="CN11" s="610"/>
      <c r="CO11" s="610"/>
      <c r="CP11" s="610"/>
      <c r="CQ11" s="611"/>
      <c r="CR11" s="595">
        <v>519929</v>
      </c>
      <c r="CS11" s="596"/>
      <c r="CT11" s="596"/>
      <c r="CU11" s="596"/>
      <c r="CV11" s="596"/>
      <c r="CW11" s="596"/>
      <c r="CX11" s="596"/>
      <c r="CY11" s="597"/>
      <c r="CZ11" s="598">
        <v>11.5</v>
      </c>
      <c r="DA11" s="598"/>
      <c r="DB11" s="598"/>
      <c r="DC11" s="598"/>
      <c r="DD11" s="604">
        <v>340464</v>
      </c>
      <c r="DE11" s="596"/>
      <c r="DF11" s="596"/>
      <c r="DG11" s="596"/>
      <c r="DH11" s="596"/>
      <c r="DI11" s="596"/>
      <c r="DJ11" s="596"/>
      <c r="DK11" s="596"/>
      <c r="DL11" s="596"/>
      <c r="DM11" s="596"/>
      <c r="DN11" s="596"/>
      <c r="DO11" s="596"/>
      <c r="DP11" s="597"/>
      <c r="DQ11" s="604">
        <v>136382</v>
      </c>
      <c r="DR11" s="596"/>
      <c r="DS11" s="596"/>
      <c r="DT11" s="596"/>
      <c r="DU11" s="596"/>
      <c r="DV11" s="596"/>
      <c r="DW11" s="596"/>
      <c r="DX11" s="596"/>
      <c r="DY11" s="596"/>
      <c r="DZ11" s="596"/>
      <c r="EA11" s="596"/>
      <c r="EB11" s="596"/>
      <c r="EC11" s="605"/>
    </row>
    <row r="12" spans="2:143" ht="11.25" customHeight="1" x14ac:dyDescent="0.15">
      <c r="B12" s="592" t="s">
        <v>236</v>
      </c>
      <c r="C12" s="593"/>
      <c r="D12" s="593"/>
      <c r="E12" s="593"/>
      <c r="F12" s="593"/>
      <c r="G12" s="593"/>
      <c r="H12" s="593"/>
      <c r="I12" s="593"/>
      <c r="J12" s="593"/>
      <c r="K12" s="593"/>
      <c r="L12" s="593"/>
      <c r="M12" s="593"/>
      <c r="N12" s="593"/>
      <c r="O12" s="593"/>
      <c r="P12" s="593"/>
      <c r="Q12" s="594"/>
      <c r="R12" s="595" t="s">
        <v>225</v>
      </c>
      <c r="S12" s="596"/>
      <c r="T12" s="596"/>
      <c r="U12" s="596"/>
      <c r="V12" s="596"/>
      <c r="W12" s="596"/>
      <c r="X12" s="596"/>
      <c r="Y12" s="597"/>
      <c r="Z12" s="598" t="s">
        <v>225</v>
      </c>
      <c r="AA12" s="598"/>
      <c r="AB12" s="598"/>
      <c r="AC12" s="598"/>
      <c r="AD12" s="599" t="s">
        <v>225</v>
      </c>
      <c r="AE12" s="599"/>
      <c r="AF12" s="599"/>
      <c r="AG12" s="599"/>
      <c r="AH12" s="599"/>
      <c r="AI12" s="599"/>
      <c r="AJ12" s="599"/>
      <c r="AK12" s="599"/>
      <c r="AL12" s="600" t="s">
        <v>225</v>
      </c>
      <c r="AM12" s="601"/>
      <c r="AN12" s="601"/>
      <c r="AO12" s="602"/>
      <c r="AP12" s="592" t="s">
        <v>237</v>
      </c>
      <c r="AQ12" s="593"/>
      <c r="AR12" s="593"/>
      <c r="AS12" s="593"/>
      <c r="AT12" s="593"/>
      <c r="AU12" s="593"/>
      <c r="AV12" s="593"/>
      <c r="AW12" s="593"/>
      <c r="AX12" s="593"/>
      <c r="AY12" s="593"/>
      <c r="AZ12" s="593"/>
      <c r="BA12" s="593"/>
      <c r="BB12" s="593"/>
      <c r="BC12" s="593"/>
      <c r="BD12" s="593"/>
      <c r="BE12" s="593"/>
      <c r="BF12" s="594"/>
      <c r="BG12" s="595">
        <v>267154</v>
      </c>
      <c r="BH12" s="596"/>
      <c r="BI12" s="596"/>
      <c r="BJ12" s="596"/>
      <c r="BK12" s="596"/>
      <c r="BL12" s="596"/>
      <c r="BM12" s="596"/>
      <c r="BN12" s="597"/>
      <c r="BO12" s="598">
        <v>45.4</v>
      </c>
      <c r="BP12" s="598"/>
      <c r="BQ12" s="598"/>
      <c r="BR12" s="598"/>
      <c r="BS12" s="604" t="s">
        <v>225</v>
      </c>
      <c r="BT12" s="596"/>
      <c r="BU12" s="596"/>
      <c r="BV12" s="596"/>
      <c r="BW12" s="596"/>
      <c r="BX12" s="596"/>
      <c r="BY12" s="596"/>
      <c r="BZ12" s="596"/>
      <c r="CA12" s="596"/>
      <c r="CB12" s="605"/>
      <c r="CD12" s="609" t="s">
        <v>238</v>
      </c>
      <c r="CE12" s="610"/>
      <c r="CF12" s="610"/>
      <c r="CG12" s="610"/>
      <c r="CH12" s="610"/>
      <c r="CI12" s="610"/>
      <c r="CJ12" s="610"/>
      <c r="CK12" s="610"/>
      <c r="CL12" s="610"/>
      <c r="CM12" s="610"/>
      <c r="CN12" s="610"/>
      <c r="CO12" s="610"/>
      <c r="CP12" s="610"/>
      <c r="CQ12" s="611"/>
      <c r="CR12" s="595">
        <v>111138</v>
      </c>
      <c r="CS12" s="596"/>
      <c r="CT12" s="596"/>
      <c r="CU12" s="596"/>
      <c r="CV12" s="596"/>
      <c r="CW12" s="596"/>
      <c r="CX12" s="596"/>
      <c r="CY12" s="597"/>
      <c r="CZ12" s="598">
        <v>2.5</v>
      </c>
      <c r="DA12" s="598"/>
      <c r="DB12" s="598"/>
      <c r="DC12" s="598"/>
      <c r="DD12" s="604">
        <v>36654</v>
      </c>
      <c r="DE12" s="596"/>
      <c r="DF12" s="596"/>
      <c r="DG12" s="596"/>
      <c r="DH12" s="596"/>
      <c r="DI12" s="596"/>
      <c r="DJ12" s="596"/>
      <c r="DK12" s="596"/>
      <c r="DL12" s="596"/>
      <c r="DM12" s="596"/>
      <c r="DN12" s="596"/>
      <c r="DO12" s="596"/>
      <c r="DP12" s="597"/>
      <c r="DQ12" s="604">
        <v>42821</v>
      </c>
      <c r="DR12" s="596"/>
      <c r="DS12" s="596"/>
      <c r="DT12" s="596"/>
      <c r="DU12" s="596"/>
      <c r="DV12" s="596"/>
      <c r="DW12" s="596"/>
      <c r="DX12" s="596"/>
      <c r="DY12" s="596"/>
      <c r="DZ12" s="596"/>
      <c r="EA12" s="596"/>
      <c r="EB12" s="596"/>
      <c r="EC12" s="605"/>
    </row>
    <row r="13" spans="2:143" ht="11.25" customHeight="1" x14ac:dyDescent="0.15">
      <c r="B13" s="592" t="s">
        <v>239</v>
      </c>
      <c r="C13" s="593"/>
      <c r="D13" s="593"/>
      <c r="E13" s="593"/>
      <c r="F13" s="593"/>
      <c r="G13" s="593"/>
      <c r="H13" s="593"/>
      <c r="I13" s="593"/>
      <c r="J13" s="593"/>
      <c r="K13" s="593"/>
      <c r="L13" s="593"/>
      <c r="M13" s="593"/>
      <c r="N13" s="593"/>
      <c r="O13" s="593"/>
      <c r="P13" s="593"/>
      <c r="Q13" s="594"/>
      <c r="R13" s="595">
        <v>4678</v>
      </c>
      <c r="S13" s="596"/>
      <c r="T13" s="596"/>
      <c r="U13" s="596"/>
      <c r="V13" s="596"/>
      <c r="W13" s="596"/>
      <c r="X13" s="596"/>
      <c r="Y13" s="597"/>
      <c r="Z13" s="598">
        <v>0.1</v>
      </c>
      <c r="AA13" s="598"/>
      <c r="AB13" s="598"/>
      <c r="AC13" s="598"/>
      <c r="AD13" s="599">
        <v>4678</v>
      </c>
      <c r="AE13" s="599"/>
      <c r="AF13" s="599"/>
      <c r="AG13" s="599"/>
      <c r="AH13" s="599"/>
      <c r="AI13" s="599"/>
      <c r="AJ13" s="599"/>
      <c r="AK13" s="599"/>
      <c r="AL13" s="600">
        <v>0.2</v>
      </c>
      <c r="AM13" s="601"/>
      <c r="AN13" s="601"/>
      <c r="AO13" s="602"/>
      <c r="AP13" s="592" t="s">
        <v>240</v>
      </c>
      <c r="AQ13" s="593"/>
      <c r="AR13" s="593"/>
      <c r="AS13" s="593"/>
      <c r="AT13" s="593"/>
      <c r="AU13" s="593"/>
      <c r="AV13" s="593"/>
      <c r="AW13" s="593"/>
      <c r="AX13" s="593"/>
      <c r="AY13" s="593"/>
      <c r="AZ13" s="593"/>
      <c r="BA13" s="593"/>
      <c r="BB13" s="593"/>
      <c r="BC13" s="593"/>
      <c r="BD13" s="593"/>
      <c r="BE13" s="593"/>
      <c r="BF13" s="594"/>
      <c r="BG13" s="595">
        <v>258691</v>
      </c>
      <c r="BH13" s="596"/>
      <c r="BI13" s="596"/>
      <c r="BJ13" s="596"/>
      <c r="BK13" s="596"/>
      <c r="BL13" s="596"/>
      <c r="BM13" s="596"/>
      <c r="BN13" s="597"/>
      <c r="BO13" s="598">
        <v>44</v>
      </c>
      <c r="BP13" s="598"/>
      <c r="BQ13" s="598"/>
      <c r="BR13" s="598"/>
      <c r="BS13" s="604" t="s">
        <v>225</v>
      </c>
      <c r="BT13" s="596"/>
      <c r="BU13" s="596"/>
      <c r="BV13" s="596"/>
      <c r="BW13" s="596"/>
      <c r="BX13" s="596"/>
      <c r="BY13" s="596"/>
      <c r="BZ13" s="596"/>
      <c r="CA13" s="596"/>
      <c r="CB13" s="605"/>
      <c r="CD13" s="609" t="s">
        <v>241</v>
      </c>
      <c r="CE13" s="610"/>
      <c r="CF13" s="610"/>
      <c r="CG13" s="610"/>
      <c r="CH13" s="610"/>
      <c r="CI13" s="610"/>
      <c r="CJ13" s="610"/>
      <c r="CK13" s="610"/>
      <c r="CL13" s="610"/>
      <c r="CM13" s="610"/>
      <c r="CN13" s="610"/>
      <c r="CO13" s="610"/>
      <c r="CP13" s="610"/>
      <c r="CQ13" s="611"/>
      <c r="CR13" s="595">
        <v>238081</v>
      </c>
      <c r="CS13" s="596"/>
      <c r="CT13" s="596"/>
      <c r="CU13" s="596"/>
      <c r="CV13" s="596"/>
      <c r="CW13" s="596"/>
      <c r="CX13" s="596"/>
      <c r="CY13" s="597"/>
      <c r="CZ13" s="598">
        <v>5.3</v>
      </c>
      <c r="DA13" s="598"/>
      <c r="DB13" s="598"/>
      <c r="DC13" s="598"/>
      <c r="DD13" s="604">
        <v>144277</v>
      </c>
      <c r="DE13" s="596"/>
      <c r="DF13" s="596"/>
      <c r="DG13" s="596"/>
      <c r="DH13" s="596"/>
      <c r="DI13" s="596"/>
      <c r="DJ13" s="596"/>
      <c r="DK13" s="596"/>
      <c r="DL13" s="596"/>
      <c r="DM13" s="596"/>
      <c r="DN13" s="596"/>
      <c r="DO13" s="596"/>
      <c r="DP13" s="597"/>
      <c r="DQ13" s="604">
        <v>124648</v>
      </c>
      <c r="DR13" s="596"/>
      <c r="DS13" s="596"/>
      <c r="DT13" s="596"/>
      <c r="DU13" s="596"/>
      <c r="DV13" s="596"/>
      <c r="DW13" s="596"/>
      <c r="DX13" s="596"/>
      <c r="DY13" s="596"/>
      <c r="DZ13" s="596"/>
      <c r="EA13" s="596"/>
      <c r="EB13" s="596"/>
      <c r="EC13" s="605"/>
    </row>
    <row r="14" spans="2:143" ht="11.25" customHeight="1" x14ac:dyDescent="0.15">
      <c r="B14" s="592" t="s">
        <v>242</v>
      </c>
      <c r="C14" s="593"/>
      <c r="D14" s="593"/>
      <c r="E14" s="593"/>
      <c r="F14" s="593"/>
      <c r="G14" s="593"/>
      <c r="H14" s="593"/>
      <c r="I14" s="593"/>
      <c r="J14" s="593"/>
      <c r="K14" s="593"/>
      <c r="L14" s="593"/>
      <c r="M14" s="593"/>
      <c r="N14" s="593"/>
      <c r="O14" s="593"/>
      <c r="P14" s="593"/>
      <c r="Q14" s="594"/>
      <c r="R14" s="595" t="s">
        <v>225</v>
      </c>
      <c r="S14" s="596"/>
      <c r="T14" s="596"/>
      <c r="U14" s="596"/>
      <c r="V14" s="596"/>
      <c r="W14" s="596"/>
      <c r="X14" s="596"/>
      <c r="Y14" s="597"/>
      <c r="Z14" s="598" t="s">
        <v>225</v>
      </c>
      <c r="AA14" s="598"/>
      <c r="AB14" s="598"/>
      <c r="AC14" s="598"/>
      <c r="AD14" s="599" t="s">
        <v>225</v>
      </c>
      <c r="AE14" s="599"/>
      <c r="AF14" s="599"/>
      <c r="AG14" s="599"/>
      <c r="AH14" s="599"/>
      <c r="AI14" s="599"/>
      <c r="AJ14" s="599"/>
      <c r="AK14" s="599"/>
      <c r="AL14" s="600" t="s">
        <v>225</v>
      </c>
      <c r="AM14" s="601"/>
      <c r="AN14" s="601"/>
      <c r="AO14" s="602"/>
      <c r="AP14" s="592" t="s">
        <v>243</v>
      </c>
      <c r="AQ14" s="593"/>
      <c r="AR14" s="593"/>
      <c r="AS14" s="593"/>
      <c r="AT14" s="593"/>
      <c r="AU14" s="593"/>
      <c r="AV14" s="593"/>
      <c r="AW14" s="593"/>
      <c r="AX14" s="593"/>
      <c r="AY14" s="593"/>
      <c r="AZ14" s="593"/>
      <c r="BA14" s="593"/>
      <c r="BB14" s="593"/>
      <c r="BC14" s="593"/>
      <c r="BD14" s="593"/>
      <c r="BE14" s="593"/>
      <c r="BF14" s="594"/>
      <c r="BG14" s="595">
        <v>11687</v>
      </c>
      <c r="BH14" s="596"/>
      <c r="BI14" s="596"/>
      <c r="BJ14" s="596"/>
      <c r="BK14" s="596"/>
      <c r="BL14" s="596"/>
      <c r="BM14" s="596"/>
      <c r="BN14" s="597"/>
      <c r="BO14" s="598">
        <v>2</v>
      </c>
      <c r="BP14" s="598"/>
      <c r="BQ14" s="598"/>
      <c r="BR14" s="598"/>
      <c r="BS14" s="604" t="s">
        <v>225</v>
      </c>
      <c r="BT14" s="596"/>
      <c r="BU14" s="596"/>
      <c r="BV14" s="596"/>
      <c r="BW14" s="596"/>
      <c r="BX14" s="596"/>
      <c r="BY14" s="596"/>
      <c r="BZ14" s="596"/>
      <c r="CA14" s="596"/>
      <c r="CB14" s="605"/>
      <c r="CD14" s="609" t="s">
        <v>244</v>
      </c>
      <c r="CE14" s="610"/>
      <c r="CF14" s="610"/>
      <c r="CG14" s="610"/>
      <c r="CH14" s="610"/>
      <c r="CI14" s="610"/>
      <c r="CJ14" s="610"/>
      <c r="CK14" s="610"/>
      <c r="CL14" s="610"/>
      <c r="CM14" s="610"/>
      <c r="CN14" s="610"/>
      <c r="CO14" s="610"/>
      <c r="CP14" s="610"/>
      <c r="CQ14" s="611"/>
      <c r="CR14" s="595">
        <v>271497</v>
      </c>
      <c r="CS14" s="596"/>
      <c r="CT14" s="596"/>
      <c r="CU14" s="596"/>
      <c r="CV14" s="596"/>
      <c r="CW14" s="596"/>
      <c r="CX14" s="596"/>
      <c r="CY14" s="597"/>
      <c r="CZ14" s="598">
        <v>6</v>
      </c>
      <c r="DA14" s="598"/>
      <c r="DB14" s="598"/>
      <c r="DC14" s="598"/>
      <c r="DD14" s="604">
        <v>8640</v>
      </c>
      <c r="DE14" s="596"/>
      <c r="DF14" s="596"/>
      <c r="DG14" s="596"/>
      <c r="DH14" s="596"/>
      <c r="DI14" s="596"/>
      <c r="DJ14" s="596"/>
      <c r="DK14" s="596"/>
      <c r="DL14" s="596"/>
      <c r="DM14" s="596"/>
      <c r="DN14" s="596"/>
      <c r="DO14" s="596"/>
      <c r="DP14" s="597"/>
      <c r="DQ14" s="604">
        <v>271497</v>
      </c>
      <c r="DR14" s="596"/>
      <c r="DS14" s="596"/>
      <c r="DT14" s="596"/>
      <c r="DU14" s="596"/>
      <c r="DV14" s="596"/>
      <c r="DW14" s="596"/>
      <c r="DX14" s="596"/>
      <c r="DY14" s="596"/>
      <c r="DZ14" s="596"/>
      <c r="EA14" s="596"/>
      <c r="EB14" s="596"/>
      <c r="EC14" s="605"/>
    </row>
    <row r="15" spans="2:143" ht="11.25" customHeight="1" x14ac:dyDescent="0.15">
      <c r="B15" s="592" t="s">
        <v>245</v>
      </c>
      <c r="C15" s="593"/>
      <c r="D15" s="593"/>
      <c r="E15" s="593"/>
      <c r="F15" s="593"/>
      <c r="G15" s="593"/>
      <c r="H15" s="593"/>
      <c r="I15" s="593"/>
      <c r="J15" s="593"/>
      <c r="K15" s="593"/>
      <c r="L15" s="593"/>
      <c r="M15" s="593"/>
      <c r="N15" s="593"/>
      <c r="O15" s="593"/>
      <c r="P15" s="593"/>
      <c r="Q15" s="594"/>
      <c r="R15" s="595">
        <v>977</v>
      </c>
      <c r="S15" s="596"/>
      <c r="T15" s="596"/>
      <c r="U15" s="596"/>
      <c r="V15" s="596"/>
      <c r="W15" s="596"/>
      <c r="X15" s="596"/>
      <c r="Y15" s="597"/>
      <c r="Z15" s="598">
        <v>0</v>
      </c>
      <c r="AA15" s="598"/>
      <c r="AB15" s="598"/>
      <c r="AC15" s="598"/>
      <c r="AD15" s="599">
        <v>977</v>
      </c>
      <c r="AE15" s="599"/>
      <c r="AF15" s="599"/>
      <c r="AG15" s="599"/>
      <c r="AH15" s="599"/>
      <c r="AI15" s="599"/>
      <c r="AJ15" s="599"/>
      <c r="AK15" s="599"/>
      <c r="AL15" s="600">
        <v>0</v>
      </c>
      <c r="AM15" s="601"/>
      <c r="AN15" s="601"/>
      <c r="AO15" s="602"/>
      <c r="AP15" s="592" t="s">
        <v>246</v>
      </c>
      <c r="AQ15" s="593"/>
      <c r="AR15" s="593"/>
      <c r="AS15" s="593"/>
      <c r="AT15" s="593"/>
      <c r="AU15" s="593"/>
      <c r="AV15" s="593"/>
      <c r="AW15" s="593"/>
      <c r="AX15" s="593"/>
      <c r="AY15" s="593"/>
      <c r="AZ15" s="593"/>
      <c r="BA15" s="593"/>
      <c r="BB15" s="593"/>
      <c r="BC15" s="593"/>
      <c r="BD15" s="593"/>
      <c r="BE15" s="593"/>
      <c r="BF15" s="594"/>
      <c r="BG15" s="595">
        <v>45353</v>
      </c>
      <c r="BH15" s="596"/>
      <c r="BI15" s="596"/>
      <c r="BJ15" s="596"/>
      <c r="BK15" s="596"/>
      <c r="BL15" s="596"/>
      <c r="BM15" s="596"/>
      <c r="BN15" s="597"/>
      <c r="BO15" s="598">
        <v>7.7</v>
      </c>
      <c r="BP15" s="598"/>
      <c r="BQ15" s="598"/>
      <c r="BR15" s="598"/>
      <c r="BS15" s="604" t="s">
        <v>225</v>
      </c>
      <c r="BT15" s="596"/>
      <c r="BU15" s="596"/>
      <c r="BV15" s="596"/>
      <c r="BW15" s="596"/>
      <c r="BX15" s="596"/>
      <c r="BY15" s="596"/>
      <c r="BZ15" s="596"/>
      <c r="CA15" s="596"/>
      <c r="CB15" s="605"/>
      <c r="CD15" s="609" t="s">
        <v>247</v>
      </c>
      <c r="CE15" s="610"/>
      <c r="CF15" s="610"/>
      <c r="CG15" s="610"/>
      <c r="CH15" s="610"/>
      <c r="CI15" s="610"/>
      <c r="CJ15" s="610"/>
      <c r="CK15" s="610"/>
      <c r="CL15" s="610"/>
      <c r="CM15" s="610"/>
      <c r="CN15" s="610"/>
      <c r="CO15" s="610"/>
      <c r="CP15" s="610"/>
      <c r="CQ15" s="611"/>
      <c r="CR15" s="595">
        <v>1034876</v>
      </c>
      <c r="CS15" s="596"/>
      <c r="CT15" s="596"/>
      <c r="CU15" s="596"/>
      <c r="CV15" s="596"/>
      <c r="CW15" s="596"/>
      <c r="CX15" s="596"/>
      <c r="CY15" s="597"/>
      <c r="CZ15" s="598">
        <v>22.8</v>
      </c>
      <c r="DA15" s="598"/>
      <c r="DB15" s="598"/>
      <c r="DC15" s="598"/>
      <c r="DD15" s="604">
        <v>748692</v>
      </c>
      <c r="DE15" s="596"/>
      <c r="DF15" s="596"/>
      <c r="DG15" s="596"/>
      <c r="DH15" s="596"/>
      <c r="DI15" s="596"/>
      <c r="DJ15" s="596"/>
      <c r="DK15" s="596"/>
      <c r="DL15" s="596"/>
      <c r="DM15" s="596"/>
      <c r="DN15" s="596"/>
      <c r="DO15" s="596"/>
      <c r="DP15" s="597"/>
      <c r="DQ15" s="604">
        <v>441308</v>
      </c>
      <c r="DR15" s="596"/>
      <c r="DS15" s="596"/>
      <c r="DT15" s="596"/>
      <c r="DU15" s="596"/>
      <c r="DV15" s="596"/>
      <c r="DW15" s="596"/>
      <c r="DX15" s="596"/>
      <c r="DY15" s="596"/>
      <c r="DZ15" s="596"/>
      <c r="EA15" s="596"/>
      <c r="EB15" s="596"/>
      <c r="EC15" s="605"/>
    </row>
    <row r="16" spans="2:143" ht="11.25" customHeight="1" x14ac:dyDescent="0.15">
      <c r="B16" s="592" t="s">
        <v>248</v>
      </c>
      <c r="C16" s="593"/>
      <c r="D16" s="593"/>
      <c r="E16" s="593"/>
      <c r="F16" s="593"/>
      <c r="G16" s="593"/>
      <c r="H16" s="593"/>
      <c r="I16" s="593"/>
      <c r="J16" s="593"/>
      <c r="K16" s="593"/>
      <c r="L16" s="593"/>
      <c r="M16" s="593"/>
      <c r="N16" s="593"/>
      <c r="O16" s="593"/>
      <c r="P16" s="593"/>
      <c r="Q16" s="594"/>
      <c r="R16" s="595">
        <v>1720800</v>
      </c>
      <c r="S16" s="596"/>
      <c r="T16" s="596"/>
      <c r="U16" s="596"/>
      <c r="V16" s="596"/>
      <c r="W16" s="596"/>
      <c r="X16" s="596"/>
      <c r="Y16" s="597"/>
      <c r="Z16" s="598">
        <v>37.1</v>
      </c>
      <c r="AA16" s="598"/>
      <c r="AB16" s="598"/>
      <c r="AC16" s="598"/>
      <c r="AD16" s="599">
        <v>1555943</v>
      </c>
      <c r="AE16" s="599"/>
      <c r="AF16" s="599"/>
      <c r="AG16" s="599"/>
      <c r="AH16" s="599"/>
      <c r="AI16" s="599"/>
      <c r="AJ16" s="599"/>
      <c r="AK16" s="599"/>
      <c r="AL16" s="600">
        <v>69</v>
      </c>
      <c r="AM16" s="601"/>
      <c r="AN16" s="601"/>
      <c r="AO16" s="602"/>
      <c r="AP16" s="592" t="s">
        <v>249</v>
      </c>
      <c r="AQ16" s="593"/>
      <c r="AR16" s="593"/>
      <c r="AS16" s="593"/>
      <c r="AT16" s="593"/>
      <c r="AU16" s="593"/>
      <c r="AV16" s="593"/>
      <c r="AW16" s="593"/>
      <c r="AX16" s="593"/>
      <c r="AY16" s="593"/>
      <c r="AZ16" s="593"/>
      <c r="BA16" s="593"/>
      <c r="BB16" s="593"/>
      <c r="BC16" s="593"/>
      <c r="BD16" s="593"/>
      <c r="BE16" s="593"/>
      <c r="BF16" s="594"/>
      <c r="BG16" s="595" t="s">
        <v>225</v>
      </c>
      <c r="BH16" s="596"/>
      <c r="BI16" s="596"/>
      <c r="BJ16" s="596"/>
      <c r="BK16" s="596"/>
      <c r="BL16" s="596"/>
      <c r="BM16" s="596"/>
      <c r="BN16" s="597"/>
      <c r="BO16" s="598" t="s">
        <v>225</v>
      </c>
      <c r="BP16" s="598"/>
      <c r="BQ16" s="598"/>
      <c r="BR16" s="598"/>
      <c r="BS16" s="604" t="s">
        <v>225</v>
      </c>
      <c r="BT16" s="596"/>
      <c r="BU16" s="596"/>
      <c r="BV16" s="596"/>
      <c r="BW16" s="596"/>
      <c r="BX16" s="596"/>
      <c r="BY16" s="596"/>
      <c r="BZ16" s="596"/>
      <c r="CA16" s="596"/>
      <c r="CB16" s="605"/>
      <c r="CD16" s="609" t="s">
        <v>250</v>
      </c>
      <c r="CE16" s="610"/>
      <c r="CF16" s="610"/>
      <c r="CG16" s="610"/>
      <c r="CH16" s="610"/>
      <c r="CI16" s="610"/>
      <c r="CJ16" s="610"/>
      <c r="CK16" s="610"/>
      <c r="CL16" s="610"/>
      <c r="CM16" s="610"/>
      <c r="CN16" s="610"/>
      <c r="CO16" s="610"/>
      <c r="CP16" s="610"/>
      <c r="CQ16" s="611"/>
      <c r="CR16" s="595">
        <v>648</v>
      </c>
      <c r="CS16" s="596"/>
      <c r="CT16" s="596"/>
      <c r="CU16" s="596"/>
      <c r="CV16" s="596"/>
      <c r="CW16" s="596"/>
      <c r="CX16" s="596"/>
      <c r="CY16" s="597"/>
      <c r="CZ16" s="598">
        <v>0</v>
      </c>
      <c r="DA16" s="598"/>
      <c r="DB16" s="598"/>
      <c r="DC16" s="598"/>
      <c r="DD16" s="604" t="s">
        <v>225</v>
      </c>
      <c r="DE16" s="596"/>
      <c r="DF16" s="596"/>
      <c r="DG16" s="596"/>
      <c r="DH16" s="596"/>
      <c r="DI16" s="596"/>
      <c r="DJ16" s="596"/>
      <c r="DK16" s="596"/>
      <c r="DL16" s="596"/>
      <c r="DM16" s="596"/>
      <c r="DN16" s="596"/>
      <c r="DO16" s="596"/>
      <c r="DP16" s="597"/>
      <c r="DQ16" s="604">
        <v>648</v>
      </c>
      <c r="DR16" s="596"/>
      <c r="DS16" s="596"/>
      <c r="DT16" s="596"/>
      <c r="DU16" s="596"/>
      <c r="DV16" s="596"/>
      <c r="DW16" s="596"/>
      <c r="DX16" s="596"/>
      <c r="DY16" s="596"/>
      <c r="DZ16" s="596"/>
      <c r="EA16" s="596"/>
      <c r="EB16" s="596"/>
      <c r="EC16" s="605"/>
    </row>
    <row r="17" spans="2:133" ht="11.25" customHeight="1" x14ac:dyDescent="0.15">
      <c r="B17" s="592" t="s">
        <v>251</v>
      </c>
      <c r="C17" s="593"/>
      <c r="D17" s="593"/>
      <c r="E17" s="593"/>
      <c r="F17" s="593"/>
      <c r="G17" s="593"/>
      <c r="H17" s="593"/>
      <c r="I17" s="593"/>
      <c r="J17" s="593"/>
      <c r="K17" s="593"/>
      <c r="L17" s="593"/>
      <c r="M17" s="593"/>
      <c r="N17" s="593"/>
      <c r="O17" s="593"/>
      <c r="P17" s="593"/>
      <c r="Q17" s="594"/>
      <c r="R17" s="595">
        <v>1555943</v>
      </c>
      <c r="S17" s="596"/>
      <c r="T17" s="596"/>
      <c r="U17" s="596"/>
      <c r="V17" s="596"/>
      <c r="W17" s="596"/>
      <c r="X17" s="596"/>
      <c r="Y17" s="597"/>
      <c r="Z17" s="598">
        <v>33.6</v>
      </c>
      <c r="AA17" s="598"/>
      <c r="AB17" s="598"/>
      <c r="AC17" s="598"/>
      <c r="AD17" s="599">
        <v>1555943</v>
      </c>
      <c r="AE17" s="599"/>
      <c r="AF17" s="599"/>
      <c r="AG17" s="599"/>
      <c r="AH17" s="599"/>
      <c r="AI17" s="599"/>
      <c r="AJ17" s="599"/>
      <c r="AK17" s="599"/>
      <c r="AL17" s="600">
        <v>69</v>
      </c>
      <c r="AM17" s="601"/>
      <c r="AN17" s="601"/>
      <c r="AO17" s="602"/>
      <c r="AP17" s="592" t="s">
        <v>252</v>
      </c>
      <c r="AQ17" s="593"/>
      <c r="AR17" s="593"/>
      <c r="AS17" s="593"/>
      <c r="AT17" s="593"/>
      <c r="AU17" s="593"/>
      <c r="AV17" s="593"/>
      <c r="AW17" s="593"/>
      <c r="AX17" s="593"/>
      <c r="AY17" s="593"/>
      <c r="AZ17" s="593"/>
      <c r="BA17" s="593"/>
      <c r="BB17" s="593"/>
      <c r="BC17" s="593"/>
      <c r="BD17" s="593"/>
      <c r="BE17" s="593"/>
      <c r="BF17" s="594"/>
      <c r="BG17" s="595" t="s">
        <v>225</v>
      </c>
      <c r="BH17" s="596"/>
      <c r="BI17" s="596"/>
      <c r="BJ17" s="596"/>
      <c r="BK17" s="596"/>
      <c r="BL17" s="596"/>
      <c r="BM17" s="596"/>
      <c r="BN17" s="597"/>
      <c r="BO17" s="598" t="s">
        <v>225</v>
      </c>
      <c r="BP17" s="598"/>
      <c r="BQ17" s="598"/>
      <c r="BR17" s="598"/>
      <c r="BS17" s="604" t="s">
        <v>225</v>
      </c>
      <c r="BT17" s="596"/>
      <c r="BU17" s="596"/>
      <c r="BV17" s="596"/>
      <c r="BW17" s="596"/>
      <c r="BX17" s="596"/>
      <c r="BY17" s="596"/>
      <c r="BZ17" s="596"/>
      <c r="CA17" s="596"/>
      <c r="CB17" s="605"/>
      <c r="CD17" s="609" t="s">
        <v>253</v>
      </c>
      <c r="CE17" s="610"/>
      <c r="CF17" s="610"/>
      <c r="CG17" s="610"/>
      <c r="CH17" s="610"/>
      <c r="CI17" s="610"/>
      <c r="CJ17" s="610"/>
      <c r="CK17" s="610"/>
      <c r="CL17" s="610"/>
      <c r="CM17" s="610"/>
      <c r="CN17" s="610"/>
      <c r="CO17" s="610"/>
      <c r="CP17" s="610"/>
      <c r="CQ17" s="611"/>
      <c r="CR17" s="595">
        <v>332240</v>
      </c>
      <c r="CS17" s="596"/>
      <c r="CT17" s="596"/>
      <c r="CU17" s="596"/>
      <c r="CV17" s="596"/>
      <c r="CW17" s="596"/>
      <c r="CX17" s="596"/>
      <c r="CY17" s="597"/>
      <c r="CZ17" s="598">
        <v>7.3</v>
      </c>
      <c r="DA17" s="598"/>
      <c r="DB17" s="598"/>
      <c r="DC17" s="598"/>
      <c r="DD17" s="604" t="s">
        <v>225</v>
      </c>
      <c r="DE17" s="596"/>
      <c r="DF17" s="596"/>
      <c r="DG17" s="596"/>
      <c r="DH17" s="596"/>
      <c r="DI17" s="596"/>
      <c r="DJ17" s="596"/>
      <c r="DK17" s="596"/>
      <c r="DL17" s="596"/>
      <c r="DM17" s="596"/>
      <c r="DN17" s="596"/>
      <c r="DO17" s="596"/>
      <c r="DP17" s="597"/>
      <c r="DQ17" s="604">
        <v>324898</v>
      </c>
      <c r="DR17" s="596"/>
      <c r="DS17" s="596"/>
      <c r="DT17" s="596"/>
      <c r="DU17" s="596"/>
      <c r="DV17" s="596"/>
      <c r="DW17" s="596"/>
      <c r="DX17" s="596"/>
      <c r="DY17" s="596"/>
      <c r="DZ17" s="596"/>
      <c r="EA17" s="596"/>
      <c r="EB17" s="596"/>
      <c r="EC17" s="605"/>
    </row>
    <row r="18" spans="2:133" ht="11.25" customHeight="1" x14ac:dyDescent="0.15">
      <c r="B18" s="592" t="s">
        <v>254</v>
      </c>
      <c r="C18" s="593"/>
      <c r="D18" s="593"/>
      <c r="E18" s="593"/>
      <c r="F18" s="593"/>
      <c r="G18" s="593"/>
      <c r="H18" s="593"/>
      <c r="I18" s="593"/>
      <c r="J18" s="593"/>
      <c r="K18" s="593"/>
      <c r="L18" s="593"/>
      <c r="M18" s="593"/>
      <c r="N18" s="593"/>
      <c r="O18" s="593"/>
      <c r="P18" s="593"/>
      <c r="Q18" s="594"/>
      <c r="R18" s="595">
        <v>164857</v>
      </c>
      <c r="S18" s="596"/>
      <c r="T18" s="596"/>
      <c r="U18" s="596"/>
      <c r="V18" s="596"/>
      <c r="W18" s="596"/>
      <c r="X18" s="596"/>
      <c r="Y18" s="597"/>
      <c r="Z18" s="598">
        <v>3.6</v>
      </c>
      <c r="AA18" s="598"/>
      <c r="AB18" s="598"/>
      <c r="AC18" s="598"/>
      <c r="AD18" s="599" t="s">
        <v>225</v>
      </c>
      <c r="AE18" s="599"/>
      <c r="AF18" s="599"/>
      <c r="AG18" s="599"/>
      <c r="AH18" s="599"/>
      <c r="AI18" s="599"/>
      <c r="AJ18" s="599"/>
      <c r="AK18" s="599"/>
      <c r="AL18" s="600" t="s">
        <v>225</v>
      </c>
      <c r="AM18" s="601"/>
      <c r="AN18" s="601"/>
      <c r="AO18" s="602"/>
      <c r="AP18" s="592" t="s">
        <v>255</v>
      </c>
      <c r="AQ18" s="593"/>
      <c r="AR18" s="593"/>
      <c r="AS18" s="593"/>
      <c r="AT18" s="593"/>
      <c r="AU18" s="593"/>
      <c r="AV18" s="593"/>
      <c r="AW18" s="593"/>
      <c r="AX18" s="593"/>
      <c r="AY18" s="593"/>
      <c r="AZ18" s="593"/>
      <c r="BA18" s="593"/>
      <c r="BB18" s="593"/>
      <c r="BC18" s="593"/>
      <c r="BD18" s="593"/>
      <c r="BE18" s="593"/>
      <c r="BF18" s="594"/>
      <c r="BG18" s="595" t="s">
        <v>225</v>
      </c>
      <c r="BH18" s="596"/>
      <c r="BI18" s="596"/>
      <c r="BJ18" s="596"/>
      <c r="BK18" s="596"/>
      <c r="BL18" s="596"/>
      <c r="BM18" s="596"/>
      <c r="BN18" s="597"/>
      <c r="BO18" s="598" t="s">
        <v>225</v>
      </c>
      <c r="BP18" s="598"/>
      <c r="BQ18" s="598"/>
      <c r="BR18" s="598"/>
      <c r="BS18" s="604" t="s">
        <v>225</v>
      </c>
      <c r="BT18" s="596"/>
      <c r="BU18" s="596"/>
      <c r="BV18" s="596"/>
      <c r="BW18" s="596"/>
      <c r="BX18" s="596"/>
      <c r="BY18" s="596"/>
      <c r="BZ18" s="596"/>
      <c r="CA18" s="596"/>
      <c r="CB18" s="605"/>
      <c r="CD18" s="609" t="s">
        <v>256</v>
      </c>
      <c r="CE18" s="610"/>
      <c r="CF18" s="610"/>
      <c r="CG18" s="610"/>
      <c r="CH18" s="610"/>
      <c r="CI18" s="610"/>
      <c r="CJ18" s="610"/>
      <c r="CK18" s="610"/>
      <c r="CL18" s="610"/>
      <c r="CM18" s="610"/>
      <c r="CN18" s="610"/>
      <c r="CO18" s="610"/>
      <c r="CP18" s="610"/>
      <c r="CQ18" s="611"/>
      <c r="CR18" s="595" t="s">
        <v>225</v>
      </c>
      <c r="CS18" s="596"/>
      <c r="CT18" s="596"/>
      <c r="CU18" s="596"/>
      <c r="CV18" s="596"/>
      <c r="CW18" s="596"/>
      <c r="CX18" s="596"/>
      <c r="CY18" s="597"/>
      <c r="CZ18" s="598" t="s">
        <v>225</v>
      </c>
      <c r="DA18" s="598"/>
      <c r="DB18" s="598"/>
      <c r="DC18" s="598"/>
      <c r="DD18" s="604" t="s">
        <v>225</v>
      </c>
      <c r="DE18" s="596"/>
      <c r="DF18" s="596"/>
      <c r="DG18" s="596"/>
      <c r="DH18" s="596"/>
      <c r="DI18" s="596"/>
      <c r="DJ18" s="596"/>
      <c r="DK18" s="596"/>
      <c r="DL18" s="596"/>
      <c r="DM18" s="596"/>
      <c r="DN18" s="596"/>
      <c r="DO18" s="596"/>
      <c r="DP18" s="597"/>
      <c r="DQ18" s="604" t="s">
        <v>225</v>
      </c>
      <c r="DR18" s="596"/>
      <c r="DS18" s="596"/>
      <c r="DT18" s="596"/>
      <c r="DU18" s="596"/>
      <c r="DV18" s="596"/>
      <c r="DW18" s="596"/>
      <c r="DX18" s="596"/>
      <c r="DY18" s="596"/>
      <c r="DZ18" s="596"/>
      <c r="EA18" s="596"/>
      <c r="EB18" s="596"/>
      <c r="EC18" s="605"/>
    </row>
    <row r="19" spans="2:133" ht="11.25" customHeight="1" x14ac:dyDescent="0.15">
      <c r="B19" s="592" t="s">
        <v>257</v>
      </c>
      <c r="C19" s="593"/>
      <c r="D19" s="593"/>
      <c r="E19" s="593"/>
      <c r="F19" s="593"/>
      <c r="G19" s="593"/>
      <c r="H19" s="593"/>
      <c r="I19" s="593"/>
      <c r="J19" s="593"/>
      <c r="K19" s="593"/>
      <c r="L19" s="593"/>
      <c r="M19" s="593"/>
      <c r="N19" s="593"/>
      <c r="O19" s="593"/>
      <c r="P19" s="593"/>
      <c r="Q19" s="594"/>
      <c r="R19" s="595" t="s">
        <v>225</v>
      </c>
      <c r="S19" s="596"/>
      <c r="T19" s="596"/>
      <c r="U19" s="596"/>
      <c r="V19" s="596"/>
      <c r="W19" s="596"/>
      <c r="X19" s="596"/>
      <c r="Y19" s="597"/>
      <c r="Z19" s="598" t="s">
        <v>225</v>
      </c>
      <c r="AA19" s="598"/>
      <c r="AB19" s="598"/>
      <c r="AC19" s="598"/>
      <c r="AD19" s="599" t="s">
        <v>225</v>
      </c>
      <c r="AE19" s="599"/>
      <c r="AF19" s="599"/>
      <c r="AG19" s="599"/>
      <c r="AH19" s="599"/>
      <c r="AI19" s="599"/>
      <c r="AJ19" s="599"/>
      <c r="AK19" s="599"/>
      <c r="AL19" s="600" t="s">
        <v>225</v>
      </c>
      <c r="AM19" s="601"/>
      <c r="AN19" s="601"/>
      <c r="AO19" s="602"/>
      <c r="AP19" s="592" t="s">
        <v>258</v>
      </c>
      <c r="AQ19" s="593"/>
      <c r="AR19" s="593"/>
      <c r="AS19" s="593"/>
      <c r="AT19" s="593"/>
      <c r="AU19" s="593"/>
      <c r="AV19" s="593"/>
      <c r="AW19" s="593"/>
      <c r="AX19" s="593"/>
      <c r="AY19" s="593"/>
      <c r="AZ19" s="593"/>
      <c r="BA19" s="593"/>
      <c r="BB19" s="593"/>
      <c r="BC19" s="593"/>
      <c r="BD19" s="593"/>
      <c r="BE19" s="593"/>
      <c r="BF19" s="594"/>
      <c r="BG19" s="595" t="s">
        <v>225</v>
      </c>
      <c r="BH19" s="596"/>
      <c r="BI19" s="596"/>
      <c r="BJ19" s="596"/>
      <c r="BK19" s="596"/>
      <c r="BL19" s="596"/>
      <c r="BM19" s="596"/>
      <c r="BN19" s="597"/>
      <c r="BO19" s="598" t="s">
        <v>225</v>
      </c>
      <c r="BP19" s="598"/>
      <c r="BQ19" s="598"/>
      <c r="BR19" s="598"/>
      <c r="BS19" s="604" t="s">
        <v>225</v>
      </c>
      <c r="BT19" s="596"/>
      <c r="BU19" s="596"/>
      <c r="BV19" s="596"/>
      <c r="BW19" s="596"/>
      <c r="BX19" s="596"/>
      <c r="BY19" s="596"/>
      <c r="BZ19" s="596"/>
      <c r="CA19" s="596"/>
      <c r="CB19" s="605"/>
      <c r="CD19" s="609" t="s">
        <v>259</v>
      </c>
      <c r="CE19" s="610"/>
      <c r="CF19" s="610"/>
      <c r="CG19" s="610"/>
      <c r="CH19" s="610"/>
      <c r="CI19" s="610"/>
      <c r="CJ19" s="610"/>
      <c r="CK19" s="610"/>
      <c r="CL19" s="610"/>
      <c r="CM19" s="610"/>
      <c r="CN19" s="610"/>
      <c r="CO19" s="610"/>
      <c r="CP19" s="610"/>
      <c r="CQ19" s="611"/>
      <c r="CR19" s="595" t="s">
        <v>225</v>
      </c>
      <c r="CS19" s="596"/>
      <c r="CT19" s="596"/>
      <c r="CU19" s="596"/>
      <c r="CV19" s="596"/>
      <c r="CW19" s="596"/>
      <c r="CX19" s="596"/>
      <c r="CY19" s="597"/>
      <c r="CZ19" s="598" t="s">
        <v>225</v>
      </c>
      <c r="DA19" s="598"/>
      <c r="DB19" s="598"/>
      <c r="DC19" s="598"/>
      <c r="DD19" s="604" t="s">
        <v>225</v>
      </c>
      <c r="DE19" s="596"/>
      <c r="DF19" s="596"/>
      <c r="DG19" s="596"/>
      <c r="DH19" s="596"/>
      <c r="DI19" s="596"/>
      <c r="DJ19" s="596"/>
      <c r="DK19" s="596"/>
      <c r="DL19" s="596"/>
      <c r="DM19" s="596"/>
      <c r="DN19" s="596"/>
      <c r="DO19" s="596"/>
      <c r="DP19" s="597"/>
      <c r="DQ19" s="604" t="s">
        <v>225</v>
      </c>
      <c r="DR19" s="596"/>
      <c r="DS19" s="596"/>
      <c r="DT19" s="596"/>
      <c r="DU19" s="596"/>
      <c r="DV19" s="596"/>
      <c r="DW19" s="596"/>
      <c r="DX19" s="596"/>
      <c r="DY19" s="596"/>
      <c r="DZ19" s="596"/>
      <c r="EA19" s="596"/>
      <c r="EB19" s="596"/>
      <c r="EC19" s="605"/>
    </row>
    <row r="20" spans="2:133" ht="11.25" customHeight="1" x14ac:dyDescent="0.15">
      <c r="B20" s="592" t="s">
        <v>260</v>
      </c>
      <c r="C20" s="593"/>
      <c r="D20" s="593"/>
      <c r="E20" s="593"/>
      <c r="F20" s="593"/>
      <c r="G20" s="593"/>
      <c r="H20" s="593"/>
      <c r="I20" s="593"/>
      <c r="J20" s="593"/>
      <c r="K20" s="593"/>
      <c r="L20" s="593"/>
      <c r="M20" s="593"/>
      <c r="N20" s="593"/>
      <c r="O20" s="593"/>
      <c r="P20" s="593"/>
      <c r="Q20" s="594"/>
      <c r="R20" s="595">
        <v>2416775</v>
      </c>
      <c r="S20" s="596"/>
      <c r="T20" s="596"/>
      <c r="U20" s="596"/>
      <c r="V20" s="596"/>
      <c r="W20" s="596"/>
      <c r="X20" s="596"/>
      <c r="Y20" s="597"/>
      <c r="Z20" s="598">
        <v>52.1</v>
      </c>
      <c r="AA20" s="598"/>
      <c r="AB20" s="598"/>
      <c r="AC20" s="598"/>
      <c r="AD20" s="599">
        <v>2251918</v>
      </c>
      <c r="AE20" s="599"/>
      <c r="AF20" s="599"/>
      <c r="AG20" s="599"/>
      <c r="AH20" s="599"/>
      <c r="AI20" s="599"/>
      <c r="AJ20" s="599"/>
      <c r="AK20" s="599"/>
      <c r="AL20" s="600">
        <v>99.9</v>
      </c>
      <c r="AM20" s="601"/>
      <c r="AN20" s="601"/>
      <c r="AO20" s="602"/>
      <c r="AP20" s="592" t="s">
        <v>261</v>
      </c>
      <c r="AQ20" s="593"/>
      <c r="AR20" s="593"/>
      <c r="AS20" s="593"/>
      <c r="AT20" s="593"/>
      <c r="AU20" s="593"/>
      <c r="AV20" s="593"/>
      <c r="AW20" s="593"/>
      <c r="AX20" s="593"/>
      <c r="AY20" s="593"/>
      <c r="AZ20" s="593"/>
      <c r="BA20" s="593"/>
      <c r="BB20" s="593"/>
      <c r="BC20" s="593"/>
      <c r="BD20" s="593"/>
      <c r="BE20" s="593"/>
      <c r="BF20" s="594"/>
      <c r="BG20" s="595" t="s">
        <v>225</v>
      </c>
      <c r="BH20" s="596"/>
      <c r="BI20" s="596"/>
      <c r="BJ20" s="596"/>
      <c r="BK20" s="596"/>
      <c r="BL20" s="596"/>
      <c r="BM20" s="596"/>
      <c r="BN20" s="597"/>
      <c r="BO20" s="598" t="s">
        <v>225</v>
      </c>
      <c r="BP20" s="598"/>
      <c r="BQ20" s="598"/>
      <c r="BR20" s="598"/>
      <c r="BS20" s="604" t="s">
        <v>225</v>
      </c>
      <c r="BT20" s="596"/>
      <c r="BU20" s="596"/>
      <c r="BV20" s="596"/>
      <c r="BW20" s="596"/>
      <c r="BX20" s="596"/>
      <c r="BY20" s="596"/>
      <c r="BZ20" s="596"/>
      <c r="CA20" s="596"/>
      <c r="CB20" s="605"/>
      <c r="CD20" s="609" t="s">
        <v>262</v>
      </c>
      <c r="CE20" s="610"/>
      <c r="CF20" s="610"/>
      <c r="CG20" s="610"/>
      <c r="CH20" s="610"/>
      <c r="CI20" s="610"/>
      <c r="CJ20" s="610"/>
      <c r="CK20" s="610"/>
      <c r="CL20" s="610"/>
      <c r="CM20" s="610"/>
      <c r="CN20" s="610"/>
      <c r="CO20" s="610"/>
      <c r="CP20" s="610"/>
      <c r="CQ20" s="611"/>
      <c r="CR20" s="595">
        <v>4530794</v>
      </c>
      <c r="CS20" s="596"/>
      <c r="CT20" s="596"/>
      <c r="CU20" s="596"/>
      <c r="CV20" s="596"/>
      <c r="CW20" s="596"/>
      <c r="CX20" s="596"/>
      <c r="CY20" s="597"/>
      <c r="CZ20" s="598">
        <v>100</v>
      </c>
      <c r="DA20" s="598"/>
      <c r="DB20" s="598"/>
      <c r="DC20" s="598"/>
      <c r="DD20" s="604">
        <v>1343636</v>
      </c>
      <c r="DE20" s="596"/>
      <c r="DF20" s="596"/>
      <c r="DG20" s="596"/>
      <c r="DH20" s="596"/>
      <c r="DI20" s="596"/>
      <c r="DJ20" s="596"/>
      <c r="DK20" s="596"/>
      <c r="DL20" s="596"/>
      <c r="DM20" s="596"/>
      <c r="DN20" s="596"/>
      <c r="DO20" s="596"/>
      <c r="DP20" s="597"/>
      <c r="DQ20" s="604">
        <v>2869136</v>
      </c>
      <c r="DR20" s="596"/>
      <c r="DS20" s="596"/>
      <c r="DT20" s="596"/>
      <c r="DU20" s="596"/>
      <c r="DV20" s="596"/>
      <c r="DW20" s="596"/>
      <c r="DX20" s="596"/>
      <c r="DY20" s="596"/>
      <c r="DZ20" s="596"/>
      <c r="EA20" s="596"/>
      <c r="EB20" s="596"/>
      <c r="EC20" s="605"/>
    </row>
    <row r="21" spans="2:133" ht="11.25" customHeight="1" x14ac:dyDescent="0.15">
      <c r="B21" s="592" t="s">
        <v>263</v>
      </c>
      <c r="C21" s="593"/>
      <c r="D21" s="593"/>
      <c r="E21" s="593"/>
      <c r="F21" s="593"/>
      <c r="G21" s="593"/>
      <c r="H21" s="593"/>
      <c r="I21" s="593"/>
      <c r="J21" s="593"/>
      <c r="K21" s="593"/>
      <c r="L21" s="593"/>
      <c r="M21" s="593"/>
      <c r="N21" s="593"/>
      <c r="O21" s="593"/>
      <c r="P21" s="593"/>
      <c r="Q21" s="594"/>
      <c r="R21" s="595">
        <v>534</v>
      </c>
      <c r="S21" s="596"/>
      <c r="T21" s="596"/>
      <c r="U21" s="596"/>
      <c r="V21" s="596"/>
      <c r="W21" s="596"/>
      <c r="X21" s="596"/>
      <c r="Y21" s="597"/>
      <c r="Z21" s="598">
        <v>0</v>
      </c>
      <c r="AA21" s="598"/>
      <c r="AB21" s="598"/>
      <c r="AC21" s="598"/>
      <c r="AD21" s="599">
        <v>534</v>
      </c>
      <c r="AE21" s="599"/>
      <c r="AF21" s="599"/>
      <c r="AG21" s="599"/>
      <c r="AH21" s="599"/>
      <c r="AI21" s="599"/>
      <c r="AJ21" s="599"/>
      <c r="AK21" s="599"/>
      <c r="AL21" s="600">
        <v>0</v>
      </c>
      <c r="AM21" s="601"/>
      <c r="AN21" s="601"/>
      <c r="AO21" s="602"/>
      <c r="AP21" s="612" t="s">
        <v>264</v>
      </c>
      <c r="AQ21" s="613"/>
      <c r="AR21" s="613"/>
      <c r="AS21" s="613"/>
      <c r="AT21" s="613"/>
      <c r="AU21" s="613"/>
      <c r="AV21" s="613"/>
      <c r="AW21" s="613"/>
      <c r="AX21" s="613"/>
      <c r="AY21" s="613"/>
      <c r="AZ21" s="613"/>
      <c r="BA21" s="613"/>
      <c r="BB21" s="613"/>
      <c r="BC21" s="613"/>
      <c r="BD21" s="613"/>
      <c r="BE21" s="613"/>
      <c r="BF21" s="614"/>
      <c r="BG21" s="595" t="s">
        <v>225</v>
      </c>
      <c r="BH21" s="596"/>
      <c r="BI21" s="596"/>
      <c r="BJ21" s="596"/>
      <c r="BK21" s="596"/>
      <c r="BL21" s="596"/>
      <c r="BM21" s="596"/>
      <c r="BN21" s="597"/>
      <c r="BO21" s="598" t="s">
        <v>225</v>
      </c>
      <c r="BP21" s="598"/>
      <c r="BQ21" s="598"/>
      <c r="BR21" s="598"/>
      <c r="BS21" s="604" t="s">
        <v>225</v>
      </c>
      <c r="BT21" s="596"/>
      <c r="BU21" s="596"/>
      <c r="BV21" s="596"/>
      <c r="BW21" s="596"/>
      <c r="BX21" s="596"/>
      <c r="BY21" s="596"/>
      <c r="BZ21" s="596"/>
      <c r="CA21" s="596"/>
      <c r="CB21" s="605"/>
      <c r="CD21" s="617"/>
      <c r="CE21" s="618"/>
      <c r="CF21" s="618"/>
      <c r="CG21" s="618"/>
      <c r="CH21" s="618"/>
      <c r="CI21" s="618"/>
      <c r="CJ21" s="618"/>
      <c r="CK21" s="618"/>
      <c r="CL21" s="618"/>
      <c r="CM21" s="618"/>
      <c r="CN21" s="618"/>
      <c r="CO21" s="618"/>
      <c r="CP21" s="618"/>
      <c r="CQ21" s="619"/>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265</v>
      </c>
      <c r="C22" s="593"/>
      <c r="D22" s="593"/>
      <c r="E22" s="593"/>
      <c r="F22" s="593"/>
      <c r="G22" s="593"/>
      <c r="H22" s="593"/>
      <c r="I22" s="593"/>
      <c r="J22" s="593"/>
      <c r="K22" s="593"/>
      <c r="L22" s="593"/>
      <c r="M22" s="593"/>
      <c r="N22" s="593"/>
      <c r="O22" s="593"/>
      <c r="P22" s="593"/>
      <c r="Q22" s="594"/>
      <c r="R22" s="595">
        <v>35605</v>
      </c>
      <c r="S22" s="596"/>
      <c r="T22" s="596"/>
      <c r="U22" s="596"/>
      <c r="V22" s="596"/>
      <c r="W22" s="596"/>
      <c r="X22" s="596"/>
      <c r="Y22" s="597"/>
      <c r="Z22" s="598">
        <v>0.8</v>
      </c>
      <c r="AA22" s="598"/>
      <c r="AB22" s="598"/>
      <c r="AC22" s="598"/>
      <c r="AD22" s="599" t="s">
        <v>225</v>
      </c>
      <c r="AE22" s="599"/>
      <c r="AF22" s="599"/>
      <c r="AG22" s="599"/>
      <c r="AH22" s="599"/>
      <c r="AI22" s="599"/>
      <c r="AJ22" s="599"/>
      <c r="AK22" s="599"/>
      <c r="AL22" s="600" t="s">
        <v>225</v>
      </c>
      <c r="AM22" s="601"/>
      <c r="AN22" s="601"/>
      <c r="AO22" s="602"/>
      <c r="AP22" s="612" t="s">
        <v>266</v>
      </c>
      <c r="AQ22" s="613"/>
      <c r="AR22" s="613"/>
      <c r="AS22" s="613"/>
      <c r="AT22" s="613"/>
      <c r="AU22" s="613"/>
      <c r="AV22" s="613"/>
      <c r="AW22" s="613"/>
      <c r="AX22" s="613"/>
      <c r="AY22" s="613"/>
      <c r="AZ22" s="613"/>
      <c r="BA22" s="613"/>
      <c r="BB22" s="613"/>
      <c r="BC22" s="613"/>
      <c r="BD22" s="613"/>
      <c r="BE22" s="613"/>
      <c r="BF22" s="614"/>
      <c r="BG22" s="595" t="s">
        <v>225</v>
      </c>
      <c r="BH22" s="596"/>
      <c r="BI22" s="596"/>
      <c r="BJ22" s="596"/>
      <c r="BK22" s="596"/>
      <c r="BL22" s="596"/>
      <c r="BM22" s="596"/>
      <c r="BN22" s="597"/>
      <c r="BO22" s="598" t="s">
        <v>225</v>
      </c>
      <c r="BP22" s="598"/>
      <c r="BQ22" s="598"/>
      <c r="BR22" s="598"/>
      <c r="BS22" s="604" t="s">
        <v>225</v>
      </c>
      <c r="BT22" s="596"/>
      <c r="BU22" s="596"/>
      <c r="BV22" s="596"/>
      <c r="BW22" s="596"/>
      <c r="BX22" s="596"/>
      <c r="BY22" s="596"/>
      <c r="BZ22" s="596"/>
      <c r="CA22" s="596"/>
      <c r="CB22" s="605"/>
      <c r="CD22" s="577" t="s">
        <v>267</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268</v>
      </c>
      <c r="C23" s="593"/>
      <c r="D23" s="593"/>
      <c r="E23" s="593"/>
      <c r="F23" s="593"/>
      <c r="G23" s="593"/>
      <c r="H23" s="593"/>
      <c r="I23" s="593"/>
      <c r="J23" s="593"/>
      <c r="K23" s="593"/>
      <c r="L23" s="593"/>
      <c r="M23" s="593"/>
      <c r="N23" s="593"/>
      <c r="O23" s="593"/>
      <c r="P23" s="593"/>
      <c r="Q23" s="594"/>
      <c r="R23" s="595">
        <v>28109</v>
      </c>
      <c r="S23" s="596"/>
      <c r="T23" s="596"/>
      <c r="U23" s="596"/>
      <c r="V23" s="596"/>
      <c r="W23" s="596"/>
      <c r="X23" s="596"/>
      <c r="Y23" s="597"/>
      <c r="Z23" s="598">
        <v>0.6</v>
      </c>
      <c r="AA23" s="598"/>
      <c r="AB23" s="598"/>
      <c r="AC23" s="598"/>
      <c r="AD23" s="599">
        <v>917</v>
      </c>
      <c r="AE23" s="599"/>
      <c r="AF23" s="599"/>
      <c r="AG23" s="599"/>
      <c r="AH23" s="599"/>
      <c r="AI23" s="599"/>
      <c r="AJ23" s="599"/>
      <c r="AK23" s="599"/>
      <c r="AL23" s="600">
        <v>0</v>
      </c>
      <c r="AM23" s="601"/>
      <c r="AN23" s="601"/>
      <c r="AO23" s="602"/>
      <c r="AP23" s="612" t="s">
        <v>269</v>
      </c>
      <c r="AQ23" s="613"/>
      <c r="AR23" s="613"/>
      <c r="AS23" s="613"/>
      <c r="AT23" s="613"/>
      <c r="AU23" s="613"/>
      <c r="AV23" s="613"/>
      <c r="AW23" s="613"/>
      <c r="AX23" s="613"/>
      <c r="AY23" s="613"/>
      <c r="AZ23" s="613"/>
      <c r="BA23" s="613"/>
      <c r="BB23" s="613"/>
      <c r="BC23" s="613"/>
      <c r="BD23" s="613"/>
      <c r="BE23" s="613"/>
      <c r="BF23" s="614"/>
      <c r="BG23" s="595" t="s">
        <v>225</v>
      </c>
      <c r="BH23" s="596"/>
      <c r="BI23" s="596"/>
      <c r="BJ23" s="596"/>
      <c r="BK23" s="596"/>
      <c r="BL23" s="596"/>
      <c r="BM23" s="596"/>
      <c r="BN23" s="597"/>
      <c r="BO23" s="598" t="s">
        <v>225</v>
      </c>
      <c r="BP23" s="598"/>
      <c r="BQ23" s="598"/>
      <c r="BR23" s="598"/>
      <c r="BS23" s="604" t="s">
        <v>225</v>
      </c>
      <c r="BT23" s="596"/>
      <c r="BU23" s="596"/>
      <c r="BV23" s="596"/>
      <c r="BW23" s="596"/>
      <c r="BX23" s="596"/>
      <c r="BY23" s="596"/>
      <c r="BZ23" s="596"/>
      <c r="CA23" s="596"/>
      <c r="CB23" s="605"/>
      <c r="CD23" s="577" t="s">
        <v>207</v>
      </c>
      <c r="CE23" s="578"/>
      <c r="CF23" s="578"/>
      <c r="CG23" s="578"/>
      <c r="CH23" s="578"/>
      <c r="CI23" s="578"/>
      <c r="CJ23" s="578"/>
      <c r="CK23" s="578"/>
      <c r="CL23" s="578"/>
      <c r="CM23" s="578"/>
      <c r="CN23" s="578"/>
      <c r="CO23" s="578"/>
      <c r="CP23" s="578"/>
      <c r="CQ23" s="579"/>
      <c r="CR23" s="577" t="s">
        <v>270</v>
      </c>
      <c r="CS23" s="578"/>
      <c r="CT23" s="578"/>
      <c r="CU23" s="578"/>
      <c r="CV23" s="578"/>
      <c r="CW23" s="578"/>
      <c r="CX23" s="578"/>
      <c r="CY23" s="579"/>
      <c r="CZ23" s="577" t="s">
        <v>271</v>
      </c>
      <c r="DA23" s="578"/>
      <c r="DB23" s="578"/>
      <c r="DC23" s="579"/>
      <c r="DD23" s="577" t="s">
        <v>272</v>
      </c>
      <c r="DE23" s="578"/>
      <c r="DF23" s="578"/>
      <c r="DG23" s="578"/>
      <c r="DH23" s="578"/>
      <c r="DI23" s="578"/>
      <c r="DJ23" s="578"/>
      <c r="DK23" s="579"/>
      <c r="DL23" s="620" t="s">
        <v>273</v>
      </c>
      <c r="DM23" s="621"/>
      <c r="DN23" s="621"/>
      <c r="DO23" s="621"/>
      <c r="DP23" s="621"/>
      <c r="DQ23" s="621"/>
      <c r="DR23" s="621"/>
      <c r="DS23" s="621"/>
      <c r="DT23" s="621"/>
      <c r="DU23" s="621"/>
      <c r="DV23" s="622"/>
      <c r="DW23" s="577" t="s">
        <v>274</v>
      </c>
      <c r="DX23" s="578"/>
      <c r="DY23" s="578"/>
      <c r="DZ23" s="578"/>
      <c r="EA23" s="578"/>
      <c r="EB23" s="578"/>
      <c r="EC23" s="579"/>
    </row>
    <row r="24" spans="2:133" ht="11.25" customHeight="1" x14ac:dyDescent="0.15">
      <c r="B24" s="592" t="s">
        <v>275</v>
      </c>
      <c r="C24" s="593"/>
      <c r="D24" s="593"/>
      <c r="E24" s="593"/>
      <c r="F24" s="593"/>
      <c r="G24" s="593"/>
      <c r="H24" s="593"/>
      <c r="I24" s="593"/>
      <c r="J24" s="593"/>
      <c r="K24" s="593"/>
      <c r="L24" s="593"/>
      <c r="M24" s="593"/>
      <c r="N24" s="593"/>
      <c r="O24" s="593"/>
      <c r="P24" s="593"/>
      <c r="Q24" s="594"/>
      <c r="R24" s="595">
        <v>8804</v>
      </c>
      <c r="S24" s="596"/>
      <c r="T24" s="596"/>
      <c r="U24" s="596"/>
      <c r="V24" s="596"/>
      <c r="W24" s="596"/>
      <c r="X24" s="596"/>
      <c r="Y24" s="597"/>
      <c r="Z24" s="598">
        <v>0.2</v>
      </c>
      <c r="AA24" s="598"/>
      <c r="AB24" s="598"/>
      <c r="AC24" s="598"/>
      <c r="AD24" s="599" t="s">
        <v>225</v>
      </c>
      <c r="AE24" s="599"/>
      <c r="AF24" s="599"/>
      <c r="AG24" s="599"/>
      <c r="AH24" s="599"/>
      <c r="AI24" s="599"/>
      <c r="AJ24" s="599"/>
      <c r="AK24" s="599"/>
      <c r="AL24" s="600" t="s">
        <v>225</v>
      </c>
      <c r="AM24" s="601"/>
      <c r="AN24" s="601"/>
      <c r="AO24" s="602"/>
      <c r="AP24" s="612" t="s">
        <v>276</v>
      </c>
      <c r="AQ24" s="613"/>
      <c r="AR24" s="613"/>
      <c r="AS24" s="613"/>
      <c r="AT24" s="613"/>
      <c r="AU24" s="613"/>
      <c r="AV24" s="613"/>
      <c r="AW24" s="613"/>
      <c r="AX24" s="613"/>
      <c r="AY24" s="613"/>
      <c r="AZ24" s="613"/>
      <c r="BA24" s="613"/>
      <c r="BB24" s="613"/>
      <c r="BC24" s="613"/>
      <c r="BD24" s="613"/>
      <c r="BE24" s="613"/>
      <c r="BF24" s="614"/>
      <c r="BG24" s="595" t="s">
        <v>225</v>
      </c>
      <c r="BH24" s="596"/>
      <c r="BI24" s="596"/>
      <c r="BJ24" s="596"/>
      <c r="BK24" s="596"/>
      <c r="BL24" s="596"/>
      <c r="BM24" s="596"/>
      <c r="BN24" s="597"/>
      <c r="BO24" s="598" t="s">
        <v>225</v>
      </c>
      <c r="BP24" s="598"/>
      <c r="BQ24" s="598"/>
      <c r="BR24" s="598"/>
      <c r="BS24" s="604" t="s">
        <v>225</v>
      </c>
      <c r="BT24" s="596"/>
      <c r="BU24" s="596"/>
      <c r="BV24" s="596"/>
      <c r="BW24" s="596"/>
      <c r="BX24" s="596"/>
      <c r="BY24" s="596"/>
      <c r="BZ24" s="596"/>
      <c r="CA24" s="596"/>
      <c r="CB24" s="605"/>
      <c r="CD24" s="606" t="s">
        <v>277</v>
      </c>
      <c r="CE24" s="607"/>
      <c r="CF24" s="607"/>
      <c r="CG24" s="607"/>
      <c r="CH24" s="607"/>
      <c r="CI24" s="607"/>
      <c r="CJ24" s="607"/>
      <c r="CK24" s="607"/>
      <c r="CL24" s="607"/>
      <c r="CM24" s="607"/>
      <c r="CN24" s="607"/>
      <c r="CO24" s="607"/>
      <c r="CP24" s="607"/>
      <c r="CQ24" s="608"/>
      <c r="CR24" s="584">
        <v>1318107</v>
      </c>
      <c r="CS24" s="585"/>
      <c r="CT24" s="585"/>
      <c r="CU24" s="585"/>
      <c r="CV24" s="585"/>
      <c r="CW24" s="585"/>
      <c r="CX24" s="585"/>
      <c r="CY24" s="586"/>
      <c r="CZ24" s="624">
        <v>29.1</v>
      </c>
      <c r="DA24" s="625"/>
      <c r="DB24" s="625"/>
      <c r="DC24" s="626"/>
      <c r="DD24" s="623">
        <v>993032</v>
      </c>
      <c r="DE24" s="585"/>
      <c r="DF24" s="585"/>
      <c r="DG24" s="585"/>
      <c r="DH24" s="585"/>
      <c r="DI24" s="585"/>
      <c r="DJ24" s="585"/>
      <c r="DK24" s="586"/>
      <c r="DL24" s="623">
        <v>988691</v>
      </c>
      <c r="DM24" s="585"/>
      <c r="DN24" s="585"/>
      <c r="DO24" s="585"/>
      <c r="DP24" s="585"/>
      <c r="DQ24" s="585"/>
      <c r="DR24" s="585"/>
      <c r="DS24" s="585"/>
      <c r="DT24" s="585"/>
      <c r="DU24" s="585"/>
      <c r="DV24" s="586"/>
      <c r="DW24" s="589">
        <v>42.2</v>
      </c>
      <c r="DX24" s="590"/>
      <c r="DY24" s="590"/>
      <c r="DZ24" s="590"/>
      <c r="EA24" s="590"/>
      <c r="EB24" s="590"/>
      <c r="EC24" s="591"/>
    </row>
    <row r="25" spans="2:133" ht="11.25" customHeight="1" x14ac:dyDescent="0.15">
      <c r="B25" s="592" t="s">
        <v>278</v>
      </c>
      <c r="C25" s="593"/>
      <c r="D25" s="593"/>
      <c r="E25" s="593"/>
      <c r="F25" s="593"/>
      <c r="G25" s="593"/>
      <c r="H25" s="593"/>
      <c r="I25" s="593"/>
      <c r="J25" s="593"/>
      <c r="K25" s="593"/>
      <c r="L25" s="593"/>
      <c r="M25" s="593"/>
      <c r="N25" s="593"/>
      <c r="O25" s="593"/>
      <c r="P25" s="593"/>
      <c r="Q25" s="594"/>
      <c r="R25" s="595">
        <v>386991</v>
      </c>
      <c r="S25" s="596"/>
      <c r="T25" s="596"/>
      <c r="U25" s="596"/>
      <c r="V25" s="596"/>
      <c r="W25" s="596"/>
      <c r="X25" s="596"/>
      <c r="Y25" s="597"/>
      <c r="Z25" s="598">
        <v>8.3000000000000007</v>
      </c>
      <c r="AA25" s="598"/>
      <c r="AB25" s="598"/>
      <c r="AC25" s="598"/>
      <c r="AD25" s="599" t="s">
        <v>225</v>
      </c>
      <c r="AE25" s="599"/>
      <c r="AF25" s="599"/>
      <c r="AG25" s="599"/>
      <c r="AH25" s="599"/>
      <c r="AI25" s="599"/>
      <c r="AJ25" s="599"/>
      <c r="AK25" s="599"/>
      <c r="AL25" s="600" t="s">
        <v>225</v>
      </c>
      <c r="AM25" s="601"/>
      <c r="AN25" s="601"/>
      <c r="AO25" s="602"/>
      <c r="AP25" s="612" t="s">
        <v>279</v>
      </c>
      <c r="AQ25" s="613"/>
      <c r="AR25" s="613"/>
      <c r="AS25" s="613"/>
      <c r="AT25" s="613"/>
      <c r="AU25" s="613"/>
      <c r="AV25" s="613"/>
      <c r="AW25" s="613"/>
      <c r="AX25" s="613"/>
      <c r="AY25" s="613"/>
      <c r="AZ25" s="613"/>
      <c r="BA25" s="613"/>
      <c r="BB25" s="613"/>
      <c r="BC25" s="613"/>
      <c r="BD25" s="613"/>
      <c r="BE25" s="613"/>
      <c r="BF25" s="614"/>
      <c r="BG25" s="595" t="s">
        <v>225</v>
      </c>
      <c r="BH25" s="596"/>
      <c r="BI25" s="596"/>
      <c r="BJ25" s="596"/>
      <c r="BK25" s="596"/>
      <c r="BL25" s="596"/>
      <c r="BM25" s="596"/>
      <c r="BN25" s="597"/>
      <c r="BO25" s="598" t="s">
        <v>225</v>
      </c>
      <c r="BP25" s="598"/>
      <c r="BQ25" s="598"/>
      <c r="BR25" s="598"/>
      <c r="BS25" s="604" t="s">
        <v>225</v>
      </c>
      <c r="BT25" s="596"/>
      <c r="BU25" s="596"/>
      <c r="BV25" s="596"/>
      <c r="BW25" s="596"/>
      <c r="BX25" s="596"/>
      <c r="BY25" s="596"/>
      <c r="BZ25" s="596"/>
      <c r="CA25" s="596"/>
      <c r="CB25" s="605"/>
      <c r="CD25" s="609" t="s">
        <v>280</v>
      </c>
      <c r="CE25" s="610"/>
      <c r="CF25" s="610"/>
      <c r="CG25" s="610"/>
      <c r="CH25" s="610"/>
      <c r="CI25" s="610"/>
      <c r="CJ25" s="610"/>
      <c r="CK25" s="610"/>
      <c r="CL25" s="610"/>
      <c r="CM25" s="610"/>
      <c r="CN25" s="610"/>
      <c r="CO25" s="610"/>
      <c r="CP25" s="610"/>
      <c r="CQ25" s="611"/>
      <c r="CR25" s="595">
        <v>595674</v>
      </c>
      <c r="CS25" s="615"/>
      <c r="CT25" s="615"/>
      <c r="CU25" s="615"/>
      <c r="CV25" s="615"/>
      <c r="CW25" s="615"/>
      <c r="CX25" s="615"/>
      <c r="CY25" s="616"/>
      <c r="CZ25" s="629">
        <v>13.1</v>
      </c>
      <c r="DA25" s="630"/>
      <c r="DB25" s="630"/>
      <c r="DC25" s="631"/>
      <c r="DD25" s="604">
        <v>558589</v>
      </c>
      <c r="DE25" s="615"/>
      <c r="DF25" s="615"/>
      <c r="DG25" s="615"/>
      <c r="DH25" s="615"/>
      <c r="DI25" s="615"/>
      <c r="DJ25" s="615"/>
      <c r="DK25" s="616"/>
      <c r="DL25" s="604">
        <v>555559</v>
      </c>
      <c r="DM25" s="615"/>
      <c r="DN25" s="615"/>
      <c r="DO25" s="615"/>
      <c r="DP25" s="615"/>
      <c r="DQ25" s="615"/>
      <c r="DR25" s="615"/>
      <c r="DS25" s="615"/>
      <c r="DT25" s="615"/>
      <c r="DU25" s="615"/>
      <c r="DV25" s="616"/>
      <c r="DW25" s="600">
        <v>23.7</v>
      </c>
      <c r="DX25" s="627"/>
      <c r="DY25" s="627"/>
      <c r="DZ25" s="627"/>
      <c r="EA25" s="627"/>
      <c r="EB25" s="627"/>
      <c r="EC25" s="628"/>
    </row>
    <row r="26" spans="2:133" ht="11.25" customHeight="1" x14ac:dyDescent="0.15">
      <c r="B26" s="632" t="s">
        <v>281</v>
      </c>
      <c r="C26" s="633"/>
      <c r="D26" s="633"/>
      <c r="E26" s="633"/>
      <c r="F26" s="633"/>
      <c r="G26" s="633"/>
      <c r="H26" s="633"/>
      <c r="I26" s="633"/>
      <c r="J26" s="633"/>
      <c r="K26" s="633"/>
      <c r="L26" s="633"/>
      <c r="M26" s="633"/>
      <c r="N26" s="633"/>
      <c r="O26" s="633"/>
      <c r="P26" s="633"/>
      <c r="Q26" s="634"/>
      <c r="R26" s="595" t="s">
        <v>225</v>
      </c>
      <c r="S26" s="596"/>
      <c r="T26" s="596"/>
      <c r="U26" s="596"/>
      <c r="V26" s="596"/>
      <c r="W26" s="596"/>
      <c r="X26" s="596"/>
      <c r="Y26" s="597"/>
      <c r="Z26" s="598" t="s">
        <v>225</v>
      </c>
      <c r="AA26" s="598"/>
      <c r="AB26" s="598"/>
      <c r="AC26" s="598"/>
      <c r="AD26" s="599" t="s">
        <v>225</v>
      </c>
      <c r="AE26" s="599"/>
      <c r="AF26" s="599"/>
      <c r="AG26" s="599"/>
      <c r="AH26" s="599"/>
      <c r="AI26" s="599"/>
      <c r="AJ26" s="599"/>
      <c r="AK26" s="599"/>
      <c r="AL26" s="600" t="s">
        <v>225</v>
      </c>
      <c r="AM26" s="601"/>
      <c r="AN26" s="601"/>
      <c r="AO26" s="602"/>
      <c r="AP26" s="612" t="s">
        <v>282</v>
      </c>
      <c r="AQ26" s="635"/>
      <c r="AR26" s="635"/>
      <c r="AS26" s="635"/>
      <c r="AT26" s="635"/>
      <c r="AU26" s="635"/>
      <c r="AV26" s="635"/>
      <c r="AW26" s="635"/>
      <c r="AX26" s="635"/>
      <c r="AY26" s="635"/>
      <c r="AZ26" s="635"/>
      <c r="BA26" s="635"/>
      <c r="BB26" s="635"/>
      <c r="BC26" s="635"/>
      <c r="BD26" s="635"/>
      <c r="BE26" s="635"/>
      <c r="BF26" s="614"/>
      <c r="BG26" s="595" t="s">
        <v>225</v>
      </c>
      <c r="BH26" s="596"/>
      <c r="BI26" s="596"/>
      <c r="BJ26" s="596"/>
      <c r="BK26" s="596"/>
      <c r="BL26" s="596"/>
      <c r="BM26" s="596"/>
      <c r="BN26" s="597"/>
      <c r="BO26" s="598" t="s">
        <v>225</v>
      </c>
      <c r="BP26" s="598"/>
      <c r="BQ26" s="598"/>
      <c r="BR26" s="598"/>
      <c r="BS26" s="604" t="s">
        <v>225</v>
      </c>
      <c r="BT26" s="596"/>
      <c r="BU26" s="596"/>
      <c r="BV26" s="596"/>
      <c r="BW26" s="596"/>
      <c r="BX26" s="596"/>
      <c r="BY26" s="596"/>
      <c r="BZ26" s="596"/>
      <c r="CA26" s="596"/>
      <c r="CB26" s="605"/>
      <c r="CD26" s="609" t="s">
        <v>283</v>
      </c>
      <c r="CE26" s="610"/>
      <c r="CF26" s="610"/>
      <c r="CG26" s="610"/>
      <c r="CH26" s="610"/>
      <c r="CI26" s="610"/>
      <c r="CJ26" s="610"/>
      <c r="CK26" s="610"/>
      <c r="CL26" s="610"/>
      <c r="CM26" s="610"/>
      <c r="CN26" s="610"/>
      <c r="CO26" s="610"/>
      <c r="CP26" s="610"/>
      <c r="CQ26" s="611"/>
      <c r="CR26" s="595">
        <v>335976</v>
      </c>
      <c r="CS26" s="596"/>
      <c r="CT26" s="596"/>
      <c r="CU26" s="596"/>
      <c r="CV26" s="596"/>
      <c r="CW26" s="596"/>
      <c r="CX26" s="596"/>
      <c r="CY26" s="597"/>
      <c r="CZ26" s="629">
        <v>7.4</v>
      </c>
      <c r="DA26" s="630"/>
      <c r="DB26" s="630"/>
      <c r="DC26" s="631"/>
      <c r="DD26" s="604">
        <v>301505</v>
      </c>
      <c r="DE26" s="596"/>
      <c r="DF26" s="596"/>
      <c r="DG26" s="596"/>
      <c r="DH26" s="596"/>
      <c r="DI26" s="596"/>
      <c r="DJ26" s="596"/>
      <c r="DK26" s="597"/>
      <c r="DL26" s="604" t="s">
        <v>213</v>
      </c>
      <c r="DM26" s="596"/>
      <c r="DN26" s="596"/>
      <c r="DO26" s="596"/>
      <c r="DP26" s="596"/>
      <c r="DQ26" s="596"/>
      <c r="DR26" s="596"/>
      <c r="DS26" s="596"/>
      <c r="DT26" s="596"/>
      <c r="DU26" s="596"/>
      <c r="DV26" s="597"/>
      <c r="DW26" s="600" t="s">
        <v>213</v>
      </c>
      <c r="DX26" s="627"/>
      <c r="DY26" s="627"/>
      <c r="DZ26" s="627"/>
      <c r="EA26" s="627"/>
      <c r="EB26" s="627"/>
      <c r="EC26" s="628"/>
    </row>
    <row r="27" spans="2:133" ht="11.25" customHeight="1" x14ac:dyDescent="0.15">
      <c r="B27" s="592" t="s">
        <v>284</v>
      </c>
      <c r="C27" s="593"/>
      <c r="D27" s="593"/>
      <c r="E27" s="593"/>
      <c r="F27" s="593"/>
      <c r="G27" s="593"/>
      <c r="H27" s="593"/>
      <c r="I27" s="593"/>
      <c r="J27" s="593"/>
      <c r="K27" s="593"/>
      <c r="L27" s="593"/>
      <c r="M27" s="593"/>
      <c r="N27" s="593"/>
      <c r="O27" s="593"/>
      <c r="P27" s="593"/>
      <c r="Q27" s="594"/>
      <c r="R27" s="595">
        <v>956606</v>
      </c>
      <c r="S27" s="596"/>
      <c r="T27" s="596"/>
      <c r="U27" s="596"/>
      <c r="V27" s="596"/>
      <c r="W27" s="596"/>
      <c r="X27" s="596"/>
      <c r="Y27" s="597"/>
      <c r="Z27" s="598">
        <v>20.6</v>
      </c>
      <c r="AA27" s="598"/>
      <c r="AB27" s="598"/>
      <c r="AC27" s="598"/>
      <c r="AD27" s="599" t="s">
        <v>225</v>
      </c>
      <c r="AE27" s="599"/>
      <c r="AF27" s="599"/>
      <c r="AG27" s="599"/>
      <c r="AH27" s="599"/>
      <c r="AI27" s="599"/>
      <c r="AJ27" s="599"/>
      <c r="AK27" s="599"/>
      <c r="AL27" s="600" t="s">
        <v>225</v>
      </c>
      <c r="AM27" s="601"/>
      <c r="AN27" s="601"/>
      <c r="AO27" s="602"/>
      <c r="AP27" s="592" t="s">
        <v>285</v>
      </c>
      <c r="AQ27" s="593"/>
      <c r="AR27" s="593"/>
      <c r="AS27" s="593"/>
      <c r="AT27" s="593"/>
      <c r="AU27" s="593"/>
      <c r="AV27" s="593"/>
      <c r="AW27" s="593"/>
      <c r="AX27" s="593"/>
      <c r="AY27" s="593"/>
      <c r="AZ27" s="593"/>
      <c r="BA27" s="593"/>
      <c r="BB27" s="593"/>
      <c r="BC27" s="593"/>
      <c r="BD27" s="593"/>
      <c r="BE27" s="593"/>
      <c r="BF27" s="594"/>
      <c r="BG27" s="595">
        <v>587806</v>
      </c>
      <c r="BH27" s="596"/>
      <c r="BI27" s="596"/>
      <c r="BJ27" s="596"/>
      <c r="BK27" s="596"/>
      <c r="BL27" s="596"/>
      <c r="BM27" s="596"/>
      <c r="BN27" s="597"/>
      <c r="BO27" s="598">
        <v>100</v>
      </c>
      <c r="BP27" s="598"/>
      <c r="BQ27" s="598"/>
      <c r="BR27" s="598"/>
      <c r="BS27" s="604" t="s">
        <v>225</v>
      </c>
      <c r="BT27" s="596"/>
      <c r="BU27" s="596"/>
      <c r="BV27" s="596"/>
      <c r="BW27" s="596"/>
      <c r="BX27" s="596"/>
      <c r="BY27" s="596"/>
      <c r="BZ27" s="596"/>
      <c r="CA27" s="596"/>
      <c r="CB27" s="605"/>
      <c r="CD27" s="609" t="s">
        <v>286</v>
      </c>
      <c r="CE27" s="610"/>
      <c r="CF27" s="610"/>
      <c r="CG27" s="610"/>
      <c r="CH27" s="610"/>
      <c r="CI27" s="610"/>
      <c r="CJ27" s="610"/>
      <c r="CK27" s="610"/>
      <c r="CL27" s="610"/>
      <c r="CM27" s="610"/>
      <c r="CN27" s="610"/>
      <c r="CO27" s="610"/>
      <c r="CP27" s="610"/>
      <c r="CQ27" s="611"/>
      <c r="CR27" s="595">
        <v>390193</v>
      </c>
      <c r="CS27" s="615"/>
      <c r="CT27" s="615"/>
      <c r="CU27" s="615"/>
      <c r="CV27" s="615"/>
      <c r="CW27" s="615"/>
      <c r="CX27" s="615"/>
      <c r="CY27" s="616"/>
      <c r="CZ27" s="629">
        <v>8.6</v>
      </c>
      <c r="DA27" s="630"/>
      <c r="DB27" s="630"/>
      <c r="DC27" s="631"/>
      <c r="DD27" s="604">
        <v>109545</v>
      </c>
      <c r="DE27" s="615"/>
      <c r="DF27" s="615"/>
      <c r="DG27" s="615"/>
      <c r="DH27" s="615"/>
      <c r="DI27" s="615"/>
      <c r="DJ27" s="615"/>
      <c r="DK27" s="616"/>
      <c r="DL27" s="604">
        <v>108234</v>
      </c>
      <c r="DM27" s="615"/>
      <c r="DN27" s="615"/>
      <c r="DO27" s="615"/>
      <c r="DP27" s="615"/>
      <c r="DQ27" s="615"/>
      <c r="DR27" s="615"/>
      <c r="DS27" s="615"/>
      <c r="DT27" s="615"/>
      <c r="DU27" s="615"/>
      <c r="DV27" s="616"/>
      <c r="DW27" s="600">
        <v>4.5999999999999996</v>
      </c>
      <c r="DX27" s="627"/>
      <c r="DY27" s="627"/>
      <c r="DZ27" s="627"/>
      <c r="EA27" s="627"/>
      <c r="EB27" s="627"/>
      <c r="EC27" s="628"/>
    </row>
    <row r="28" spans="2:133" ht="11.25" customHeight="1" x14ac:dyDescent="0.15">
      <c r="B28" s="592" t="s">
        <v>287</v>
      </c>
      <c r="C28" s="593"/>
      <c r="D28" s="593"/>
      <c r="E28" s="593"/>
      <c r="F28" s="593"/>
      <c r="G28" s="593"/>
      <c r="H28" s="593"/>
      <c r="I28" s="593"/>
      <c r="J28" s="593"/>
      <c r="K28" s="593"/>
      <c r="L28" s="593"/>
      <c r="M28" s="593"/>
      <c r="N28" s="593"/>
      <c r="O28" s="593"/>
      <c r="P28" s="593"/>
      <c r="Q28" s="594"/>
      <c r="R28" s="595">
        <v>4716</v>
      </c>
      <c r="S28" s="596"/>
      <c r="T28" s="596"/>
      <c r="U28" s="596"/>
      <c r="V28" s="596"/>
      <c r="W28" s="596"/>
      <c r="X28" s="596"/>
      <c r="Y28" s="597"/>
      <c r="Z28" s="598">
        <v>0.1</v>
      </c>
      <c r="AA28" s="598"/>
      <c r="AB28" s="598"/>
      <c r="AC28" s="598"/>
      <c r="AD28" s="599" t="s">
        <v>225</v>
      </c>
      <c r="AE28" s="599"/>
      <c r="AF28" s="599"/>
      <c r="AG28" s="599"/>
      <c r="AH28" s="599"/>
      <c r="AI28" s="599"/>
      <c r="AJ28" s="599"/>
      <c r="AK28" s="599"/>
      <c r="AL28" s="600" t="s">
        <v>225</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288</v>
      </c>
      <c r="CE28" s="610"/>
      <c r="CF28" s="610"/>
      <c r="CG28" s="610"/>
      <c r="CH28" s="610"/>
      <c r="CI28" s="610"/>
      <c r="CJ28" s="610"/>
      <c r="CK28" s="610"/>
      <c r="CL28" s="610"/>
      <c r="CM28" s="610"/>
      <c r="CN28" s="610"/>
      <c r="CO28" s="610"/>
      <c r="CP28" s="610"/>
      <c r="CQ28" s="611"/>
      <c r="CR28" s="595">
        <v>332240</v>
      </c>
      <c r="CS28" s="596"/>
      <c r="CT28" s="596"/>
      <c r="CU28" s="596"/>
      <c r="CV28" s="596"/>
      <c r="CW28" s="596"/>
      <c r="CX28" s="596"/>
      <c r="CY28" s="597"/>
      <c r="CZ28" s="629">
        <v>7.3</v>
      </c>
      <c r="DA28" s="630"/>
      <c r="DB28" s="630"/>
      <c r="DC28" s="631"/>
      <c r="DD28" s="604">
        <v>324898</v>
      </c>
      <c r="DE28" s="596"/>
      <c r="DF28" s="596"/>
      <c r="DG28" s="596"/>
      <c r="DH28" s="596"/>
      <c r="DI28" s="596"/>
      <c r="DJ28" s="596"/>
      <c r="DK28" s="597"/>
      <c r="DL28" s="604">
        <v>324898</v>
      </c>
      <c r="DM28" s="596"/>
      <c r="DN28" s="596"/>
      <c r="DO28" s="596"/>
      <c r="DP28" s="596"/>
      <c r="DQ28" s="596"/>
      <c r="DR28" s="596"/>
      <c r="DS28" s="596"/>
      <c r="DT28" s="596"/>
      <c r="DU28" s="596"/>
      <c r="DV28" s="597"/>
      <c r="DW28" s="600">
        <v>13.9</v>
      </c>
      <c r="DX28" s="627"/>
      <c r="DY28" s="627"/>
      <c r="DZ28" s="627"/>
      <c r="EA28" s="627"/>
      <c r="EB28" s="627"/>
      <c r="EC28" s="628"/>
    </row>
    <row r="29" spans="2:133" ht="11.25" customHeight="1" x14ac:dyDescent="0.15">
      <c r="B29" s="592" t="s">
        <v>289</v>
      </c>
      <c r="C29" s="593"/>
      <c r="D29" s="593"/>
      <c r="E29" s="593"/>
      <c r="F29" s="593"/>
      <c r="G29" s="593"/>
      <c r="H29" s="593"/>
      <c r="I29" s="593"/>
      <c r="J29" s="593"/>
      <c r="K29" s="593"/>
      <c r="L29" s="593"/>
      <c r="M29" s="593"/>
      <c r="N29" s="593"/>
      <c r="O29" s="593"/>
      <c r="P29" s="593"/>
      <c r="Q29" s="594"/>
      <c r="R29" s="595">
        <v>2895</v>
      </c>
      <c r="S29" s="596"/>
      <c r="T29" s="596"/>
      <c r="U29" s="596"/>
      <c r="V29" s="596"/>
      <c r="W29" s="596"/>
      <c r="X29" s="596"/>
      <c r="Y29" s="597"/>
      <c r="Z29" s="598">
        <v>0.1</v>
      </c>
      <c r="AA29" s="598"/>
      <c r="AB29" s="598"/>
      <c r="AC29" s="598"/>
      <c r="AD29" s="599" t="s">
        <v>225</v>
      </c>
      <c r="AE29" s="599"/>
      <c r="AF29" s="599"/>
      <c r="AG29" s="599"/>
      <c r="AH29" s="599"/>
      <c r="AI29" s="599"/>
      <c r="AJ29" s="599"/>
      <c r="AK29" s="599"/>
      <c r="AL29" s="600" t="s">
        <v>225</v>
      </c>
      <c r="AM29" s="601"/>
      <c r="AN29" s="601"/>
      <c r="AO29" s="602"/>
      <c r="AP29" s="574" t="s">
        <v>207</v>
      </c>
      <c r="AQ29" s="575"/>
      <c r="AR29" s="575"/>
      <c r="AS29" s="575"/>
      <c r="AT29" s="575"/>
      <c r="AU29" s="575"/>
      <c r="AV29" s="575"/>
      <c r="AW29" s="575"/>
      <c r="AX29" s="575"/>
      <c r="AY29" s="575"/>
      <c r="AZ29" s="575"/>
      <c r="BA29" s="575"/>
      <c r="BB29" s="575"/>
      <c r="BC29" s="575"/>
      <c r="BD29" s="575"/>
      <c r="BE29" s="575"/>
      <c r="BF29" s="576"/>
      <c r="BG29" s="574" t="s">
        <v>290</v>
      </c>
      <c r="BH29" s="636"/>
      <c r="BI29" s="636"/>
      <c r="BJ29" s="636"/>
      <c r="BK29" s="636"/>
      <c r="BL29" s="636"/>
      <c r="BM29" s="636"/>
      <c r="BN29" s="636"/>
      <c r="BO29" s="636"/>
      <c r="BP29" s="636"/>
      <c r="BQ29" s="637"/>
      <c r="BR29" s="574" t="s">
        <v>291</v>
      </c>
      <c r="BS29" s="636"/>
      <c r="BT29" s="636"/>
      <c r="BU29" s="636"/>
      <c r="BV29" s="636"/>
      <c r="BW29" s="636"/>
      <c r="BX29" s="636"/>
      <c r="BY29" s="636"/>
      <c r="BZ29" s="636"/>
      <c r="CA29" s="636"/>
      <c r="CB29" s="637"/>
      <c r="CD29" s="656" t="s">
        <v>292</v>
      </c>
      <c r="CE29" s="657"/>
      <c r="CF29" s="609" t="s">
        <v>59</v>
      </c>
      <c r="CG29" s="610"/>
      <c r="CH29" s="610"/>
      <c r="CI29" s="610"/>
      <c r="CJ29" s="610"/>
      <c r="CK29" s="610"/>
      <c r="CL29" s="610"/>
      <c r="CM29" s="610"/>
      <c r="CN29" s="610"/>
      <c r="CO29" s="610"/>
      <c r="CP29" s="610"/>
      <c r="CQ29" s="611"/>
      <c r="CR29" s="595">
        <v>332240</v>
      </c>
      <c r="CS29" s="615"/>
      <c r="CT29" s="615"/>
      <c r="CU29" s="615"/>
      <c r="CV29" s="615"/>
      <c r="CW29" s="615"/>
      <c r="CX29" s="615"/>
      <c r="CY29" s="616"/>
      <c r="CZ29" s="629">
        <v>7.3</v>
      </c>
      <c r="DA29" s="630"/>
      <c r="DB29" s="630"/>
      <c r="DC29" s="631"/>
      <c r="DD29" s="604">
        <v>324898</v>
      </c>
      <c r="DE29" s="615"/>
      <c r="DF29" s="615"/>
      <c r="DG29" s="615"/>
      <c r="DH29" s="615"/>
      <c r="DI29" s="615"/>
      <c r="DJ29" s="615"/>
      <c r="DK29" s="616"/>
      <c r="DL29" s="604">
        <v>324898</v>
      </c>
      <c r="DM29" s="615"/>
      <c r="DN29" s="615"/>
      <c r="DO29" s="615"/>
      <c r="DP29" s="615"/>
      <c r="DQ29" s="615"/>
      <c r="DR29" s="615"/>
      <c r="DS29" s="615"/>
      <c r="DT29" s="615"/>
      <c r="DU29" s="615"/>
      <c r="DV29" s="616"/>
      <c r="DW29" s="600">
        <v>13.9</v>
      </c>
      <c r="DX29" s="627"/>
      <c r="DY29" s="627"/>
      <c r="DZ29" s="627"/>
      <c r="EA29" s="627"/>
      <c r="EB29" s="627"/>
      <c r="EC29" s="628"/>
    </row>
    <row r="30" spans="2:133" ht="11.25" customHeight="1" x14ac:dyDescent="0.15">
      <c r="B30" s="592" t="s">
        <v>293</v>
      </c>
      <c r="C30" s="593"/>
      <c r="D30" s="593"/>
      <c r="E30" s="593"/>
      <c r="F30" s="593"/>
      <c r="G30" s="593"/>
      <c r="H30" s="593"/>
      <c r="I30" s="593"/>
      <c r="J30" s="593"/>
      <c r="K30" s="593"/>
      <c r="L30" s="593"/>
      <c r="M30" s="593"/>
      <c r="N30" s="593"/>
      <c r="O30" s="593"/>
      <c r="P30" s="593"/>
      <c r="Q30" s="594"/>
      <c r="R30" s="595">
        <v>290995</v>
      </c>
      <c r="S30" s="596"/>
      <c r="T30" s="596"/>
      <c r="U30" s="596"/>
      <c r="V30" s="596"/>
      <c r="W30" s="596"/>
      <c r="X30" s="596"/>
      <c r="Y30" s="597"/>
      <c r="Z30" s="598">
        <v>6.3</v>
      </c>
      <c r="AA30" s="598"/>
      <c r="AB30" s="598"/>
      <c r="AC30" s="598"/>
      <c r="AD30" s="599" t="s">
        <v>225</v>
      </c>
      <c r="AE30" s="599"/>
      <c r="AF30" s="599"/>
      <c r="AG30" s="599"/>
      <c r="AH30" s="599"/>
      <c r="AI30" s="599"/>
      <c r="AJ30" s="599"/>
      <c r="AK30" s="599"/>
      <c r="AL30" s="600" t="s">
        <v>225</v>
      </c>
      <c r="AM30" s="601"/>
      <c r="AN30" s="601"/>
      <c r="AO30" s="602"/>
      <c r="AP30" s="641" t="s">
        <v>294</v>
      </c>
      <c r="AQ30" s="642"/>
      <c r="AR30" s="642"/>
      <c r="AS30" s="642"/>
      <c r="AT30" s="647" t="s">
        <v>295</v>
      </c>
      <c r="AU30" s="184"/>
      <c r="AV30" s="184"/>
      <c r="AW30" s="184"/>
      <c r="AX30" s="581" t="s">
        <v>173</v>
      </c>
      <c r="AY30" s="582"/>
      <c r="AZ30" s="582"/>
      <c r="BA30" s="582"/>
      <c r="BB30" s="582"/>
      <c r="BC30" s="582"/>
      <c r="BD30" s="582"/>
      <c r="BE30" s="582"/>
      <c r="BF30" s="583"/>
      <c r="BG30" s="653">
        <v>99</v>
      </c>
      <c r="BH30" s="654"/>
      <c r="BI30" s="654"/>
      <c r="BJ30" s="654"/>
      <c r="BK30" s="654"/>
      <c r="BL30" s="654"/>
      <c r="BM30" s="590">
        <v>95.5</v>
      </c>
      <c r="BN30" s="654"/>
      <c r="BO30" s="654"/>
      <c r="BP30" s="654"/>
      <c r="BQ30" s="655"/>
      <c r="BR30" s="653">
        <v>98.4</v>
      </c>
      <c r="BS30" s="654"/>
      <c r="BT30" s="654"/>
      <c r="BU30" s="654"/>
      <c r="BV30" s="654"/>
      <c r="BW30" s="654"/>
      <c r="BX30" s="590">
        <v>93.8</v>
      </c>
      <c r="BY30" s="654"/>
      <c r="BZ30" s="654"/>
      <c r="CA30" s="654"/>
      <c r="CB30" s="655"/>
      <c r="CD30" s="658"/>
      <c r="CE30" s="659"/>
      <c r="CF30" s="609" t="s">
        <v>296</v>
      </c>
      <c r="CG30" s="610"/>
      <c r="CH30" s="610"/>
      <c r="CI30" s="610"/>
      <c r="CJ30" s="610"/>
      <c r="CK30" s="610"/>
      <c r="CL30" s="610"/>
      <c r="CM30" s="610"/>
      <c r="CN30" s="610"/>
      <c r="CO30" s="610"/>
      <c r="CP30" s="610"/>
      <c r="CQ30" s="611"/>
      <c r="CR30" s="595">
        <v>302612</v>
      </c>
      <c r="CS30" s="596"/>
      <c r="CT30" s="596"/>
      <c r="CU30" s="596"/>
      <c r="CV30" s="596"/>
      <c r="CW30" s="596"/>
      <c r="CX30" s="596"/>
      <c r="CY30" s="597"/>
      <c r="CZ30" s="629">
        <v>6.7</v>
      </c>
      <c r="DA30" s="630"/>
      <c r="DB30" s="630"/>
      <c r="DC30" s="631"/>
      <c r="DD30" s="604">
        <v>295270</v>
      </c>
      <c r="DE30" s="596"/>
      <c r="DF30" s="596"/>
      <c r="DG30" s="596"/>
      <c r="DH30" s="596"/>
      <c r="DI30" s="596"/>
      <c r="DJ30" s="596"/>
      <c r="DK30" s="597"/>
      <c r="DL30" s="604">
        <v>295270</v>
      </c>
      <c r="DM30" s="596"/>
      <c r="DN30" s="596"/>
      <c r="DO30" s="596"/>
      <c r="DP30" s="596"/>
      <c r="DQ30" s="596"/>
      <c r="DR30" s="596"/>
      <c r="DS30" s="596"/>
      <c r="DT30" s="596"/>
      <c r="DU30" s="596"/>
      <c r="DV30" s="597"/>
      <c r="DW30" s="600">
        <v>12.6</v>
      </c>
      <c r="DX30" s="627"/>
      <c r="DY30" s="627"/>
      <c r="DZ30" s="627"/>
      <c r="EA30" s="627"/>
      <c r="EB30" s="627"/>
      <c r="EC30" s="628"/>
    </row>
    <row r="31" spans="2:133" ht="11.25" customHeight="1" x14ac:dyDescent="0.15">
      <c r="B31" s="592" t="s">
        <v>297</v>
      </c>
      <c r="C31" s="593"/>
      <c r="D31" s="593"/>
      <c r="E31" s="593"/>
      <c r="F31" s="593"/>
      <c r="G31" s="593"/>
      <c r="H31" s="593"/>
      <c r="I31" s="593"/>
      <c r="J31" s="593"/>
      <c r="K31" s="593"/>
      <c r="L31" s="593"/>
      <c r="M31" s="593"/>
      <c r="N31" s="593"/>
      <c r="O31" s="593"/>
      <c r="P31" s="593"/>
      <c r="Q31" s="594"/>
      <c r="R31" s="595">
        <v>35683</v>
      </c>
      <c r="S31" s="596"/>
      <c r="T31" s="596"/>
      <c r="U31" s="596"/>
      <c r="V31" s="596"/>
      <c r="W31" s="596"/>
      <c r="X31" s="596"/>
      <c r="Y31" s="597"/>
      <c r="Z31" s="598">
        <v>0.8</v>
      </c>
      <c r="AA31" s="598"/>
      <c r="AB31" s="598"/>
      <c r="AC31" s="598"/>
      <c r="AD31" s="599" t="s">
        <v>225</v>
      </c>
      <c r="AE31" s="599"/>
      <c r="AF31" s="599"/>
      <c r="AG31" s="599"/>
      <c r="AH31" s="599"/>
      <c r="AI31" s="599"/>
      <c r="AJ31" s="599"/>
      <c r="AK31" s="599"/>
      <c r="AL31" s="600" t="s">
        <v>225</v>
      </c>
      <c r="AM31" s="601"/>
      <c r="AN31" s="601"/>
      <c r="AO31" s="602"/>
      <c r="AP31" s="643"/>
      <c r="AQ31" s="644"/>
      <c r="AR31" s="644"/>
      <c r="AS31" s="644"/>
      <c r="AT31" s="648"/>
      <c r="AU31" s="183" t="s">
        <v>298</v>
      </c>
      <c r="AV31" s="183"/>
      <c r="AW31" s="183"/>
      <c r="AX31" s="592" t="s">
        <v>299</v>
      </c>
      <c r="AY31" s="593"/>
      <c r="AZ31" s="593"/>
      <c r="BA31" s="593"/>
      <c r="BB31" s="593"/>
      <c r="BC31" s="593"/>
      <c r="BD31" s="593"/>
      <c r="BE31" s="593"/>
      <c r="BF31" s="594"/>
      <c r="BG31" s="650">
        <v>99.4</v>
      </c>
      <c r="BH31" s="615"/>
      <c r="BI31" s="615"/>
      <c r="BJ31" s="615"/>
      <c r="BK31" s="615"/>
      <c r="BL31" s="615"/>
      <c r="BM31" s="601">
        <v>97.6</v>
      </c>
      <c r="BN31" s="651"/>
      <c r="BO31" s="651"/>
      <c r="BP31" s="651"/>
      <c r="BQ31" s="652"/>
      <c r="BR31" s="650">
        <v>98.6</v>
      </c>
      <c r="BS31" s="615"/>
      <c r="BT31" s="615"/>
      <c r="BU31" s="615"/>
      <c r="BV31" s="615"/>
      <c r="BW31" s="615"/>
      <c r="BX31" s="601">
        <v>95.8</v>
      </c>
      <c r="BY31" s="651"/>
      <c r="BZ31" s="651"/>
      <c r="CA31" s="651"/>
      <c r="CB31" s="652"/>
      <c r="CD31" s="658"/>
      <c r="CE31" s="659"/>
      <c r="CF31" s="609" t="s">
        <v>300</v>
      </c>
      <c r="CG31" s="610"/>
      <c r="CH31" s="610"/>
      <c r="CI31" s="610"/>
      <c r="CJ31" s="610"/>
      <c r="CK31" s="610"/>
      <c r="CL31" s="610"/>
      <c r="CM31" s="610"/>
      <c r="CN31" s="610"/>
      <c r="CO31" s="610"/>
      <c r="CP31" s="610"/>
      <c r="CQ31" s="611"/>
      <c r="CR31" s="595">
        <v>29628</v>
      </c>
      <c r="CS31" s="615"/>
      <c r="CT31" s="615"/>
      <c r="CU31" s="615"/>
      <c r="CV31" s="615"/>
      <c r="CW31" s="615"/>
      <c r="CX31" s="615"/>
      <c r="CY31" s="616"/>
      <c r="CZ31" s="629">
        <v>0.7</v>
      </c>
      <c r="DA31" s="630"/>
      <c r="DB31" s="630"/>
      <c r="DC31" s="631"/>
      <c r="DD31" s="604">
        <v>29628</v>
      </c>
      <c r="DE31" s="615"/>
      <c r="DF31" s="615"/>
      <c r="DG31" s="615"/>
      <c r="DH31" s="615"/>
      <c r="DI31" s="615"/>
      <c r="DJ31" s="615"/>
      <c r="DK31" s="616"/>
      <c r="DL31" s="604">
        <v>29628</v>
      </c>
      <c r="DM31" s="615"/>
      <c r="DN31" s="615"/>
      <c r="DO31" s="615"/>
      <c r="DP31" s="615"/>
      <c r="DQ31" s="615"/>
      <c r="DR31" s="615"/>
      <c r="DS31" s="615"/>
      <c r="DT31" s="615"/>
      <c r="DU31" s="615"/>
      <c r="DV31" s="616"/>
      <c r="DW31" s="600">
        <v>1.3</v>
      </c>
      <c r="DX31" s="627"/>
      <c r="DY31" s="627"/>
      <c r="DZ31" s="627"/>
      <c r="EA31" s="627"/>
      <c r="EB31" s="627"/>
      <c r="EC31" s="628"/>
    </row>
    <row r="32" spans="2:133" ht="11.25" customHeight="1" x14ac:dyDescent="0.15">
      <c r="B32" s="592" t="s">
        <v>301</v>
      </c>
      <c r="C32" s="593"/>
      <c r="D32" s="593"/>
      <c r="E32" s="593"/>
      <c r="F32" s="593"/>
      <c r="G32" s="593"/>
      <c r="H32" s="593"/>
      <c r="I32" s="593"/>
      <c r="J32" s="593"/>
      <c r="K32" s="593"/>
      <c r="L32" s="593"/>
      <c r="M32" s="593"/>
      <c r="N32" s="593"/>
      <c r="O32" s="593"/>
      <c r="P32" s="593"/>
      <c r="Q32" s="594"/>
      <c r="R32" s="595">
        <v>68082</v>
      </c>
      <c r="S32" s="596"/>
      <c r="T32" s="596"/>
      <c r="U32" s="596"/>
      <c r="V32" s="596"/>
      <c r="W32" s="596"/>
      <c r="X32" s="596"/>
      <c r="Y32" s="597"/>
      <c r="Z32" s="598">
        <v>1.5</v>
      </c>
      <c r="AA32" s="598"/>
      <c r="AB32" s="598"/>
      <c r="AC32" s="598"/>
      <c r="AD32" s="599">
        <v>251</v>
      </c>
      <c r="AE32" s="599"/>
      <c r="AF32" s="599"/>
      <c r="AG32" s="599"/>
      <c r="AH32" s="599"/>
      <c r="AI32" s="599"/>
      <c r="AJ32" s="599"/>
      <c r="AK32" s="599"/>
      <c r="AL32" s="600">
        <v>0</v>
      </c>
      <c r="AM32" s="601"/>
      <c r="AN32" s="601"/>
      <c r="AO32" s="602"/>
      <c r="AP32" s="645"/>
      <c r="AQ32" s="646"/>
      <c r="AR32" s="646"/>
      <c r="AS32" s="646"/>
      <c r="AT32" s="649"/>
      <c r="AU32" s="185"/>
      <c r="AV32" s="185"/>
      <c r="AW32" s="185"/>
      <c r="AX32" s="638" t="s">
        <v>302</v>
      </c>
      <c r="AY32" s="639"/>
      <c r="AZ32" s="639"/>
      <c r="BA32" s="639"/>
      <c r="BB32" s="639"/>
      <c r="BC32" s="639"/>
      <c r="BD32" s="639"/>
      <c r="BE32" s="639"/>
      <c r="BF32" s="640"/>
      <c r="BG32" s="662">
        <v>98.5</v>
      </c>
      <c r="BH32" s="663"/>
      <c r="BI32" s="663"/>
      <c r="BJ32" s="663"/>
      <c r="BK32" s="663"/>
      <c r="BL32" s="663"/>
      <c r="BM32" s="664">
        <v>92.7</v>
      </c>
      <c r="BN32" s="663"/>
      <c r="BO32" s="663"/>
      <c r="BP32" s="663"/>
      <c r="BQ32" s="665"/>
      <c r="BR32" s="662">
        <v>97.9</v>
      </c>
      <c r="BS32" s="663"/>
      <c r="BT32" s="663"/>
      <c r="BU32" s="663"/>
      <c r="BV32" s="663"/>
      <c r="BW32" s="663"/>
      <c r="BX32" s="664">
        <v>91.2</v>
      </c>
      <c r="BY32" s="663"/>
      <c r="BZ32" s="663"/>
      <c r="CA32" s="663"/>
      <c r="CB32" s="665"/>
      <c r="CD32" s="660"/>
      <c r="CE32" s="661"/>
      <c r="CF32" s="609" t="s">
        <v>303</v>
      </c>
      <c r="CG32" s="610"/>
      <c r="CH32" s="610"/>
      <c r="CI32" s="610"/>
      <c r="CJ32" s="610"/>
      <c r="CK32" s="610"/>
      <c r="CL32" s="610"/>
      <c r="CM32" s="610"/>
      <c r="CN32" s="610"/>
      <c r="CO32" s="610"/>
      <c r="CP32" s="610"/>
      <c r="CQ32" s="611"/>
      <c r="CR32" s="595" t="s">
        <v>225</v>
      </c>
      <c r="CS32" s="596"/>
      <c r="CT32" s="596"/>
      <c r="CU32" s="596"/>
      <c r="CV32" s="596"/>
      <c r="CW32" s="596"/>
      <c r="CX32" s="596"/>
      <c r="CY32" s="597"/>
      <c r="CZ32" s="629" t="s">
        <v>225</v>
      </c>
      <c r="DA32" s="630"/>
      <c r="DB32" s="630"/>
      <c r="DC32" s="631"/>
      <c r="DD32" s="604" t="s">
        <v>225</v>
      </c>
      <c r="DE32" s="596"/>
      <c r="DF32" s="596"/>
      <c r="DG32" s="596"/>
      <c r="DH32" s="596"/>
      <c r="DI32" s="596"/>
      <c r="DJ32" s="596"/>
      <c r="DK32" s="597"/>
      <c r="DL32" s="604" t="s">
        <v>225</v>
      </c>
      <c r="DM32" s="596"/>
      <c r="DN32" s="596"/>
      <c r="DO32" s="596"/>
      <c r="DP32" s="596"/>
      <c r="DQ32" s="596"/>
      <c r="DR32" s="596"/>
      <c r="DS32" s="596"/>
      <c r="DT32" s="596"/>
      <c r="DU32" s="596"/>
      <c r="DV32" s="597"/>
      <c r="DW32" s="600" t="s">
        <v>225</v>
      </c>
      <c r="DX32" s="627"/>
      <c r="DY32" s="627"/>
      <c r="DZ32" s="627"/>
      <c r="EA32" s="627"/>
      <c r="EB32" s="627"/>
      <c r="EC32" s="628"/>
    </row>
    <row r="33" spans="2:133" ht="11.25" customHeight="1" x14ac:dyDescent="0.15">
      <c r="B33" s="592" t="s">
        <v>304</v>
      </c>
      <c r="C33" s="593"/>
      <c r="D33" s="593"/>
      <c r="E33" s="593"/>
      <c r="F33" s="593"/>
      <c r="G33" s="593"/>
      <c r="H33" s="593"/>
      <c r="I33" s="593"/>
      <c r="J33" s="593"/>
      <c r="K33" s="593"/>
      <c r="L33" s="593"/>
      <c r="M33" s="593"/>
      <c r="N33" s="593"/>
      <c r="O33" s="593"/>
      <c r="P33" s="593"/>
      <c r="Q33" s="594"/>
      <c r="R33" s="595">
        <v>399100</v>
      </c>
      <c r="S33" s="596"/>
      <c r="T33" s="596"/>
      <c r="U33" s="596"/>
      <c r="V33" s="596"/>
      <c r="W33" s="596"/>
      <c r="X33" s="596"/>
      <c r="Y33" s="597"/>
      <c r="Z33" s="598">
        <v>8.6</v>
      </c>
      <c r="AA33" s="598"/>
      <c r="AB33" s="598"/>
      <c r="AC33" s="598"/>
      <c r="AD33" s="599" t="s">
        <v>225</v>
      </c>
      <c r="AE33" s="599"/>
      <c r="AF33" s="599"/>
      <c r="AG33" s="599"/>
      <c r="AH33" s="599"/>
      <c r="AI33" s="599"/>
      <c r="AJ33" s="599"/>
      <c r="AK33" s="599"/>
      <c r="AL33" s="600" t="s">
        <v>225</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305</v>
      </c>
      <c r="CE33" s="610"/>
      <c r="CF33" s="610"/>
      <c r="CG33" s="610"/>
      <c r="CH33" s="610"/>
      <c r="CI33" s="610"/>
      <c r="CJ33" s="610"/>
      <c r="CK33" s="610"/>
      <c r="CL33" s="610"/>
      <c r="CM33" s="610"/>
      <c r="CN33" s="610"/>
      <c r="CO33" s="610"/>
      <c r="CP33" s="610"/>
      <c r="CQ33" s="611"/>
      <c r="CR33" s="595">
        <v>1868403</v>
      </c>
      <c r="CS33" s="615"/>
      <c r="CT33" s="615"/>
      <c r="CU33" s="615"/>
      <c r="CV33" s="615"/>
      <c r="CW33" s="615"/>
      <c r="CX33" s="615"/>
      <c r="CY33" s="616"/>
      <c r="CZ33" s="629">
        <v>41.2</v>
      </c>
      <c r="DA33" s="630"/>
      <c r="DB33" s="630"/>
      <c r="DC33" s="631"/>
      <c r="DD33" s="604">
        <v>1528746</v>
      </c>
      <c r="DE33" s="615"/>
      <c r="DF33" s="615"/>
      <c r="DG33" s="615"/>
      <c r="DH33" s="615"/>
      <c r="DI33" s="615"/>
      <c r="DJ33" s="615"/>
      <c r="DK33" s="616"/>
      <c r="DL33" s="604">
        <v>1001100</v>
      </c>
      <c r="DM33" s="615"/>
      <c r="DN33" s="615"/>
      <c r="DO33" s="615"/>
      <c r="DP33" s="615"/>
      <c r="DQ33" s="615"/>
      <c r="DR33" s="615"/>
      <c r="DS33" s="615"/>
      <c r="DT33" s="615"/>
      <c r="DU33" s="615"/>
      <c r="DV33" s="616"/>
      <c r="DW33" s="600">
        <v>42.8</v>
      </c>
      <c r="DX33" s="627"/>
      <c r="DY33" s="627"/>
      <c r="DZ33" s="627"/>
      <c r="EA33" s="627"/>
      <c r="EB33" s="627"/>
      <c r="EC33" s="628"/>
    </row>
    <row r="34" spans="2:133" ht="11.25" customHeight="1" x14ac:dyDescent="0.15">
      <c r="B34" s="592" t="s">
        <v>306</v>
      </c>
      <c r="C34" s="593"/>
      <c r="D34" s="593"/>
      <c r="E34" s="593"/>
      <c r="F34" s="593"/>
      <c r="G34" s="593"/>
      <c r="H34" s="593"/>
      <c r="I34" s="593"/>
      <c r="J34" s="593"/>
      <c r="K34" s="593"/>
      <c r="L34" s="593"/>
      <c r="M34" s="593"/>
      <c r="N34" s="593"/>
      <c r="O34" s="593"/>
      <c r="P34" s="593"/>
      <c r="Q34" s="594"/>
      <c r="R34" s="595" t="s">
        <v>225</v>
      </c>
      <c r="S34" s="596"/>
      <c r="T34" s="596"/>
      <c r="U34" s="596"/>
      <c r="V34" s="596"/>
      <c r="W34" s="596"/>
      <c r="X34" s="596"/>
      <c r="Y34" s="597"/>
      <c r="Z34" s="598" t="s">
        <v>225</v>
      </c>
      <c r="AA34" s="598"/>
      <c r="AB34" s="598"/>
      <c r="AC34" s="598"/>
      <c r="AD34" s="599" t="s">
        <v>225</v>
      </c>
      <c r="AE34" s="599"/>
      <c r="AF34" s="599"/>
      <c r="AG34" s="599"/>
      <c r="AH34" s="599"/>
      <c r="AI34" s="599"/>
      <c r="AJ34" s="599"/>
      <c r="AK34" s="599"/>
      <c r="AL34" s="600" t="s">
        <v>225</v>
      </c>
      <c r="AM34" s="601"/>
      <c r="AN34" s="601"/>
      <c r="AO34" s="602"/>
      <c r="AP34" s="188"/>
      <c r="AQ34" s="574" t="s">
        <v>307</v>
      </c>
      <c r="AR34" s="575"/>
      <c r="AS34" s="575"/>
      <c r="AT34" s="575"/>
      <c r="AU34" s="575"/>
      <c r="AV34" s="575"/>
      <c r="AW34" s="575"/>
      <c r="AX34" s="575"/>
      <c r="AY34" s="575"/>
      <c r="AZ34" s="575"/>
      <c r="BA34" s="575"/>
      <c r="BB34" s="575"/>
      <c r="BC34" s="575"/>
      <c r="BD34" s="575"/>
      <c r="BE34" s="575"/>
      <c r="BF34" s="576"/>
      <c r="BG34" s="574" t="s">
        <v>308</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309</v>
      </c>
      <c r="CE34" s="610"/>
      <c r="CF34" s="610"/>
      <c r="CG34" s="610"/>
      <c r="CH34" s="610"/>
      <c r="CI34" s="610"/>
      <c r="CJ34" s="610"/>
      <c r="CK34" s="610"/>
      <c r="CL34" s="610"/>
      <c r="CM34" s="610"/>
      <c r="CN34" s="610"/>
      <c r="CO34" s="610"/>
      <c r="CP34" s="610"/>
      <c r="CQ34" s="611"/>
      <c r="CR34" s="595">
        <v>657184</v>
      </c>
      <c r="CS34" s="596"/>
      <c r="CT34" s="596"/>
      <c r="CU34" s="596"/>
      <c r="CV34" s="596"/>
      <c r="CW34" s="596"/>
      <c r="CX34" s="596"/>
      <c r="CY34" s="597"/>
      <c r="CZ34" s="629">
        <v>14.5</v>
      </c>
      <c r="DA34" s="630"/>
      <c r="DB34" s="630"/>
      <c r="DC34" s="631"/>
      <c r="DD34" s="604">
        <v>493717</v>
      </c>
      <c r="DE34" s="596"/>
      <c r="DF34" s="596"/>
      <c r="DG34" s="596"/>
      <c r="DH34" s="596"/>
      <c r="DI34" s="596"/>
      <c r="DJ34" s="596"/>
      <c r="DK34" s="597"/>
      <c r="DL34" s="604">
        <v>215581</v>
      </c>
      <c r="DM34" s="596"/>
      <c r="DN34" s="596"/>
      <c r="DO34" s="596"/>
      <c r="DP34" s="596"/>
      <c r="DQ34" s="596"/>
      <c r="DR34" s="596"/>
      <c r="DS34" s="596"/>
      <c r="DT34" s="596"/>
      <c r="DU34" s="596"/>
      <c r="DV34" s="597"/>
      <c r="DW34" s="600">
        <v>9.1999999999999993</v>
      </c>
      <c r="DX34" s="627"/>
      <c r="DY34" s="627"/>
      <c r="DZ34" s="627"/>
      <c r="EA34" s="627"/>
      <c r="EB34" s="627"/>
      <c r="EC34" s="628"/>
    </row>
    <row r="35" spans="2:133" ht="11.25" customHeight="1" x14ac:dyDescent="0.15">
      <c r="B35" s="592" t="s">
        <v>310</v>
      </c>
      <c r="C35" s="593"/>
      <c r="D35" s="593"/>
      <c r="E35" s="593"/>
      <c r="F35" s="593"/>
      <c r="G35" s="593"/>
      <c r="H35" s="593"/>
      <c r="I35" s="593"/>
      <c r="J35" s="593"/>
      <c r="K35" s="593"/>
      <c r="L35" s="593"/>
      <c r="M35" s="593"/>
      <c r="N35" s="593"/>
      <c r="O35" s="593"/>
      <c r="P35" s="593"/>
      <c r="Q35" s="594"/>
      <c r="R35" s="595">
        <v>86900</v>
      </c>
      <c r="S35" s="596"/>
      <c r="T35" s="596"/>
      <c r="U35" s="596"/>
      <c r="V35" s="596"/>
      <c r="W35" s="596"/>
      <c r="X35" s="596"/>
      <c r="Y35" s="597"/>
      <c r="Z35" s="598">
        <v>1.9</v>
      </c>
      <c r="AA35" s="598"/>
      <c r="AB35" s="598"/>
      <c r="AC35" s="598"/>
      <c r="AD35" s="599" t="s">
        <v>225</v>
      </c>
      <c r="AE35" s="599"/>
      <c r="AF35" s="599"/>
      <c r="AG35" s="599"/>
      <c r="AH35" s="599"/>
      <c r="AI35" s="599"/>
      <c r="AJ35" s="599"/>
      <c r="AK35" s="599"/>
      <c r="AL35" s="600" t="s">
        <v>225</v>
      </c>
      <c r="AM35" s="601"/>
      <c r="AN35" s="601"/>
      <c r="AO35" s="602"/>
      <c r="AP35" s="188"/>
      <c r="AQ35" s="606" t="s">
        <v>311</v>
      </c>
      <c r="AR35" s="607"/>
      <c r="AS35" s="607"/>
      <c r="AT35" s="607"/>
      <c r="AU35" s="607"/>
      <c r="AV35" s="607"/>
      <c r="AW35" s="607"/>
      <c r="AX35" s="607"/>
      <c r="AY35" s="608"/>
      <c r="AZ35" s="584">
        <v>398894</v>
      </c>
      <c r="BA35" s="585"/>
      <c r="BB35" s="585"/>
      <c r="BC35" s="585"/>
      <c r="BD35" s="585"/>
      <c r="BE35" s="585"/>
      <c r="BF35" s="666"/>
      <c r="BG35" s="606" t="s">
        <v>312</v>
      </c>
      <c r="BH35" s="607"/>
      <c r="BI35" s="607"/>
      <c r="BJ35" s="607"/>
      <c r="BK35" s="607"/>
      <c r="BL35" s="607"/>
      <c r="BM35" s="607"/>
      <c r="BN35" s="607"/>
      <c r="BO35" s="607"/>
      <c r="BP35" s="607"/>
      <c r="BQ35" s="607"/>
      <c r="BR35" s="607"/>
      <c r="BS35" s="607"/>
      <c r="BT35" s="607"/>
      <c r="BU35" s="608"/>
      <c r="BV35" s="584">
        <v>89682</v>
      </c>
      <c r="BW35" s="585"/>
      <c r="BX35" s="585"/>
      <c r="BY35" s="585"/>
      <c r="BZ35" s="585"/>
      <c r="CA35" s="585"/>
      <c r="CB35" s="666"/>
      <c r="CD35" s="609" t="s">
        <v>313</v>
      </c>
      <c r="CE35" s="610"/>
      <c r="CF35" s="610"/>
      <c r="CG35" s="610"/>
      <c r="CH35" s="610"/>
      <c r="CI35" s="610"/>
      <c r="CJ35" s="610"/>
      <c r="CK35" s="610"/>
      <c r="CL35" s="610"/>
      <c r="CM35" s="610"/>
      <c r="CN35" s="610"/>
      <c r="CO35" s="610"/>
      <c r="CP35" s="610"/>
      <c r="CQ35" s="611"/>
      <c r="CR35" s="595">
        <v>61304</v>
      </c>
      <c r="CS35" s="615"/>
      <c r="CT35" s="615"/>
      <c r="CU35" s="615"/>
      <c r="CV35" s="615"/>
      <c r="CW35" s="615"/>
      <c r="CX35" s="615"/>
      <c r="CY35" s="616"/>
      <c r="CZ35" s="629">
        <v>1.4</v>
      </c>
      <c r="DA35" s="630"/>
      <c r="DB35" s="630"/>
      <c r="DC35" s="631"/>
      <c r="DD35" s="604">
        <v>58019</v>
      </c>
      <c r="DE35" s="615"/>
      <c r="DF35" s="615"/>
      <c r="DG35" s="615"/>
      <c r="DH35" s="615"/>
      <c r="DI35" s="615"/>
      <c r="DJ35" s="615"/>
      <c r="DK35" s="616"/>
      <c r="DL35" s="604">
        <v>51637</v>
      </c>
      <c r="DM35" s="615"/>
      <c r="DN35" s="615"/>
      <c r="DO35" s="615"/>
      <c r="DP35" s="615"/>
      <c r="DQ35" s="615"/>
      <c r="DR35" s="615"/>
      <c r="DS35" s="615"/>
      <c r="DT35" s="615"/>
      <c r="DU35" s="615"/>
      <c r="DV35" s="616"/>
      <c r="DW35" s="600">
        <v>2.2000000000000002</v>
      </c>
      <c r="DX35" s="627"/>
      <c r="DY35" s="627"/>
      <c r="DZ35" s="627"/>
      <c r="EA35" s="627"/>
      <c r="EB35" s="627"/>
      <c r="EC35" s="628"/>
    </row>
    <row r="36" spans="2:133" ht="11.25" customHeight="1" x14ac:dyDescent="0.15">
      <c r="B36" s="638" t="s">
        <v>314</v>
      </c>
      <c r="C36" s="639"/>
      <c r="D36" s="639"/>
      <c r="E36" s="639"/>
      <c r="F36" s="639"/>
      <c r="G36" s="639"/>
      <c r="H36" s="639"/>
      <c r="I36" s="639"/>
      <c r="J36" s="639"/>
      <c r="K36" s="639"/>
      <c r="L36" s="639"/>
      <c r="M36" s="639"/>
      <c r="N36" s="639"/>
      <c r="O36" s="639"/>
      <c r="P36" s="639"/>
      <c r="Q36" s="640"/>
      <c r="R36" s="667">
        <v>4634895</v>
      </c>
      <c r="S36" s="668"/>
      <c r="T36" s="668"/>
      <c r="U36" s="668"/>
      <c r="V36" s="668"/>
      <c r="W36" s="668"/>
      <c r="X36" s="668"/>
      <c r="Y36" s="669"/>
      <c r="Z36" s="670">
        <v>100</v>
      </c>
      <c r="AA36" s="670"/>
      <c r="AB36" s="670"/>
      <c r="AC36" s="670"/>
      <c r="AD36" s="671">
        <v>2253620</v>
      </c>
      <c r="AE36" s="671"/>
      <c r="AF36" s="671"/>
      <c r="AG36" s="671"/>
      <c r="AH36" s="671"/>
      <c r="AI36" s="671"/>
      <c r="AJ36" s="671"/>
      <c r="AK36" s="671"/>
      <c r="AL36" s="672">
        <v>100</v>
      </c>
      <c r="AM36" s="664"/>
      <c r="AN36" s="664"/>
      <c r="AO36" s="673"/>
      <c r="AQ36" s="674" t="s">
        <v>315</v>
      </c>
      <c r="AR36" s="675"/>
      <c r="AS36" s="675"/>
      <c r="AT36" s="675"/>
      <c r="AU36" s="675"/>
      <c r="AV36" s="675"/>
      <c r="AW36" s="675"/>
      <c r="AX36" s="675"/>
      <c r="AY36" s="676"/>
      <c r="AZ36" s="595">
        <v>59638</v>
      </c>
      <c r="BA36" s="596"/>
      <c r="BB36" s="596"/>
      <c r="BC36" s="596"/>
      <c r="BD36" s="615"/>
      <c r="BE36" s="615"/>
      <c r="BF36" s="652"/>
      <c r="BG36" s="609" t="s">
        <v>316</v>
      </c>
      <c r="BH36" s="610"/>
      <c r="BI36" s="610"/>
      <c r="BJ36" s="610"/>
      <c r="BK36" s="610"/>
      <c r="BL36" s="610"/>
      <c r="BM36" s="610"/>
      <c r="BN36" s="610"/>
      <c r="BO36" s="610"/>
      <c r="BP36" s="610"/>
      <c r="BQ36" s="610"/>
      <c r="BR36" s="610"/>
      <c r="BS36" s="610"/>
      <c r="BT36" s="610"/>
      <c r="BU36" s="611"/>
      <c r="BV36" s="595">
        <v>75394</v>
      </c>
      <c r="BW36" s="596"/>
      <c r="BX36" s="596"/>
      <c r="BY36" s="596"/>
      <c r="BZ36" s="596"/>
      <c r="CA36" s="596"/>
      <c r="CB36" s="605"/>
      <c r="CD36" s="609" t="s">
        <v>317</v>
      </c>
      <c r="CE36" s="610"/>
      <c r="CF36" s="610"/>
      <c r="CG36" s="610"/>
      <c r="CH36" s="610"/>
      <c r="CI36" s="610"/>
      <c r="CJ36" s="610"/>
      <c r="CK36" s="610"/>
      <c r="CL36" s="610"/>
      <c r="CM36" s="610"/>
      <c r="CN36" s="610"/>
      <c r="CO36" s="610"/>
      <c r="CP36" s="610"/>
      <c r="CQ36" s="611"/>
      <c r="CR36" s="595">
        <v>600063</v>
      </c>
      <c r="CS36" s="596"/>
      <c r="CT36" s="596"/>
      <c r="CU36" s="596"/>
      <c r="CV36" s="596"/>
      <c r="CW36" s="596"/>
      <c r="CX36" s="596"/>
      <c r="CY36" s="597"/>
      <c r="CZ36" s="629">
        <v>13.2</v>
      </c>
      <c r="DA36" s="630"/>
      <c r="DB36" s="630"/>
      <c r="DC36" s="631"/>
      <c r="DD36" s="604">
        <v>536367</v>
      </c>
      <c r="DE36" s="596"/>
      <c r="DF36" s="596"/>
      <c r="DG36" s="596"/>
      <c r="DH36" s="596"/>
      <c r="DI36" s="596"/>
      <c r="DJ36" s="596"/>
      <c r="DK36" s="597"/>
      <c r="DL36" s="604">
        <v>444977</v>
      </c>
      <c r="DM36" s="596"/>
      <c r="DN36" s="596"/>
      <c r="DO36" s="596"/>
      <c r="DP36" s="596"/>
      <c r="DQ36" s="596"/>
      <c r="DR36" s="596"/>
      <c r="DS36" s="596"/>
      <c r="DT36" s="596"/>
      <c r="DU36" s="596"/>
      <c r="DV36" s="597"/>
      <c r="DW36" s="600">
        <v>19</v>
      </c>
      <c r="DX36" s="627"/>
      <c r="DY36" s="627"/>
      <c r="DZ36" s="627"/>
      <c r="EA36" s="627"/>
      <c r="EB36" s="627"/>
      <c r="EC36" s="628"/>
    </row>
    <row r="37" spans="2:133" ht="11.25" customHeight="1" x14ac:dyDescent="0.15">
      <c r="AQ37" s="674" t="s">
        <v>318</v>
      </c>
      <c r="AR37" s="675"/>
      <c r="AS37" s="675"/>
      <c r="AT37" s="675"/>
      <c r="AU37" s="675"/>
      <c r="AV37" s="675"/>
      <c r="AW37" s="675"/>
      <c r="AX37" s="675"/>
      <c r="AY37" s="676"/>
      <c r="AZ37" s="595">
        <v>28953</v>
      </c>
      <c r="BA37" s="596"/>
      <c r="BB37" s="596"/>
      <c r="BC37" s="596"/>
      <c r="BD37" s="615"/>
      <c r="BE37" s="615"/>
      <c r="BF37" s="652"/>
      <c r="BG37" s="609" t="s">
        <v>319</v>
      </c>
      <c r="BH37" s="610"/>
      <c r="BI37" s="610"/>
      <c r="BJ37" s="610"/>
      <c r="BK37" s="610"/>
      <c r="BL37" s="610"/>
      <c r="BM37" s="610"/>
      <c r="BN37" s="610"/>
      <c r="BO37" s="610"/>
      <c r="BP37" s="610"/>
      <c r="BQ37" s="610"/>
      <c r="BR37" s="610"/>
      <c r="BS37" s="610"/>
      <c r="BT37" s="610"/>
      <c r="BU37" s="611"/>
      <c r="BV37" s="595">
        <v>817</v>
      </c>
      <c r="BW37" s="596"/>
      <c r="BX37" s="596"/>
      <c r="BY37" s="596"/>
      <c r="BZ37" s="596"/>
      <c r="CA37" s="596"/>
      <c r="CB37" s="605"/>
      <c r="CD37" s="609" t="s">
        <v>320</v>
      </c>
      <c r="CE37" s="610"/>
      <c r="CF37" s="610"/>
      <c r="CG37" s="610"/>
      <c r="CH37" s="610"/>
      <c r="CI37" s="610"/>
      <c r="CJ37" s="610"/>
      <c r="CK37" s="610"/>
      <c r="CL37" s="610"/>
      <c r="CM37" s="610"/>
      <c r="CN37" s="610"/>
      <c r="CO37" s="610"/>
      <c r="CP37" s="610"/>
      <c r="CQ37" s="611"/>
      <c r="CR37" s="595">
        <v>358480</v>
      </c>
      <c r="CS37" s="615"/>
      <c r="CT37" s="615"/>
      <c r="CU37" s="615"/>
      <c r="CV37" s="615"/>
      <c r="CW37" s="615"/>
      <c r="CX37" s="615"/>
      <c r="CY37" s="616"/>
      <c r="CZ37" s="629">
        <v>7.9</v>
      </c>
      <c r="DA37" s="630"/>
      <c r="DB37" s="630"/>
      <c r="DC37" s="631"/>
      <c r="DD37" s="604">
        <v>358480</v>
      </c>
      <c r="DE37" s="615"/>
      <c r="DF37" s="615"/>
      <c r="DG37" s="615"/>
      <c r="DH37" s="615"/>
      <c r="DI37" s="615"/>
      <c r="DJ37" s="615"/>
      <c r="DK37" s="616"/>
      <c r="DL37" s="604">
        <v>332009</v>
      </c>
      <c r="DM37" s="615"/>
      <c r="DN37" s="615"/>
      <c r="DO37" s="615"/>
      <c r="DP37" s="615"/>
      <c r="DQ37" s="615"/>
      <c r="DR37" s="615"/>
      <c r="DS37" s="615"/>
      <c r="DT37" s="615"/>
      <c r="DU37" s="615"/>
      <c r="DV37" s="616"/>
      <c r="DW37" s="600">
        <v>14.2</v>
      </c>
      <c r="DX37" s="627"/>
      <c r="DY37" s="627"/>
      <c r="DZ37" s="627"/>
      <c r="EA37" s="627"/>
      <c r="EB37" s="627"/>
      <c r="EC37" s="628"/>
    </row>
    <row r="38" spans="2:133" ht="11.25" customHeight="1" x14ac:dyDescent="0.15">
      <c r="AQ38" s="674" t="s">
        <v>321</v>
      </c>
      <c r="AR38" s="675"/>
      <c r="AS38" s="675"/>
      <c r="AT38" s="675"/>
      <c r="AU38" s="675"/>
      <c r="AV38" s="675"/>
      <c r="AW38" s="675"/>
      <c r="AX38" s="675"/>
      <c r="AY38" s="676"/>
      <c r="AZ38" s="595">
        <v>6870</v>
      </c>
      <c r="BA38" s="596"/>
      <c r="BB38" s="596"/>
      <c r="BC38" s="596"/>
      <c r="BD38" s="615"/>
      <c r="BE38" s="615"/>
      <c r="BF38" s="652"/>
      <c r="BG38" s="609" t="s">
        <v>322</v>
      </c>
      <c r="BH38" s="610"/>
      <c r="BI38" s="610"/>
      <c r="BJ38" s="610"/>
      <c r="BK38" s="610"/>
      <c r="BL38" s="610"/>
      <c r="BM38" s="610"/>
      <c r="BN38" s="610"/>
      <c r="BO38" s="610"/>
      <c r="BP38" s="610"/>
      <c r="BQ38" s="610"/>
      <c r="BR38" s="610"/>
      <c r="BS38" s="610"/>
      <c r="BT38" s="610"/>
      <c r="BU38" s="611"/>
      <c r="BV38" s="595">
        <v>1486</v>
      </c>
      <c r="BW38" s="596"/>
      <c r="BX38" s="596"/>
      <c r="BY38" s="596"/>
      <c r="BZ38" s="596"/>
      <c r="CA38" s="596"/>
      <c r="CB38" s="605"/>
      <c r="CD38" s="609" t="s">
        <v>323</v>
      </c>
      <c r="CE38" s="610"/>
      <c r="CF38" s="610"/>
      <c r="CG38" s="610"/>
      <c r="CH38" s="610"/>
      <c r="CI38" s="610"/>
      <c r="CJ38" s="610"/>
      <c r="CK38" s="610"/>
      <c r="CL38" s="610"/>
      <c r="CM38" s="610"/>
      <c r="CN38" s="610"/>
      <c r="CO38" s="610"/>
      <c r="CP38" s="610"/>
      <c r="CQ38" s="611"/>
      <c r="CR38" s="595">
        <v>332386</v>
      </c>
      <c r="CS38" s="596"/>
      <c r="CT38" s="596"/>
      <c r="CU38" s="596"/>
      <c r="CV38" s="596"/>
      <c r="CW38" s="596"/>
      <c r="CX38" s="596"/>
      <c r="CY38" s="597"/>
      <c r="CZ38" s="629">
        <v>7.3</v>
      </c>
      <c r="DA38" s="630"/>
      <c r="DB38" s="630"/>
      <c r="DC38" s="631"/>
      <c r="DD38" s="604">
        <v>285668</v>
      </c>
      <c r="DE38" s="596"/>
      <c r="DF38" s="596"/>
      <c r="DG38" s="596"/>
      <c r="DH38" s="596"/>
      <c r="DI38" s="596"/>
      <c r="DJ38" s="596"/>
      <c r="DK38" s="597"/>
      <c r="DL38" s="604">
        <v>275223</v>
      </c>
      <c r="DM38" s="596"/>
      <c r="DN38" s="596"/>
      <c r="DO38" s="596"/>
      <c r="DP38" s="596"/>
      <c r="DQ38" s="596"/>
      <c r="DR38" s="596"/>
      <c r="DS38" s="596"/>
      <c r="DT38" s="596"/>
      <c r="DU38" s="596"/>
      <c r="DV38" s="597"/>
      <c r="DW38" s="600">
        <v>11.8</v>
      </c>
      <c r="DX38" s="627"/>
      <c r="DY38" s="627"/>
      <c r="DZ38" s="627"/>
      <c r="EA38" s="627"/>
      <c r="EB38" s="627"/>
      <c r="EC38" s="628"/>
    </row>
    <row r="39" spans="2:133" ht="11.25" customHeight="1" x14ac:dyDescent="0.15">
      <c r="AQ39" s="674" t="s">
        <v>324</v>
      </c>
      <c r="AR39" s="675"/>
      <c r="AS39" s="675"/>
      <c r="AT39" s="675"/>
      <c r="AU39" s="675"/>
      <c r="AV39" s="675"/>
      <c r="AW39" s="675"/>
      <c r="AX39" s="675"/>
      <c r="AY39" s="676"/>
      <c r="AZ39" s="595" t="s">
        <v>325</v>
      </c>
      <c r="BA39" s="596"/>
      <c r="BB39" s="596"/>
      <c r="BC39" s="596"/>
      <c r="BD39" s="615"/>
      <c r="BE39" s="615"/>
      <c r="BF39" s="652"/>
      <c r="BG39" s="680" t="s">
        <v>326</v>
      </c>
      <c r="BH39" s="681"/>
      <c r="BI39" s="681"/>
      <c r="BJ39" s="681"/>
      <c r="BK39" s="681"/>
      <c r="BL39" s="189"/>
      <c r="BM39" s="610" t="s">
        <v>327</v>
      </c>
      <c r="BN39" s="610"/>
      <c r="BO39" s="610"/>
      <c r="BP39" s="610"/>
      <c r="BQ39" s="610"/>
      <c r="BR39" s="610"/>
      <c r="BS39" s="610"/>
      <c r="BT39" s="610"/>
      <c r="BU39" s="611"/>
      <c r="BV39" s="595">
        <v>131</v>
      </c>
      <c r="BW39" s="596"/>
      <c r="BX39" s="596"/>
      <c r="BY39" s="596"/>
      <c r="BZ39" s="596"/>
      <c r="CA39" s="596"/>
      <c r="CB39" s="605"/>
      <c r="CD39" s="609" t="s">
        <v>328</v>
      </c>
      <c r="CE39" s="610"/>
      <c r="CF39" s="610"/>
      <c r="CG39" s="610"/>
      <c r="CH39" s="610"/>
      <c r="CI39" s="610"/>
      <c r="CJ39" s="610"/>
      <c r="CK39" s="610"/>
      <c r="CL39" s="610"/>
      <c r="CM39" s="610"/>
      <c r="CN39" s="610"/>
      <c r="CO39" s="610"/>
      <c r="CP39" s="610"/>
      <c r="CQ39" s="611"/>
      <c r="CR39" s="595">
        <v>182897</v>
      </c>
      <c r="CS39" s="615"/>
      <c r="CT39" s="615"/>
      <c r="CU39" s="615"/>
      <c r="CV39" s="615"/>
      <c r="CW39" s="615"/>
      <c r="CX39" s="615"/>
      <c r="CY39" s="616"/>
      <c r="CZ39" s="629">
        <v>4</v>
      </c>
      <c r="DA39" s="630"/>
      <c r="DB39" s="630"/>
      <c r="DC39" s="631"/>
      <c r="DD39" s="604">
        <v>135356</v>
      </c>
      <c r="DE39" s="615"/>
      <c r="DF39" s="615"/>
      <c r="DG39" s="615"/>
      <c r="DH39" s="615"/>
      <c r="DI39" s="615"/>
      <c r="DJ39" s="615"/>
      <c r="DK39" s="616"/>
      <c r="DL39" s="604" t="s">
        <v>325</v>
      </c>
      <c r="DM39" s="615"/>
      <c r="DN39" s="615"/>
      <c r="DO39" s="615"/>
      <c r="DP39" s="615"/>
      <c r="DQ39" s="615"/>
      <c r="DR39" s="615"/>
      <c r="DS39" s="615"/>
      <c r="DT39" s="615"/>
      <c r="DU39" s="615"/>
      <c r="DV39" s="616"/>
      <c r="DW39" s="600" t="s">
        <v>325</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329</v>
      </c>
      <c r="AR40" s="675"/>
      <c r="AS40" s="675"/>
      <c r="AT40" s="675"/>
      <c r="AU40" s="675"/>
      <c r="AV40" s="675"/>
      <c r="AW40" s="675"/>
      <c r="AX40" s="675"/>
      <c r="AY40" s="676"/>
      <c r="AZ40" s="595">
        <v>71641</v>
      </c>
      <c r="BA40" s="596"/>
      <c r="BB40" s="596"/>
      <c r="BC40" s="596"/>
      <c r="BD40" s="615"/>
      <c r="BE40" s="615"/>
      <c r="BF40" s="652"/>
      <c r="BG40" s="680"/>
      <c r="BH40" s="681"/>
      <c r="BI40" s="681"/>
      <c r="BJ40" s="681"/>
      <c r="BK40" s="681"/>
      <c r="BL40" s="189"/>
      <c r="BM40" s="610" t="s">
        <v>330</v>
      </c>
      <c r="BN40" s="610"/>
      <c r="BO40" s="610"/>
      <c r="BP40" s="610"/>
      <c r="BQ40" s="610"/>
      <c r="BR40" s="610"/>
      <c r="BS40" s="610"/>
      <c r="BT40" s="610"/>
      <c r="BU40" s="611"/>
      <c r="BV40" s="595">
        <v>100</v>
      </c>
      <c r="BW40" s="596"/>
      <c r="BX40" s="596"/>
      <c r="BY40" s="596"/>
      <c r="BZ40" s="596"/>
      <c r="CA40" s="596"/>
      <c r="CB40" s="605"/>
      <c r="CD40" s="609" t="s">
        <v>331</v>
      </c>
      <c r="CE40" s="610"/>
      <c r="CF40" s="610"/>
      <c r="CG40" s="610"/>
      <c r="CH40" s="610"/>
      <c r="CI40" s="610"/>
      <c r="CJ40" s="610"/>
      <c r="CK40" s="610"/>
      <c r="CL40" s="610"/>
      <c r="CM40" s="610"/>
      <c r="CN40" s="610"/>
      <c r="CO40" s="610"/>
      <c r="CP40" s="610"/>
      <c r="CQ40" s="611"/>
      <c r="CR40" s="595">
        <v>34569</v>
      </c>
      <c r="CS40" s="596"/>
      <c r="CT40" s="596"/>
      <c r="CU40" s="596"/>
      <c r="CV40" s="596"/>
      <c r="CW40" s="596"/>
      <c r="CX40" s="596"/>
      <c r="CY40" s="597"/>
      <c r="CZ40" s="629">
        <v>0.8</v>
      </c>
      <c r="DA40" s="630"/>
      <c r="DB40" s="630"/>
      <c r="DC40" s="631"/>
      <c r="DD40" s="604">
        <v>19619</v>
      </c>
      <c r="DE40" s="596"/>
      <c r="DF40" s="596"/>
      <c r="DG40" s="596"/>
      <c r="DH40" s="596"/>
      <c r="DI40" s="596"/>
      <c r="DJ40" s="596"/>
      <c r="DK40" s="597"/>
      <c r="DL40" s="604">
        <v>13682</v>
      </c>
      <c r="DM40" s="596"/>
      <c r="DN40" s="596"/>
      <c r="DO40" s="596"/>
      <c r="DP40" s="596"/>
      <c r="DQ40" s="596"/>
      <c r="DR40" s="596"/>
      <c r="DS40" s="596"/>
      <c r="DT40" s="596"/>
      <c r="DU40" s="596"/>
      <c r="DV40" s="597"/>
      <c r="DW40" s="600">
        <v>0.6</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7" t="s">
        <v>332</v>
      </c>
      <c r="AR41" s="618"/>
      <c r="AS41" s="618"/>
      <c r="AT41" s="618"/>
      <c r="AU41" s="618"/>
      <c r="AV41" s="618"/>
      <c r="AW41" s="618"/>
      <c r="AX41" s="618"/>
      <c r="AY41" s="619"/>
      <c r="AZ41" s="667">
        <v>231792</v>
      </c>
      <c r="BA41" s="668"/>
      <c r="BB41" s="668"/>
      <c r="BC41" s="668"/>
      <c r="BD41" s="663"/>
      <c r="BE41" s="663"/>
      <c r="BF41" s="665"/>
      <c r="BG41" s="682"/>
      <c r="BH41" s="683"/>
      <c r="BI41" s="683"/>
      <c r="BJ41" s="683"/>
      <c r="BK41" s="683"/>
      <c r="BL41" s="191"/>
      <c r="BM41" s="618" t="s">
        <v>333</v>
      </c>
      <c r="BN41" s="618"/>
      <c r="BO41" s="618"/>
      <c r="BP41" s="618"/>
      <c r="BQ41" s="618"/>
      <c r="BR41" s="618"/>
      <c r="BS41" s="618"/>
      <c r="BT41" s="618"/>
      <c r="BU41" s="619"/>
      <c r="BV41" s="667">
        <v>302</v>
      </c>
      <c r="BW41" s="668"/>
      <c r="BX41" s="668"/>
      <c r="BY41" s="668"/>
      <c r="BZ41" s="668"/>
      <c r="CA41" s="668"/>
      <c r="CB41" s="677"/>
      <c r="CD41" s="609" t="s">
        <v>334</v>
      </c>
      <c r="CE41" s="610"/>
      <c r="CF41" s="610"/>
      <c r="CG41" s="610"/>
      <c r="CH41" s="610"/>
      <c r="CI41" s="610"/>
      <c r="CJ41" s="610"/>
      <c r="CK41" s="610"/>
      <c r="CL41" s="610"/>
      <c r="CM41" s="610"/>
      <c r="CN41" s="610"/>
      <c r="CO41" s="610"/>
      <c r="CP41" s="610"/>
      <c r="CQ41" s="611"/>
      <c r="CR41" s="595" t="s">
        <v>335</v>
      </c>
      <c r="CS41" s="615"/>
      <c r="CT41" s="615"/>
      <c r="CU41" s="615"/>
      <c r="CV41" s="615"/>
      <c r="CW41" s="615"/>
      <c r="CX41" s="615"/>
      <c r="CY41" s="616"/>
      <c r="CZ41" s="629" t="s">
        <v>335</v>
      </c>
      <c r="DA41" s="630"/>
      <c r="DB41" s="630"/>
      <c r="DC41" s="631"/>
      <c r="DD41" s="604" t="s">
        <v>335</v>
      </c>
      <c r="DE41" s="615"/>
      <c r="DF41" s="615"/>
      <c r="DG41" s="615"/>
      <c r="DH41" s="615"/>
      <c r="DI41" s="615"/>
      <c r="DJ41" s="615"/>
      <c r="DK41" s="616"/>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337</v>
      </c>
      <c r="CE42" s="593"/>
      <c r="CF42" s="593"/>
      <c r="CG42" s="593"/>
      <c r="CH42" s="593"/>
      <c r="CI42" s="593"/>
      <c r="CJ42" s="593"/>
      <c r="CK42" s="593"/>
      <c r="CL42" s="593"/>
      <c r="CM42" s="593"/>
      <c r="CN42" s="593"/>
      <c r="CO42" s="593"/>
      <c r="CP42" s="593"/>
      <c r="CQ42" s="594"/>
      <c r="CR42" s="595">
        <v>1344284</v>
      </c>
      <c r="CS42" s="596"/>
      <c r="CT42" s="596"/>
      <c r="CU42" s="596"/>
      <c r="CV42" s="596"/>
      <c r="CW42" s="596"/>
      <c r="CX42" s="596"/>
      <c r="CY42" s="597"/>
      <c r="CZ42" s="629">
        <v>29.7</v>
      </c>
      <c r="DA42" s="678"/>
      <c r="DB42" s="678"/>
      <c r="DC42" s="679"/>
      <c r="DD42" s="604">
        <v>347358</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339</v>
      </c>
      <c r="CE43" s="593"/>
      <c r="CF43" s="593"/>
      <c r="CG43" s="593"/>
      <c r="CH43" s="593"/>
      <c r="CI43" s="593"/>
      <c r="CJ43" s="593"/>
      <c r="CK43" s="593"/>
      <c r="CL43" s="593"/>
      <c r="CM43" s="593"/>
      <c r="CN43" s="593"/>
      <c r="CO43" s="593"/>
      <c r="CP43" s="593"/>
      <c r="CQ43" s="594"/>
      <c r="CR43" s="595">
        <v>27571</v>
      </c>
      <c r="CS43" s="615"/>
      <c r="CT43" s="615"/>
      <c r="CU43" s="615"/>
      <c r="CV43" s="615"/>
      <c r="CW43" s="615"/>
      <c r="CX43" s="615"/>
      <c r="CY43" s="616"/>
      <c r="CZ43" s="629">
        <v>0.6</v>
      </c>
      <c r="DA43" s="630"/>
      <c r="DB43" s="630"/>
      <c r="DC43" s="631"/>
      <c r="DD43" s="604">
        <v>27253</v>
      </c>
      <c r="DE43" s="615"/>
      <c r="DF43" s="615"/>
      <c r="DG43" s="615"/>
      <c r="DH43" s="615"/>
      <c r="DI43" s="615"/>
      <c r="DJ43" s="615"/>
      <c r="DK43" s="616"/>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340</v>
      </c>
      <c r="CD44" s="701" t="s">
        <v>292</v>
      </c>
      <c r="CE44" s="702"/>
      <c r="CF44" s="592" t="s">
        <v>341</v>
      </c>
      <c r="CG44" s="593"/>
      <c r="CH44" s="593"/>
      <c r="CI44" s="593"/>
      <c r="CJ44" s="593"/>
      <c r="CK44" s="593"/>
      <c r="CL44" s="593"/>
      <c r="CM44" s="593"/>
      <c r="CN44" s="593"/>
      <c r="CO44" s="593"/>
      <c r="CP44" s="593"/>
      <c r="CQ44" s="594"/>
      <c r="CR44" s="595">
        <v>1343636</v>
      </c>
      <c r="CS44" s="596"/>
      <c r="CT44" s="596"/>
      <c r="CU44" s="596"/>
      <c r="CV44" s="596"/>
      <c r="CW44" s="596"/>
      <c r="CX44" s="596"/>
      <c r="CY44" s="597"/>
      <c r="CZ44" s="629">
        <v>29.7</v>
      </c>
      <c r="DA44" s="678"/>
      <c r="DB44" s="678"/>
      <c r="DC44" s="679"/>
      <c r="DD44" s="604">
        <v>346710</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342</v>
      </c>
      <c r="CG45" s="593"/>
      <c r="CH45" s="593"/>
      <c r="CI45" s="593"/>
      <c r="CJ45" s="593"/>
      <c r="CK45" s="593"/>
      <c r="CL45" s="593"/>
      <c r="CM45" s="593"/>
      <c r="CN45" s="593"/>
      <c r="CO45" s="593"/>
      <c r="CP45" s="593"/>
      <c r="CQ45" s="594"/>
      <c r="CR45" s="595">
        <v>1147585</v>
      </c>
      <c r="CS45" s="615"/>
      <c r="CT45" s="615"/>
      <c r="CU45" s="615"/>
      <c r="CV45" s="615"/>
      <c r="CW45" s="615"/>
      <c r="CX45" s="615"/>
      <c r="CY45" s="616"/>
      <c r="CZ45" s="629">
        <v>25.3</v>
      </c>
      <c r="DA45" s="630"/>
      <c r="DB45" s="630"/>
      <c r="DC45" s="631"/>
      <c r="DD45" s="604">
        <v>197677</v>
      </c>
      <c r="DE45" s="615"/>
      <c r="DF45" s="615"/>
      <c r="DG45" s="615"/>
      <c r="DH45" s="615"/>
      <c r="DI45" s="615"/>
      <c r="DJ45" s="615"/>
      <c r="DK45" s="616"/>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343</v>
      </c>
      <c r="CG46" s="593"/>
      <c r="CH46" s="593"/>
      <c r="CI46" s="593"/>
      <c r="CJ46" s="593"/>
      <c r="CK46" s="593"/>
      <c r="CL46" s="593"/>
      <c r="CM46" s="593"/>
      <c r="CN46" s="593"/>
      <c r="CO46" s="593"/>
      <c r="CP46" s="593"/>
      <c r="CQ46" s="594"/>
      <c r="CR46" s="595">
        <v>191993</v>
      </c>
      <c r="CS46" s="596"/>
      <c r="CT46" s="596"/>
      <c r="CU46" s="596"/>
      <c r="CV46" s="596"/>
      <c r="CW46" s="596"/>
      <c r="CX46" s="596"/>
      <c r="CY46" s="597"/>
      <c r="CZ46" s="629">
        <v>4.2</v>
      </c>
      <c r="DA46" s="678"/>
      <c r="DB46" s="678"/>
      <c r="DC46" s="679"/>
      <c r="DD46" s="604">
        <v>148875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344</v>
      </c>
      <c r="CG47" s="593"/>
      <c r="CH47" s="593"/>
      <c r="CI47" s="593"/>
      <c r="CJ47" s="593"/>
      <c r="CK47" s="593"/>
      <c r="CL47" s="593"/>
      <c r="CM47" s="593"/>
      <c r="CN47" s="593"/>
      <c r="CO47" s="593"/>
      <c r="CP47" s="593"/>
      <c r="CQ47" s="594"/>
      <c r="CR47" s="595">
        <v>648</v>
      </c>
      <c r="CS47" s="615"/>
      <c r="CT47" s="615"/>
      <c r="CU47" s="615"/>
      <c r="CV47" s="615"/>
      <c r="CW47" s="615"/>
      <c r="CX47" s="615"/>
      <c r="CY47" s="616"/>
      <c r="CZ47" s="629">
        <v>0</v>
      </c>
      <c r="DA47" s="630"/>
      <c r="DB47" s="630"/>
      <c r="DC47" s="631"/>
      <c r="DD47" s="604">
        <v>648</v>
      </c>
      <c r="DE47" s="615"/>
      <c r="DF47" s="615"/>
      <c r="DG47" s="615"/>
      <c r="DH47" s="615"/>
      <c r="DI47" s="615"/>
      <c r="DJ47" s="615"/>
      <c r="DK47" s="616"/>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345</v>
      </c>
      <c r="CG48" s="593"/>
      <c r="CH48" s="593"/>
      <c r="CI48" s="593"/>
      <c r="CJ48" s="593"/>
      <c r="CK48" s="593"/>
      <c r="CL48" s="593"/>
      <c r="CM48" s="593"/>
      <c r="CN48" s="593"/>
      <c r="CO48" s="593"/>
      <c r="CP48" s="593"/>
      <c r="CQ48" s="594"/>
      <c r="CR48" s="595" t="s">
        <v>225</v>
      </c>
      <c r="CS48" s="596"/>
      <c r="CT48" s="596"/>
      <c r="CU48" s="596"/>
      <c r="CV48" s="596"/>
      <c r="CW48" s="596"/>
      <c r="CX48" s="596"/>
      <c r="CY48" s="597"/>
      <c r="CZ48" s="629" t="s">
        <v>225</v>
      </c>
      <c r="DA48" s="678"/>
      <c r="DB48" s="678"/>
      <c r="DC48" s="679"/>
      <c r="DD48" s="604" t="s">
        <v>225</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346</v>
      </c>
      <c r="CE49" s="639"/>
      <c r="CF49" s="639"/>
      <c r="CG49" s="639"/>
      <c r="CH49" s="639"/>
      <c r="CI49" s="639"/>
      <c r="CJ49" s="639"/>
      <c r="CK49" s="639"/>
      <c r="CL49" s="639"/>
      <c r="CM49" s="639"/>
      <c r="CN49" s="639"/>
      <c r="CO49" s="639"/>
      <c r="CP49" s="639"/>
      <c r="CQ49" s="640"/>
      <c r="CR49" s="667">
        <v>4530794</v>
      </c>
      <c r="CS49" s="663"/>
      <c r="CT49" s="663"/>
      <c r="CU49" s="663"/>
      <c r="CV49" s="663"/>
      <c r="CW49" s="663"/>
      <c r="CX49" s="663"/>
      <c r="CY49" s="690"/>
      <c r="CZ49" s="691">
        <v>100</v>
      </c>
      <c r="DA49" s="692"/>
      <c r="DB49" s="692"/>
      <c r="DC49" s="693"/>
      <c r="DD49" s="694">
        <v>2869136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348</v>
      </c>
      <c r="DK2" s="737"/>
      <c r="DL2" s="737"/>
      <c r="DM2" s="737"/>
      <c r="DN2" s="737"/>
      <c r="DO2" s="738"/>
      <c r="DP2" s="202"/>
      <c r="DQ2" s="736" t="s">
        <v>349</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350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352</v>
      </c>
      <c r="B5" s="731"/>
      <c r="C5" s="731"/>
      <c r="D5" s="731"/>
      <c r="E5" s="731"/>
      <c r="F5" s="731"/>
      <c r="G5" s="731"/>
      <c r="H5" s="731"/>
      <c r="I5" s="731"/>
      <c r="J5" s="731"/>
      <c r="K5" s="731"/>
      <c r="L5" s="731"/>
      <c r="M5" s="731"/>
      <c r="N5" s="731"/>
      <c r="O5" s="731"/>
      <c r="P5" s="732"/>
      <c r="Q5" s="707" t="s">
        <v>353</v>
      </c>
      <c r="R5" s="708"/>
      <c r="S5" s="708"/>
      <c r="T5" s="708"/>
      <c r="U5" s="709"/>
      <c r="V5" s="707" t="s">
        <v>354</v>
      </c>
      <c r="W5" s="708"/>
      <c r="X5" s="708"/>
      <c r="Y5" s="708"/>
      <c r="Z5" s="709"/>
      <c r="AA5" s="707" t="s">
        <v>355</v>
      </c>
      <c r="AB5" s="708"/>
      <c r="AC5" s="708"/>
      <c r="AD5" s="708"/>
      <c r="AE5" s="708"/>
      <c r="AF5" s="740" t="s">
        <v>356</v>
      </c>
      <c r="AG5" s="708"/>
      <c r="AH5" s="708"/>
      <c r="AI5" s="708"/>
      <c r="AJ5" s="719"/>
      <c r="AK5" s="708" t="s">
        <v>357</v>
      </c>
      <c r="AL5" s="708"/>
      <c r="AM5" s="708"/>
      <c r="AN5" s="708"/>
      <c r="AO5" s="709"/>
      <c r="AP5" s="707" t="s">
        <v>358</v>
      </c>
      <c r="AQ5" s="708"/>
      <c r="AR5" s="708"/>
      <c r="AS5" s="708"/>
      <c r="AT5" s="709"/>
      <c r="AU5" s="707" t="s">
        <v>359</v>
      </c>
      <c r="AV5" s="708"/>
      <c r="AW5" s="708"/>
      <c r="AX5" s="708"/>
      <c r="AY5" s="719"/>
      <c r="AZ5" s="209"/>
      <c r="BA5" s="209"/>
      <c r="BB5" s="209"/>
      <c r="BC5" s="209"/>
      <c r="BD5" s="209"/>
      <c r="BE5" s="210"/>
      <c r="BF5" s="210"/>
      <c r="BG5" s="210"/>
      <c r="BH5" s="210"/>
      <c r="BI5" s="210"/>
      <c r="BJ5" s="210"/>
      <c r="BK5" s="210"/>
      <c r="BL5" s="210"/>
      <c r="BM5" s="210"/>
      <c r="BN5" s="210"/>
      <c r="BO5" s="210"/>
      <c r="BP5" s="210"/>
      <c r="BQ5" s="730" t="s">
        <v>360</v>
      </c>
      <c r="BR5" s="731"/>
      <c r="BS5" s="731"/>
      <c r="BT5" s="731"/>
      <c r="BU5" s="731"/>
      <c r="BV5" s="731"/>
      <c r="BW5" s="731"/>
      <c r="BX5" s="731"/>
      <c r="BY5" s="731"/>
      <c r="BZ5" s="731"/>
      <c r="CA5" s="731"/>
      <c r="CB5" s="731"/>
      <c r="CC5" s="731"/>
      <c r="CD5" s="731"/>
      <c r="CE5" s="731"/>
      <c r="CF5" s="731"/>
      <c r="CG5" s="732"/>
      <c r="CH5" s="707" t="s">
        <v>361</v>
      </c>
      <c r="CI5" s="708"/>
      <c r="CJ5" s="708"/>
      <c r="CK5" s="708"/>
      <c r="CL5" s="709"/>
      <c r="CM5" s="707" t="s">
        <v>362</v>
      </c>
      <c r="CN5" s="708"/>
      <c r="CO5" s="708"/>
      <c r="CP5" s="708"/>
      <c r="CQ5" s="709"/>
      <c r="CR5" s="707" t="s">
        <v>363</v>
      </c>
      <c r="CS5" s="708"/>
      <c r="CT5" s="708"/>
      <c r="CU5" s="708"/>
      <c r="CV5" s="709"/>
      <c r="CW5" s="707" t="s">
        <v>364</v>
      </c>
      <c r="CX5" s="708"/>
      <c r="CY5" s="708"/>
      <c r="CZ5" s="708"/>
      <c r="DA5" s="709"/>
      <c r="DB5" s="707" t="s">
        <v>365</v>
      </c>
      <c r="DC5" s="708"/>
      <c r="DD5" s="708"/>
      <c r="DE5" s="708"/>
      <c r="DF5" s="709"/>
      <c r="DG5" s="713" t="s">
        <v>366</v>
      </c>
      <c r="DH5" s="714"/>
      <c r="DI5" s="714"/>
      <c r="DJ5" s="714"/>
      <c r="DK5" s="715"/>
      <c r="DL5" s="713" t="s">
        <v>367</v>
      </c>
      <c r="DM5" s="714"/>
      <c r="DN5" s="714"/>
      <c r="DO5" s="714"/>
      <c r="DP5" s="715"/>
      <c r="DQ5" s="707" t="s">
        <v>368</v>
      </c>
      <c r="DR5" s="708"/>
      <c r="DS5" s="708"/>
      <c r="DT5" s="708"/>
      <c r="DU5" s="709"/>
      <c r="DV5" s="707" t="s">
        <v>359</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369</v>
      </c>
      <c r="C7" s="722"/>
      <c r="D7" s="722"/>
      <c r="E7" s="722"/>
      <c r="F7" s="722"/>
      <c r="G7" s="722"/>
      <c r="H7" s="722"/>
      <c r="I7" s="722"/>
      <c r="J7" s="722"/>
      <c r="K7" s="722"/>
      <c r="L7" s="722"/>
      <c r="M7" s="722"/>
      <c r="N7" s="722"/>
      <c r="O7" s="722"/>
      <c r="P7" s="723"/>
      <c r="Q7" s="724">
        <v>4635</v>
      </c>
      <c r="R7" s="725"/>
      <c r="S7" s="725"/>
      <c r="T7" s="725"/>
      <c r="U7" s="725"/>
      <c r="V7" s="725">
        <v>4531</v>
      </c>
      <c r="W7" s="725"/>
      <c r="X7" s="725"/>
      <c r="Y7" s="725"/>
      <c r="Z7" s="725"/>
      <c r="AA7" s="725">
        <v>104</v>
      </c>
      <c r="AB7" s="725"/>
      <c r="AC7" s="725"/>
      <c r="AD7" s="725"/>
      <c r="AE7" s="726"/>
      <c r="AF7" s="727">
        <v>104</v>
      </c>
      <c r="AG7" s="728"/>
      <c r="AH7" s="728"/>
      <c r="AI7" s="728"/>
      <c r="AJ7" s="729"/>
      <c r="AK7" s="764">
        <v>291</v>
      </c>
      <c r="AL7" s="765"/>
      <c r="AM7" s="765"/>
      <c r="AN7" s="765"/>
      <c r="AO7" s="765"/>
      <c r="AP7" s="765">
        <v>3336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548</v>
      </c>
      <c r="BT7" s="769"/>
      <c r="BU7" s="769"/>
      <c r="BV7" s="769"/>
      <c r="BW7" s="769"/>
      <c r="BX7" s="769"/>
      <c r="BY7" s="769"/>
      <c r="BZ7" s="769"/>
      <c r="CA7" s="769"/>
      <c r="CB7" s="769"/>
      <c r="CC7" s="769"/>
      <c r="CD7" s="769"/>
      <c r="CE7" s="769"/>
      <c r="CF7" s="769"/>
      <c r="CG7" s="770"/>
      <c r="CH7" s="761">
        <v>1</v>
      </c>
      <c r="CI7" s="762"/>
      <c r="CJ7" s="762"/>
      <c r="CK7" s="762"/>
      <c r="CL7" s="763"/>
      <c r="CM7" s="761">
        <v>56</v>
      </c>
      <c r="CN7" s="762"/>
      <c r="CO7" s="762"/>
      <c r="CP7" s="762"/>
      <c r="CQ7" s="763"/>
      <c r="CR7" s="761">
        <v>49</v>
      </c>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371</v>
      </c>
      <c r="B23" s="780" t="s">
        <v>372</v>
      </c>
      <c r="C23" s="781"/>
      <c r="D23" s="781"/>
      <c r="E23" s="781"/>
      <c r="F23" s="781"/>
      <c r="G23" s="781"/>
      <c r="H23" s="781"/>
      <c r="I23" s="781"/>
      <c r="J23" s="781"/>
      <c r="K23" s="781"/>
      <c r="L23" s="781"/>
      <c r="M23" s="781"/>
      <c r="N23" s="781"/>
      <c r="O23" s="781"/>
      <c r="P23" s="782"/>
      <c r="Q23" s="783">
        <v>4635</v>
      </c>
      <c r="R23" s="784"/>
      <c r="S23" s="784"/>
      <c r="T23" s="784"/>
      <c r="U23" s="784"/>
      <c r="V23" s="784">
        <v>4531</v>
      </c>
      <c r="W23" s="784"/>
      <c r="X23" s="784"/>
      <c r="Y23" s="784"/>
      <c r="Z23" s="784"/>
      <c r="AA23" s="784">
        <v>104</v>
      </c>
      <c r="AB23" s="784"/>
      <c r="AC23" s="784"/>
      <c r="AD23" s="784"/>
      <c r="AE23" s="785"/>
      <c r="AF23" s="786">
        <v>104</v>
      </c>
      <c r="AG23" s="784"/>
      <c r="AH23" s="784"/>
      <c r="AI23" s="784"/>
      <c r="AJ23" s="787"/>
      <c r="AK23" s="788"/>
      <c r="AL23" s="789"/>
      <c r="AM23" s="789"/>
      <c r="AN23" s="789"/>
      <c r="AO23" s="789"/>
      <c r="AP23" s="784">
        <v>3336</v>
      </c>
      <c r="AQ23" s="784"/>
      <c r="AR23" s="784"/>
      <c r="AS23" s="784"/>
      <c r="AT23" s="784"/>
      <c r="AU23" s="790"/>
      <c r="AV23" s="790"/>
      <c r="AW23" s="790"/>
      <c r="AX23" s="790"/>
      <c r="AY23" s="791"/>
      <c r="AZ23" s="799" t="s">
        <v>225</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352</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359</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383</v>
      </c>
      <c r="C28" s="722"/>
      <c r="D28" s="722"/>
      <c r="E28" s="722"/>
      <c r="F28" s="722"/>
      <c r="G28" s="722"/>
      <c r="H28" s="722"/>
      <c r="I28" s="722"/>
      <c r="J28" s="722"/>
      <c r="K28" s="722"/>
      <c r="L28" s="722"/>
      <c r="M28" s="722"/>
      <c r="N28" s="722"/>
      <c r="O28" s="722"/>
      <c r="P28" s="723"/>
      <c r="Q28" s="812">
        <v>887</v>
      </c>
      <c r="R28" s="813"/>
      <c r="S28" s="813"/>
      <c r="T28" s="813"/>
      <c r="U28" s="813"/>
      <c r="V28" s="813">
        <v>797</v>
      </c>
      <c r="W28" s="813"/>
      <c r="X28" s="813"/>
      <c r="Y28" s="813"/>
      <c r="Z28" s="813"/>
      <c r="AA28" s="813">
        <v>90</v>
      </c>
      <c r="AB28" s="813"/>
      <c r="AC28" s="813"/>
      <c r="AD28" s="813"/>
      <c r="AE28" s="814"/>
      <c r="AF28" s="815">
        <v>90</v>
      </c>
      <c r="AG28" s="813"/>
      <c r="AH28" s="813"/>
      <c r="AI28" s="813"/>
      <c r="AJ28" s="816"/>
      <c r="AK28" s="817">
        <v>72</v>
      </c>
      <c r="AL28" s="808"/>
      <c r="AM28" s="808"/>
      <c r="AN28" s="808"/>
      <c r="AO28" s="808"/>
      <c r="AP28" s="808">
        <v>0</v>
      </c>
      <c r="AQ28" s="808"/>
      <c r="AR28" s="808"/>
      <c r="AS28" s="808"/>
      <c r="AT28" s="808"/>
      <c r="AU28" s="808">
        <v>0</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384</v>
      </c>
      <c r="C29" s="746"/>
      <c r="D29" s="746"/>
      <c r="E29" s="746"/>
      <c r="F29" s="746"/>
      <c r="G29" s="746"/>
      <c r="H29" s="746"/>
      <c r="I29" s="746"/>
      <c r="J29" s="746"/>
      <c r="K29" s="746"/>
      <c r="L29" s="746"/>
      <c r="M29" s="746"/>
      <c r="N29" s="746"/>
      <c r="O29" s="746"/>
      <c r="P29" s="747"/>
      <c r="Q29" s="748">
        <v>726</v>
      </c>
      <c r="R29" s="749"/>
      <c r="S29" s="749"/>
      <c r="T29" s="749"/>
      <c r="U29" s="749"/>
      <c r="V29" s="749">
        <v>677</v>
      </c>
      <c r="W29" s="749"/>
      <c r="X29" s="749"/>
      <c r="Y29" s="749"/>
      <c r="Z29" s="749"/>
      <c r="AA29" s="749">
        <v>49</v>
      </c>
      <c r="AB29" s="749"/>
      <c r="AC29" s="749"/>
      <c r="AD29" s="749"/>
      <c r="AE29" s="750"/>
      <c r="AF29" s="751">
        <v>49</v>
      </c>
      <c r="AG29" s="752"/>
      <c r="AH29" s="752"/>
      <c r="AI29" s="752"/>
      <c r="AJ29" s="753"/>
      <c r="AK29" s="820">
        <v>155</v>
      </c>
      <c r="AL29" s="821"/>
      <c r="AM29" s="821"/>
      <c r="AN29" s="821"/>
      <c r="AO29" s="821"/>
      <c r="AP29" s="821">
        <v>0</v>
      </c>
      <c r="AQ29" s="821"/>
      <c r="AR29" s="821"/>
      <c r="AS29" s="821"/>
      <c r="AT29" s="821"/>
      <c r="AU29" s="821">
        <v>0</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385</v>
      </c>
      <c r="C30" s="746"/>
      <c r="D30" s="746"/>
      <c r="E30" s="746"/>
      <c r="F30" s="746"/>
      <c r="G30" s="746"/>
      <c r="H30" s="746"/>
      <c r="I30" s="746"/>
      <c r="J30" s="746"/>
      <c r="K30" s="746"/>
      <c r="L30" s="746"/>
      <c r="M30" s="746"/>
      <c r="N30" s="746"/>
      <c r="O30" s="746"/>
      <c r="P30" s="747"/>
      <c r="Q30" s="748">
        <v>53</v>
      </c>
      <c r="R30" s="749"/>
      <c r="S30" s="749"/>
      <c r="T30" s="749"/>
      <c r="U30" s="749"/>
      <c r="V30" s="749">
        <v>53</v>
      </c>
      <c r="W30" s="749"/>
      <c r="X30" s="749"/>
      <c r="Y30" s="749"/>
      <c r="Z30" s="749"/>
      <c r="AA30" s="749">
        <v>0</v>
      </c>
      <c r="AB30" s="749"/>
      <c r="AC30" s="749"/>
      <c r="AD30" s="749"/>
      <c r="AE30" s="750"/>
      <c r="AF30" s="751">
        <v>0</v>
      </c>
      <c r="AG30" s="752"/>
      <c r="AH30" s="752"/>
      <c r="AI30" s="752"/>
      <c r="AJ30" s="753"/>
      <c r="AK30" s="820">
        <v>23</v>
      </c>
      <c r="AL30" s="821"/>
      <c r="AM30" s="821"/>
      <c r="AN30" s="821"/>
      <c r="AO30" s="821"/>
      <c r="AP30" s="821">
        <v>0</v>
      </c>
      <c r="AQ30" s="821"/>
      <c r="AR30" s="821"/>
      <c r="AS30" s="821"/>
      <c r="AT30" s="821"/>
      <c r="AU30" s="821">
        <v>0</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386</v>
      </c>
      <c r="C31" s="746"/>
      <c r="D31" s="746"/>
      <c r="E31" s="746"/>
      <c r="F31" s="746"/>
      <c r="G31" s="746"/>
      <c r="H31" s="746"/>
      <c r="I31" s="746"/>
      <c r="J31" s="746"/>
      <c r="K31" s="746"/>
      <c r="L31" s="746"/>
      <c r="M31" s="746"/>
      <c r="N31" s="746"/>
      <c r="O31" s="746"/>
      <c r="P31" s="747"/>
      <c r="Q31" s="748">
        <v>89</v>
      </c>
      <c r="R31" s="749"/>
      <c r="S31" s="749"/>
      <c r="T31" s="749"/>
      <c r="U31" s="749"/>
      <c r="V31" s="749">
        <v>81</v>
      </c>
      <c r="W31" s="749"/>
      <c r="X31" s="749"/>
      <c r="Y31" s="749"/>
      <c r="Z31" s="749"/>
      <c r="AA31" s="749">
        <v>7</v>
      </c>
      <c r="AB31" s="749"/>
      <c r="AC31" s="749"/>
      <c r="AD31" s="749"/>
      <c r="AE31" s="750"/>
      <c r="AF31" s="751">
        <v>130</v>
      </c>
      <c r="AG31" s="752"/>
      <c r="AH31" s="752"/>
      <c r="AI31" s="752"/>
      <c r="AJ31" s="753"/>
      <c r="AK31" s="820">
        <v>7</v>
      </c>
      <c r="AL31" s="821"/>
      <c r="AM31" s="821"/>
      <c r="AN31" s="821"/>
      <c r="AO31" s="821"/>
      <c r="AP31" s="821">
        <v>68</v>
      </c>
      <c r="AQ31" s="821"/>
      <c r="AR31" s="821"/>
      <c r="AS31" s="821"/>
      <c r="AT31" s="821"/>
      <c r="AU31" s="821">
        <v>34</v>
      </c>
      <c r="AV31" s="821"/>
      <c r="AW31" s="821"/>
      <c r="AX31" s="821"/>
      <c r="AY31" s="821"/>
      <c r="AZ31" s="822"/>
      <c r="BA31" s="822"/>
      <c r="BB31" s="822"/>
      <c r="BC31" s="822"/>
      <c r="BD31" s="822"/>
      <c r="BE31" s="818" t="s">
        <v>387</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388</v>
      </c>
      <c r="C32" s="746"/>
      <c r="D32" s="746"/>
      <c r="E32" s="746"/>
      <c r="F32" s="746"/>
      <c r="G32" s="746"/>
      <c r="H32" s="746"/>
      <c r="I32" s="746"/>
      <c r="J32" s="746"/>
      <c r="K32" s="746"/>
      <c r="L32" s="746"/>
      <c r="M32" s="746"/>
      <c r="N32" s="746"/>
      <c r="O32" s="746"/>
      <c r="P32" s="747"/>
      <c r="Q32" s="748">
        <v>62</v>
      </c>
      <c r="R32" s="749"/>
      <c r="S32" s="749"/>
      <c r="T32" s="749"/>
      <c r="U32" s="749"/>
      <c r="V32" s="749">
        <v>62</v>
      </c>
      <c r="W32" s="749"/>
      <c r="X32" s="749"/>
      <c r="Y32" s="749"/>
      <c r="Z32" s="749"/>
      <c r="AA32" s="749">
        <v>0</v>
      </c>
      <c r="AB32" s="749"/>
      <c r="AC32" s="749"/>
      <c r="AD32" s="749"/>
      <c r="AE32" s="750"/>
      <c r="AF32" s="751">
        <v>0</v>
      </c>
      <c r="AG32" s="752"/>
      <c r="AH32" s="752"/>
      <c r="AI32" s="752"/>
      <c r="AJ32" s="753"/>
      <c r="AK32" s="820">
        <v>20</v>
      </c>
      <c r="AL32" s="821"/>
      <c r="AM32" s="821"/>
      <c r="AN32" s="821"/>
      <c r="AO32" s="821"/>
      <c r="AP32" s="821">
        <v>152</v>
      </c>
      <c r="AQ32" s="821"/>
      <c r="AR32" s="821"/>
      <c r="AS32" s="821"/>
      <c r="AT32" s="821"/>
      <c r="AU32" s="821">
        <v>152</v>
      </c>
      <c r="AV32" s="821"/>
      <c r="AW32" s="821"/>
      <c r="AX32" s="821"/>
      <c r="AY32" s="821"/>
      <c r="AZ32" s="822"/>
      <c r="BA32" s="822"/>
      <c r="BB32" s="822"/>
      <c r="BC32" s="822"/>
      <c r="BD32" s="822"/>
      <c r="BE32" s="818" t="s">
        <v>389</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390</v>
      </c>
      <c r="C33" s="746"/>
      <c r="D33" s="746"/>
      <c r="E33" s="746"/>
      <c r="F33" s="746"/>
      <c r="G33" s="746"/>
      <c r="H33" s="746"/>
      <c r="I33" s="746"/>
      <c r="J33" s="746"/>
      <c r="K33" s="746"/>
      <c r="L33" s="746"/>
      <c r="M33" s="746"/>
      <c r="N33" s="746"/>
      <c r="O33" s="746"/>
      <c r="P33" s="747"/>
      <c r="Q33" s="748">
        <v>9</v>
      </c>
      <c r="R33" s="749"/>
      <c r="S33" s="749"/>
      <c r="T33" s="749"/>
      <c r="U33" s="749"/>
      <c r="V33" s="749">
        <v>9</v>
      </c>
      <c r="W33" s="749"/>
      <c r="X33" s="749"/>
      <c r="Y33" s="749"/>
      <c r="Z33" s="749"/>
      <c r="AA33" s="749">
        <v>0</v>
      </c>
      <c r="AB33" s="749"/>
      <c r="AC33" s="749"/>
      <c r="AD33" s="749"/>
      <c r="AE33" s="750"/>
      <c r="AF33" s="751">
        <v>0</v>
      </c>
      <c r="AG33" s="752"/>
      <c r="AH33" s="752"/>
      <c r="AI33" s="752"/>
      <c r="AJ33" s="753"/>
      <c r="AK33" s="820">
        <v>9</v>
      </c>
      <c r="AL33" s="821"/>
      <c r="AM33" s="821"/>
      <c r="AN33" s="821"/>
      <c r="AO33" s="821"/>
      <c r="AP33" s="821">
        <v>60</v>
      </c>
      <c r="AQ33" s="821"/>
      <c r="AR33" s="821"/>
      <c r="AS33" s="821"/>
      <c r="AT33" s="821"/>
      <c r="AU33" s="821">
        <v>60</v>
      </c>
      <c r="AV33" s="821"/>
      <c r="AW33" s="821"/>
      <c r="AX33" s="821"/>
      <c r="AY33" s="821"/>
      <c r="AZ33" s="822"/>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371</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269</v>
      </c>
      <c r="AG63" s="832"/>
      <c r="AH63" s="832"/>
      <c r="AI63" s="832"/>
      <c r="AJ63" s="833"/>
      <c r="AK63" s="834"/>
      <c r="AL63" s="829"/>
      <c r="AM63" s="829"/>
      <c r="AN63" s="829"/>
      <c r="AO63" s="829"/>
      <c r="AP63" s="832">
        <v>280</v>
      </c>
      <c r="AQ63" s="832"/>
      <c r="AR63" s="832"/>
      <c r="AS63" s="832"/>
      <c r="AT63" s="832"/>
      <c r="AU63" s="832">
        <v>246</v>
      </c>
      <c r="AV63" s="832"/>
      <c r="AW63" s="832"/>
      <c r="AX63" s="832"/>
      <c r="AY63" s="832"/>
      <c r="AZ63" s="836"/>
      <c r="BA63" s="836"/>
      <c r="BB63" s="836"/>
      <c r="BC63" s="836"/>
      <c r="BD63" s="836"/>
      <c r="BE63" s="837"/>
      <c r="BF63" s="837"/>
      <c r="BG63" s="837"/>
      <c r="BH63" s="837"/>
      <c r="BI63" s="838"/>
      <c r="BJ63" s="839" t="s">
        <v>225</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394</v>
      </c>
      <c r="B66" s="731"/>
      <c r="C66" s="731"/>
      <c r="D66" s="731"/>
      <c r="E66" s="731"/>
      <c r="F66" s="731"/>
      <c r="G66" s="731"/>
      <c r="H66" s="731"/>
      <c r="I66" s="731"/>
      <c r="J66" s="731"/>
      <c r="K66" s="731"/>
      <c r="L66" s="731"/>
      <c r="M66" s="731"/>
      <c r="N66" s="731"/>
      <c r="O66" s="731"/>
      <c r="P66" s="732"/>
      <c r="Q66" s="707" t="s">
        <v>375</v>
      </c>
      <c r="R66" s="708"/>
      <c r="S66" s="708"/>
      <c r="T66" s="708"/>
      <c r="U66" s="709"/>
      <c r="V66" s="707" t="s">
        <v>376</v>
      </c>
      <c r="W66" s="708"/>
      <c r="X66" s="708"/>
      <c r="Y66" s="708"/>
      <c r="Z66" s="709"/>
      <c r="AA66" s="707" t="s">
        <v>377</v>
      </c>
      <c r="AB66" s="708"/>
      <c r="AC66" s="708"/>
      <c r="AD66" s="708"/>
      <c r="AE66" s="709"/>
      <c r="AF66" s="842" t="s">
        <v>378</v>
      </c>
      <c r="AG66" s="803"/>
      <c r="AH66" s="803"/>
      <c r="AI66" s="803"/>
      <c r="AJ66" s="843"/>
      <c r="AK66" s="707" t="s">
        <v>379</v>
      </c>
      <c r="AL66" s="731"/>
      <c r="AM66" s="731"/>
      <c r="AN66" s="731"/>
      <c r="AO66" s="732"/>
      <c r="AP66" s="707" t="s">
        <v>380</v>
      </c>
      <c r="AQ66" s="708"/>
      <c r="AR66" s="708"/>
      <c r="AS66" s="708"/>
      <c r="AT66" s="709"/>
      <c r="AU66" s="707" t="s">
        <v>395</v>
      </c>
      <c r="AV66" s="708"/>
      <c r="AW66" s="708"/>
      <c r="AX66" s="708"/>
      <c r="AY66" s="709"/>
      <c r="AZ66" s="707" t="s">
        <v>359</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538</v>
      </c>
      <c r="C68" s="860"/>
      <c r="D68" s="860"/>
      <c r="E68" s="860"/>
      <c r="F68" s="860"/>
      <c r="G68" s="860"/>
      <c r="H68" s="860"/>
      <c r="I68" s="860"/>
      <c r="J68" s="860"/>
      <c r="K68" s="860"/>
      <c r="L68" s="860"/>
      <c r="M68" s="860"/>
      <c r="N68" s="860"/>
      <c r="O68" s="860"/>
      <c r="P68" s="861"/>
      <c r="Q68" s="862">
        <v>2601</v>
      </c>
      <c r="R68" s="856"/>
      <c r="S68" s="856"/>
      <c r="T68" s="856"/>
      <c r="U68" s="856"/>
      <c r="V68" s="856">
        <v>2556</v>
      </c>
      <c r="W68" s="856"/>
      <c r="X68" s="856"/>
      <c r="Y68" s="856"/>
      <c r="Z68" s="856"/>
      <c r="AA68" s="856">
        <v>45</v>
      </c>
      <c r="AB68" s="856"/>
      <c r="AC68" s="856"/>
      <c r="AD68" s="856"/>
      <c r="AE68" s="856"/>
      <c r="AF68" s="856">
        <v>45</v>
      </c>
      <c r="AG68" s="856"/>
      <c r="AH68" s="856"/>
      <c r="AI68" s="856"/>
      <c r="AJ68" s="856"/>
      <c r="AK68" s="856">
        <v>0</v>
      </c>
      <c r="AL68" s="856"/>
      <c r="AM68" s="856"/>
      <c r="AN68" s="856"/>
      <c r="AO68" s="856"/>
      <c r="AP68" s="856">
        <v>153</v>
      </c>
      <c r="AQ68" s="856"/>
      <c r="AR68" s="856"/>
      <c r="AS68" s="856"/>
      <c r="AT68" s="856"/>
      <c r="AU68" s="856">
        <v>17</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539</v>
      </c>
      <c r="C69" s="864"/>
      <c r="D69" s="864"/>
      <c r="E69" s="864"/>
      <c r="F69" s="864"/>
      <c r="G69" s="864"/>
      <c r="H69" s="864"/>
      <c r="I69" s="864"/>
      <c r="J69" s="864"/>
      <c r="K69" s="864"/>
      <c r="L69" s="864"/>
      <c r="M69" s="864"/>
      <c r="N69" s="864"/>
      <c r="O69" s="864"/>
      <c r="P69" s="865"/>
      <c r="Q69" s="866">
        <v>2811</v>
      </c>
      <c r="R69" s="821"/>
      <c r="S69" s="821"/>
      <c r="T69" s="821"/>
      <c r="U69" s="821"/>
      <c r="V69" s="821">
        <v>2713</v>
      </c>
      <c r="W69" s="821"/>
      <c r="X69" s="821"/>
      <c r="Y69" s="821"/>
      <c r="Z69" s="821"/>
      <c r="AA69" s="821">
        <v>98</v>
      </c>
      <c r="AB69" s="821"/>
      <c r="AC69" s="821"/>
      <c r="AD69" s="821"/>
      <c r="AE69" s="821"/>
      <c r="AF69" s="821">
        <v>124</v>
      </c>
      <c r="AG69" s="821"/>
      <c r="AH69" s="821"/>
      <c r="AI69" s="821"/>
      <c r="AJ69" s="821"/>
      <c r="AK69" s="821">
        <v>484</v>
      </c>
      <c r="AL69" s="821"/>
      <c r="AM69" s="821"/>
      <c r="AN69" s="821"/>
      <c r="AO69" s="821"/>
      <c r="AP69" s="821">
        <v>812</v>
      </c>
      <c r="AQ69" s="821"/>
      <c r="AR69" s="821"/>
      <c r="AS69" s="821"/>
      <c r="AT69" s="821"/>
      <c r="AU69" s="821">
        <v>67</v>
      </c>
      <c r="AV69" s="821"/>
      <c r="AW69" s="821"/>
      <c r="AX69" s="821"/>
      <c r="AY69" s="821"/>
      <c r="AZ69" s="867" t="s">
        <v>547</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540</v>
      </c>
      <c r="C70" s="864"/>
      <c r="D70" s="864"/>
      <c r="E70" s="864"/>
      <c r="F70" s="864"/>
      <c r="G70" s="864"/>
      <c r="H70" s="864"/>
      <c r="I70" s="864"/>
      <c r="J70" s="864"/>
      <c r="K70" s="864"/>
      <c r="L70" s="864"/>
      <c r="M70" s="864"/>
      <c r="N70" s="864"/>
      <c r="O70" s="864"/>
      <c r="P70" s="865"/>
      <c r="Q70" s="866">
        <v>5947</v>
      </c>
      <c r="R70" s="821"/>
      <c r="S70" s="821"/>
      <c r="T70" s="821"/>
      <c r="U70" s="821"/>
      <c r="V70" s="821">
        <v>5922</v>
      </c>
      <c r="W70" s="821"/>
      <c r="X70" s="821"/>
      <c r="Y70" s="821"/>
      <c r="Z70" s="821"/>
      <c r="AA70" s="821">
        <v>25</v>
      </c>
      <c r="AB70" s="821"/>
      <c r="AC70" s="821"/>
      <c r="AD70" s="821"/>
      <c r="AE70" s="821"/>
      <c r="AF70" s="821">
        <v>25</v>
      </c>
      <c r="AG70" s="821"/>
      <c r="AH70" s="821"/>
      <c r="AI70" s="821"/>
      <c r="AJ70" s="821"/>
      <c r="AK70" s="821">
        <v>12</v>
      </c>
      <c r="AL70" s="821"/>
      <c r="AM70" s="821"/>
      <c r="AN70" s="821"/>
      <c r="AO70" s="821"/>
      <c r="AP70" s="821">
        <v>3736</v>
      </c>
      <c r="AQ70" s="821"/>
      <c r="AR70" s="821"/>
      <c r="AS70" s="821"/>
      <c r="AT70" s="821"/>
      <c r="AU70" s="821">
        <v>58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541</v>
      </c>
      <c r="C71" s="864"/>
      <c r="D71" s="864"/>
      <c r="E71" s="864"/>
      <c r="F71" s="864"/>
      <c r="G71" s="864"/>
      <c r="H71" s="864"/>
      <c r="I71" s="864"/>
      <c r="J71" s="864"/>
      <c r="K71" s="864"/>
      <c r="L71" s="864"/>
      <c r="M71" s="864"/>
      <c r="N71" s="864"/>
      <c r="O71" s="864"/>
      <c r="P71" s="865"/>
      <c r="Q71" s="866">
        <v>1151</v>
      </c>
      <c r="R71" s="821"/>
      <c r="S71" s="821"/>
      <c r="T71" s="821"/>
      <c r="U71" s="821"/>
      <c r="V71" s="821">
        <v>1123</v>
      </c>
      <c r="W71" s="821"/>
      <c r="X71" s="821"/>
      <c r="Y71" s="821"/>
      <c r="Z71" s="821"/>
      <c r="AA71" s="821">
        <v>28</v>
      </c>
      <c r="AB71" s="821"/>
      <c r="AC71" s="821"/>
      <c r="AD71" s="821"/>
      <c r="AE71" s="821"/>
      <c r="AF71" s="821">
        <v>28</v>
      </c>
      <c r="AG71" s="821"/>
      <c r="AH71" s="821"/>
      <c r="AI71" s="821"/>
      <c r="AJ71" s="821"/>
      <c r="AK71" s="821">
        <v>35</v>
      </c>
      <c r="AL71" s="821"/>
      <c r="AM71" s="821"/>
      <c r="AN71" s="821"/>
      <c r="AO71" s="821"/>
      <c r="AP71" s="821">
        <v>47</v>
      </c>
      <c r="AQ71" s="821"/>
      <c r="AR71" s="821"/>
      <c r="AS71" s="821"/>
      <c r="AT71" s="821"/>
      <c r="AU71" s="821">
        <v>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542</v>
      </c>
      <c r="C72" s="864"/>
      <c r="D72" s="864"/>
      <c r="E72" s="864"/>
      <c r="F72" s="864"/>
      <c r="G72" s="864"/>
      <c r="H72" s="864"/>
      <c r="I72" s="864"/>
      <c r="J72" s="864"/>
      <c r="K72" s="864"/>
      <c r="L72" s="864"/>
      <c r="M72" s="864"/>
      <c r="N72" s="864"/>
      <c r="O72" s="864"/>
      <c r="P72" s="865"/>
      <c r="Q72" s="866">
        <v>11886</v>
      </c>
      <c r="R72" s="821"/>
      <c r="S72" s="821"/>
      <c r="T72" s="821"/>
      <c r="U72" s="821"/>
      <c r="V72" s="821">
        <v>10002</v>
      </c>
      <c r="W72" s="821"/>
      <c r="X72" s="821"/>
      <c r="Y72" s="821"/>
      <c r="Z72" s="821"/>
      <c r="AA72" s="821">
        <v>1884</v>
      </c>
      <c r="AB72" s="821"/>
      <c r="AC72" s="821"/>
      <c r="AD72" s="821"/>
      <c r="AE72" s="821"/>
      <c r="AF72" s="821">
        <v>1884</v>
      </c>
      <c r="AG72" s="821"/>
      <c r="AH72" s="821"/>
      <c r="AI72" s="821"/>
      <c r="AJ72" s="821"/>
      <c r="AK72" s="821">
        <v>0</v>
      </c>
      <c r="AL72" s="821"/>
      <c r="AM72" s="821"/>
      <c r="AN72" s="821"/>
      <c r="AO72" s="821"/>
      <c r="AP72" s="821">
        <v>0</v>
      </c>
      <c r="AQ72" s="821"/>
      <c r="AR72" s="821"/>
      <c r="AS72" s="821"/>
      <c r="AT72" s="821"/>
      <c r="AU72" s="821">
        <v>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543</v>
      </c>
      <c r="C73" s="864"/>
      <c r="D73" s="864"/>
      <c r="E73" s="864"/>
      <c r="F73" s="864"/>
      <c r="G73" s="864"/>
      <c r="H73" s="864"/>
      <c r="I73" s="864"/>
      <c r="J73" s="864"/>
      <c r="K73" s="864"/>
      <c r="L73" s="864"/>
      <c r="M73" s="864"/>
      <c r="N73" s="864"/>
      <c r="O73" s="864"/>
      <c r="P73" s="865"/>
      <c r="Q73" s="866">
        <v>842</v>
      </c>
      <c r="R73" s="821"/>
      <c r="S73" s="821"/>
      <c r="T73" s="821"/>
      <c r="U73" s="821"/>
      <c r="V73" s="821">
        <v>816</v>
      </c>
      <c r="W73" s="821"/>
      <c r="X73" s="821"/>
      <c r="Y73" s="821"/>
      <c r="Z73" s="821"/>
      <c r="AA73" s="821">
        <v>26</v>
      </c>
      <c r="AB73" s="821"/>
      <c r="AC73" s="821"/>
      <c r="AD73" s="821"/>
      <c r="AE73" s="821"/>
      <c r="AF73" s="821">
        <v>26</v>
      </c>
      <c r="AG73" s="821"/>
      <c r="AH73" s="821"/>
      <c r="AI73" s="821"/>
      <c r="AJ73" s="821"/>
      <c r="AK73" s="821">
        <v>10</v>
      </c>
      <c r="AL73" s="821"/>
      <c r="AM73" s="821"/>
      <c r="AN73" s="821"/>
      <c r="AO73" s="821"/>
      <c r="AP73" s="821">
        <v>0</v>
      </c>
      <c r="AQ73" s="821"/>
      <c r="AR73" s="821"/>
      <c r="AS73" s="821"/>
      <c r="AT73" s="821"/>
      <c r="AU73" s="821">
        <v>0</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544</v>
      </c>
      <c r="C74" s="864"/>
      <c r="D74" s="864"/>
      <c r="E74" s="864"/>
      <c r="F74" s="864"/>
      <c r="G74" s="864"/>
      <c r="H74" s="864"/>
      <c r="I74" s="864"/>
      <c r="J74" s="864"/>
      <c r="K74" s="864"/>
      <c r="L74" s="864"/>
      <c r="M74" s="864"/>
      <c r="N74" s="864"/>
      <c r="O74" s="864"/>
      <c r="P74" s="865"/>
      <c r="Q74" s="866">
        <v>504</v>
      </c>
      <c r="R74" s="821"/>
      <c r="S74" s="821"/>
      <c r="T74" s="821"/>
      <c r="U74" s="821"/>
      <c r="V74" s="821">
        <v>472</v>
      </c>
      <c r="W74" s="821"/>
      <c r="X74" s="821"/>
      <c r="Y74" s="821"/>
      <c r="Z74" s="821"/>
      <c r="AA74" s="821">
        <v>33</v>
      </c>
      <c r="AB74" s="821"/>
      <c r="AC74" s="821"/>
      <c r="AD74" s="821"/>
      <c r="AE74" s="821"/>
      <c r="AF74" s="821">
        <v>33</v>
      </c>
      <c r="AG74" s="821"/>
      <c r="AH74" s="821"/>
      <c r="AI74" s="821"/>
      <c r="AJ74" s="821"/>
      <c r="AK74" s="821">
        <v>20</v>
      </c>
      <c r="AL74" s="821"/>
      <c r="AM74" s="821"/>
      <c r="AN74" s="821"/>
      <c r="AO74" s="821"/>
      <c r="AP74" s="821">
        <v>0</v>
      </c>
      <c r="AQ74" s="821"/>
      <c r="AR74" s="821"/>
      <c r="AS74" s="821"/>
      <c r="AT74" s="821"/>
      <c r="AU74" s="821">
        <v>0</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545</v>
      </c>
      <c r="C75" s="864"/>
      <c r="D75" s="864"/>
      <c r="E75" s="864"/>
      <c r="F75" s="864"/>
      <c r="G75" s="864"/>
      <c r="H75" s="864"/>
      <c r="I75" s="864"/>
      <c r="J75" s="864"/>
      <c r="K75" s="864"/>
      <c r="L75" s="864"/>
      <c r="M75" s="864"/>
      <c r="N75" s="864"/>
      <c r="O75" s="864"/>
      <c r="P75" s="865"/>
      <c r="Q75" s="869">
        <v>162336</v>
      </c>
      <c r="R75" s="870"/>
      <c r="S75" s="870"/>
      <c r="T75" s="870"/>
      <c r="U75" s="820"/>
      <c r="V75" s="871">
        <v>158133</v>
      </c>
      <c r="W75" s="870"/>
      <c r="X75" s="870"/>
      <c r="Y75" s="870"/>
      <c r="Z75" s="820"/>
      <c r="AA75" s="871">
        <v>4203</v>
      </c>
      <c r="AB75" s="870"/>
      <c r="AC75" s="870"/>
      <c r="AD75" s="870"/>
      <c r="AE75" s="820"/>
      <c r="AF75" s="871">
        <v>4199</v>
      </c>
      <c r="AG75" s="870"/>
      <c r="AH75" s="870"/>
      <c r="AI75" s="870"/>
      <c r="AJ75" s="820"/>
      <c r="AK75" s="871">
        <v>2277</v>
      </c>
      <c r="AL75" s="870"/>
      <c r="AM75" s="870"/>
      <c r="AN75" s="870"/>
      <c r="AO75" s="820"/>
      <c r="AP75" s="871">
        <v>0</v>
      </c>
      <c r="AQ75" s="870"/>
      <c r="AR75" s="870"/>
      <c r="AS75" s="870"/>
      <c r="AT75" s="820"/>
      <c r="AU75" s="871">
        <v>0</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546</v>
      </c>
      <c r="C76" s="864"/>
      <c r="D76" s="864"/>
      <c r="E76" s="864"/>
      <c r="F76" s="864"/>
      <c r="G76" s="864"/>
      <c r="H76" s="864"/>
      <c r="I76" s="864"/>
      <c r="J76" s="864"/>
      <c r="K76" s="864"/>
      <c r="L76" s="864"/>
      <c r="M76" s="864"/>
      <c r="N76" s="864"/>
      <c r="O76" s="864"/>
      <c r="P76" s="865"/>
      <c r="Q76" s="869">
        <v>178</v>
      </c>
      <c r="R76" s="870"/>
      <c r="S76" s="870"/>
      <c r="T76" s="870"/>
      <c r="U76" s="820"/>
      <c r="V76" s="871">
        <v>169</v>
      </c>
      <c r="W76" s="870"/>
      <c r="X76" s="870"/>
      <c r="Y76" s="870"/>
      <c r="Z76" s="820"/>
      <c r="AA76" s="871">
        <v>9</v>
      </c>
      <c r="AB76" s="870"/>
      <c r="AC76" s="870"/>
      <c r="AD76" s="870"/>
      <c r="AE76" s="820"/>
      <c r="AF76" s="871">
        <v>9</v>
      </c>
      <c r="AG76" s="870"/>
      <c r="AH76" s="870"/>
      <c r="AI76" s="870"/>
      <c r="AJ76" s="820"/>
      <c r="AK76" s="871">
        <v>0</v>
      </c>
      <c r="AL76" s="870"/>
      <c r="AM76" s="870"/>
      <c r="AN76" s="870"/>
      <c r="AO76" s="820"/>
      <c r="AP76" s="871">
        <v>0</v>
      </c>
      <c r="AQ76" s="870"/>
      <c r="AR76" s="870"/>
      <c r="AS76" s="870"/>
      <c r="AT76" s="820"/>
      <c r="AU76" s="871">
        <v>0</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371</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6373</v>
      </c>
      <c r="AG88" s="832"/>
      <c r="AH88" s="832"/>
      <c r="AI88" s="832"/>
      <c r="AJ88" s="832"/>
      <c r="AK88" s="829"/>
      <c r="AL88" s="829"/>
      <c r="AM88" s="829"/>
      <c r="AN88" s="829"/>
      <c r="AO88" s="829"/>
      <c r="AP88" s="832">
        <v>4748</v>
      </c>
      <c r="AQ88" s="832"/>
      <c r="AR88" s="832"/>
      <c r="AS88" s="832"/>
      <c r="AT88" s="832"/>
      <c r="AU88" s="832">
        <v>144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49</v>
      </c>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291</v>
      </c>
      <c r="AG109" s="885"/>
      <c r="AH109" s="885"/>
      <c r="AI109" s="885"/>
      <c r="AJ109" s="886"/>
      <c r="AK109" s="884" t="s">
        <v>290</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291</v>
      </c>
      <c r="BW109" s="885"/>
      <c r="BX109" s="885"/>
      <c r="BY109" s="885"/>
      <c r="BZ109" s="886"/>
      <c r="CA109" s="884" t="s">
        <v>290</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291</v>
      </c>
      <c r="DM109" s="885"/>
      <c r="DN109" s="885"/>
      <c r="DO109" s="885"/>
      <c r="DP109" s="886"/>
      <c r="DQ109" s="884" t="s">
        <v>290</v>
      </c>
      <c r="DR109" s="885"/>
      <c r="DS109" s="885"/>
      <c r="DT109" s="885"/>
      <c r="DU109" s="886"/>
      <c r="DV109" s="884" t="s">
        <v>406</v>
      </c>
      <c r="DW109" s="885"/>
      <c r="DX109" s="885"/>
      <c r="DY109" s="885"/>
      <c r="DZ109" s="887"/>
    </row>
    <row r="110" spans="1:131" s="199" customFormat="1" ht="26.25" customHeight="1" x14ac:dyDescent="0.15">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340651</v>
      </c>
      <c r="AB110" s="892"/>
      <c r="AC110" s="892"/>
      <c r="AD110" s="892"/>
      <c r="AE110" s="893"/>
      <c r="AF110" s="894">
        <v>342081</v>
      </c>
      <c r="AG110" s="892"/>
      <c r="AH110" s="892"/>
      <c r="AI110" s="892"/>
      <c r="AJ110" s="893"/>
      <c r="AK110" s="894">
        <v>332240</v>
      </c>
      <c r="AL110" s="892"/>
      <c r="AM110" s="892"/>
      <c r="AN110" s="892"/>
      <c r="AO110" s="893"/>
      <c r="AP110" s="895">
        <v>16.899999999999999</v>
      </c>
      <c r="AQ110" s="896"/>
      <c r="AR110" s="896"/>
      <c r="AS110" s="896"/>
      <c r="AT110" s="897"/>
      <c r="AU110" s="898" t="s">
        <v>62</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3321326</v>
      </c>
      <c r="BR110" s="927"/>
      <c r="BS110" s="927"/>
      <c r="BT110" s="927"/>
      <c r="BU110" s="927"/>
      <c r="BV110" s="927">
        <v>3239026</v>
      </c>
      <c r="BW110" s="927"/>
      <c r="BX110" s="927"/>
      <c r="BY110" s="927"/>
      <c r="BZ110" s="927"/>
      <c r="CA110" s="927">
        <v>3335514</v>
      </c>
      <c r="CB110" s="927"/>
      <c r="CC110" s="927"/>
      <c r="CD110" s="927"/>
      <c r="CE110" s="927"/>
      <c r="CF110" s="941">
        <v>169.5</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225</v>
      </c>
      <c r="DH110" s="927"/>
      <c r="DI110" s="927"/>
      <c r="DJ110" s="927"/>
      <c r="DK110" s="927"/>
      <c r="DL110" s="927" t="s">
        <v>225</v>
      </c>
      <c r="DM110" s="927"/>
      <c r="DN110" s="927"/>
      <c r="DO110" s="927"/>
      <c r="DP110" s="927"/>
      <c r="DQ110" s="927" t="s">
        <v>225</v>
      </c>
      <c r="DR110" s="927"/>
      <c r="DS110" s="927"/>
      <c r="DT110" s="927"/>
      <c r="DU110" s="927"/>
      <c r="DV110" s="928" t="s">
        <v>225</v>
      </c>
      <c r="DW110" s="928"/>
      <c r="DX110" s="928"/>
      <c r="DY110" s="928"/>
      <c r="DZ110" s="929"/>
    </row>
    <row r="111" spans="1:131" s="199"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225</v>
      </c>
      <c r="AB111" s="934"/>
      <c r="AC111" s="934"/>
      <c r="AD111" s="934"/>
      <c r="AE111" s="935"/>
      <c r="AF111" s="936" t="s">
        <v>225</v>
      </c>
      <c r="AG111" s="934"/>
      <c r="AH111" s="934"/>
      <c r="AI111" s="934"/>
      <c r="AJ111" s="935"/>
      <c r="AK111" s="936" t="s">
        <v>225</v>
      </c>
      <c r="AL111" s="934"/>
      <c r="AM111" s="934"/>
      <c r="AN111" s="934"/>
      <c r="AO111" s="935"/>
      <c r="AP111" s="937" t="s">
        <v>225</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225</v>
      </c>
      <c r="BR111" s="920"/>
      <c r="BS111" s="920"/>
      <c r="BT111" s="920"/>
      <c r="BU111" s="920"/>
      <c r="BV111" s="920" t="s">
        <v>225</v>
      </c>
      <c r="BW111" s="920"/>
      <c r="BX111" s="920"/>
      <c r="BY111" s="920"/>
      <c r="BZ111" s="920"/>
      <c r="CA111" s="920" t="s">
        <v>225</v>
      </c>
      <c r="CB111" s="920"/>
      <c r="CC111" s="920"/>
      <c r="CD111" s="920"/>
      <c r="CE111" s="920"/>
      <c r="CF111" s="914" t="s">
        <v>225</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225</v>
      </c>
      <c r="DH111" s="920"/>
      <c r="DI111" s="920"/>
      <c r="DJ111" s="920"/>
      <c r="DK111" s="920"/>
      <c r="DL111" s="920" t="s">
        <v>225</v>
      </c>
      <c r="DM111" s="920"/>
      <c r="DN111" s="920"/>
      <c r="DO111" s="920"/>
      <c r="DP111" s="920"/>
      <c r="DQ111" s="920" t="s">
        <v>225</v>
      </c>
      <c r="DR111" s="920"/>
      <c r="DS111" s="920"/>
      <c r="DT111" s="920"/>
      <c r="DU111" s="920"/>
      <c r="DV111" s="921" t="s">
        <v>225</v>
      </c>
      <c r="DW111" s="921"/>
      <c r="DX111" s="921"/>
      <c r="DY111" s="921"/>
      <c r="DZ111" s="922"/>
    </row>
    <row r="112" spans="1:131" s="199"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225</v>
      </c>
      <c r="AB112" s="959"/>
      <c r="AC112" s="959"/>
      <c r="AD112" s="959"/>
      <c r="AE112" s="960"/>
      <c r="AF112" s="961" t="s">
        <v>225</v>
      </c>
      <c r="AG112" s="959"/>
      <c r="AH112" s="959"/>
      <c r="AI112" s="959"/>
      <c r="AJ112" s="960"/>
      <c r="AK112" s="961" t="s">
        <v>225</v>
      </c>
      <c r="AL112" s="959"/>
      <c r="AM112" s="959"/>
      <c r="AN112" s="959"/>
      <c r="AO112" s="960"/>
      <c r="AP112" s="962" t="s">
        <v>225</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274627</v>
      </c>
      <c r="BR112" s="920"/>
      <c r="BS112" s="920"/>
      <c r="BT112" s="920"/>
      <c r="BU112" s="920"/>
      <c r="BV112" s="920">
        <v>238187</v>
      </c>
      <c r="BW112" s="920"/>
      <c r="BX112" s="920"/>
      <c r="BY112" s="920"/>
      <c r="BZ112" s="920"/>
      <c r="CA112" s="920">
        <v>246247</v>
      </c>
      <c r="CB112" s="920"/>
      <c r="CC112" s="920"/>
      <c r="CD112" s="920"/>
      <c r="CE112" s="920"/>
      <c r="CF112" s="914">
        <v>12.5</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225</v>
      </c>
      <c r="DH112" s="920"/>
      <c r="DI112" s="920"/>
      <c r="DJ112" s="920"/>
      <c r="DK112" s="920"/>
      <c r="DL112" s="920" t="s">
        <v>225</v>
      </c>
      <c r="DM112" s="920"/>
      <c r="DN112" s="920"/>
      <c r="DO112" s="920"/>
      <c r="DP112" s="920"/>
      <c r="DQ112" s="920" t="s">
        <v>225</v>
      </c>
      <c r="DR112" s="920"/>
      <c r="DS112" s="920"/>
      <c r="DT112" s="920"/>
      <c r="DU112" s="920"/>
      <c r="DV112" s="921" t="s">
        <v>225</v>
      </c>
      <c r="DW112" s="921"/>
      <c r="DX112" s="921"/>
      <c r="DY112" s="921"/>
      <c r="DZ112" s="922"/>
    </row>
    <row r="113" spans="1:130" s="199"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35209</v>
      </c>
      <c r="AB113" s="934"/>
      <c r="AC113" s="934"/>
      <c r="AD113" s="934"/>
      <c r="AE113" s="935"/>
      <c r="AF113" s="936">
        <v>31457</v>
      </c>
      <c r="AG113" s="934"/>
      <c r="AH113" s="934"/>
      <c r="AI113" s="934"/>
      <c r="AJ113" s="935"/>
      <c r="AK113" s="936">
        <v>27363</v>
      </c>
      <c r="AL113" s="934"/>
      <c r="AM113" s="934"/>
      <c r="AN113" s="934"/>
      <c r="AO113" s="935"/>
      <c r="AP113" s="937">
        <v>1.4</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196080</v>
      </c>
      <c r="BR113" s="920"/>
      <c r="BS113" s="920"/>
      <c r="BT113" s="920"/>
      <c r="BU113" s="920"/>
      <c r="BV113" s="920">
        <v>168510</v>
      </c>
      <c r="BW113" s="920"/>
      <c r="BX113" s="920"/>
      <c r="BY113" s="920"/>
      <c r="BZ113" s="920"/>
      <c r="CA113" s="920">
        <v>143632</v>
      </c>
      <c r="CB113" s="920"/>
      <c r="CC113" s="920"/>
      <c r="CD113" s="920"/>
      <c r="CE113" s="920"/>
      <c r="CF113" s="914">
        <v>7.3</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225</v>
      </c>
      <c r="DH113" s="959"/>
      <c r="DI113" s="959"/>
      <c r="DJ113" s="959"/>
      <c r="DK113" s="960"/>
      <c r="DL113" s="961" t="s">
        <v>225</v>
      </c>
      <c r="DM113" s="959"/>
      <c r="DN113" s="959"/>
      <c r="DO113" s="959"/>
      <c r="DP113" s="960"/>
      <c r="DQ113" s="961" t="s">
        <v>225</v>
      </c>
      <c r="DR113" s="959"/>
      <c r="DS113" s="959"/>
      <c r="DT113" s="959"/>
      <c r="DU113" s="960"/>
      <c r="DV113" s="962" t="s">
        <v>225</v>
      </c>
      <c r="DW113" s="963"/>
      <c r="DX113" s="963"/>
      <c r="DY113" s="963"/>
      <c r="DZ113" s="964"/>
    </row>
    <row r="114" spans="1:130" s="199"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30875</v>
      </c>
      <c r="AB114" s="959"/>
      <c r="AC114" s="959"/>
      <c r="AD114" s="959"/>
      <c r="AE114" s="960"/>
      <c r="AF114" s="961">
        <v>29287</v>
      </c>
      <c r="AG114" s="959"/>
      <c r="AH114" s="959"/>
      <c r="AI114" s="959"/>
      <c r="AJ114" s="960"/>
      <c r="AK114" s="961">
        <v>29447</v>
      </c>
      <c r="AL114" s="959"/>
      <c r="AM114" s="959"/>
      <c r="AN114" s="959"/>
      <c r="AO114" s="960"/>
      <c r="AP114" s="962">
        <v>1.5</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849412</v>
      </c>
      <c r="BR114" s="920"/>
      <c r="BS114" s="920"/>
      <c r="BT114" s="920"/>
      <c r="BU114" s="920"/>
      <c r="BV114" s="920">
        <v>756133</v>
      </c>
      <c r="BW114" s="920"/>
      <c r="BX114" s="920"/>
      <c r="BY114" s="920"/>
      <c r="BZ114" s="920"/>
      <c r="CA114" s="920">
        <v>644950</v>
      </c>
      <c r="CB114" s="920"/>
      <c r="CC114" s="920"/>
      <c r="CD114" s="920"/>
      <c r="CE114" s="920"/>
      <c r="CF114" s="914">
        <v>32.799999999999997</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225</v>
      </c>
      <c r="DH114" s="959"/>
      <c r="DI114" s="959"/>
      <c r="DJ114" s="959"/>
      <c r="DK114" s="960"/>
      <c r="DL114" s="961" t="s">
        <v>225</v>
      </c>
      <c r="DM114" s="959"/>
      <c r="DN114" s="959"/>
      <c r="DO114" s="959"/>
      <c r="DP114" s="960"/>
      <c r="DQ114" s="961" t="s">
        <v>225</v>
      </c>
      <c r="DR114" s="959"/>
      <c r="DS114" s="959"/>
      <c r="DT114" s="959"/>
      <c r="DU114" s="960"/>
      <c r="DV114" s="962" t="s">
        <v>225</v>
      </c>
      <c r="DW114" s="963"/>
      <c r="DX114" s="963"/>
      <c r="DY114" s="963"/>
      <c r="DZ114" s="964"/>
    </row>
    <row r="115" spans="1:130" s="199"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13900</v>
      </c>
      <c r="AB115" s="934"/>
      <c r="AC115" s="934"/>
      <c r="AD115" s="934"/>
      <c r="AE115" s="935"/>
      <c r="AF115" s="936">
        <v>13727</v>
      </c>
      <c r="AG115" s="934"/>
      <c r="AH115" s="934"/>
      <c r="AI115" s="934"/>
      <c r="AJ115" s="935"/>
      <c r="AK115" s="936">
        <v>8534</v>
      </c>
      <c r="AL115" s="934"/>
      <c r="AM115" s="934"/>
      <c r="AN115" s="934"/>
      <c r="AO115" s="935"/>
      <c r="AP115" s="937">
        <v>0.4</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225</v>
      </c>
      <c r="BR115" s="920"/>
      <c r="BS115" s="920"/>
      <c r="BT115" s="920"/>
      <c r="BU115" s="920"/>
      <c r="BV115" s="920" t="s">
        <v>225</v>
      </c>
      <c r="BW115" s="920"/>
      <c r="BX115" s="920"/>
      <c r="BY115" s="920"/>
      <c r="BZ115" s="920"/>
      <c r="CA115" s="920" t="s">
        <v>225</v>
      </c>
      <c r="CB115" s="920"/>
      <c r="CC115" s="920"/>
      <c r="CD115" s="920"/>
      <c r="CE115" s="920"/>
      <c r="CF115" s="914" t="s">
        <v>225</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225</v>
      </c>
      <c r="DH115" s="959"/>
      <c r="DI115" s="959"/>
      <c r="DJ115" s="959"/>
      <c r="DK115" s="960"/>
      <c r="DL115" s="961" t="s">
        <v>225</v>
      </c>
      <c r="DM115" s="959"/>
      <c r="DN115" s="959"/>
      <c r="DO115" s="959"/>
      <c r="DP115" s="960"/>
      <c r="DQ115" s="961" t="s">
        <v>225</v>
      </c>
      <c r="DR115" s="959"/>
      <c r="DS115" s="959"/>
      <c r="DT115" s="959"/>
      <c r="DU115" s="960"/>
      <c r="DV115" s="962" t="s">
        <v>225</v>
      </c>
      <c r="DW115" s="963"/>
      <c r="DX115" s="963"/>
      <c r="DY115" s="963"/>
      <c r="DZ115" s="964"/>
    </row>
    <row r="116" spans="1:130" s="199" customFormat="1" ht="26.25" customHeight="1" x14ac:dyDescent="0.15">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225</v>
      </c>
      <c r="AB116" s="959"/>
      <c r="AC116" s="959"/>
      <c r="AD116" s="959"/>
      <c r="AE116" s="960"/>
      <c r="AF116" s="961" t="s">
        <v>225</v>
      </c>
      <c r="AG116" s="959"/>
      <c r="AH116" s="959"/>
      <c r="AI116" s="959"/>
      <c r="AJ116" s="960"/>
      <c r="AK116" s="961" t="s">
        <v>225</v>
      </c>
      <c r="AL116" s="959"/>
      <c r="AM116" s="959"/>
      <c r="AN116" s="959"/>
      <c r="AO116" s="960"/>
      <c r="AP116" s="962" t="s">
        <v>225</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225</v>
      </c>
      <c r="BR116" s="920"/>
      <c r="BS116" s="920"/>
      <c r="BT116" s="920"/>
      <c r="BU116" s="920"/>
      <c r="BV116" s="920" t="s">
        <v>225</v>
      </c>
      <c r="BW116" s="920"/>
      <c r="BX116" s="920"/>
      <c r="BY116" s="920"/>
      <c r="BZ116" s="920"/>
      <c r="CA116" s="920" t="s">
        <v>225</v>
      </c>
      <c r="CB116" s="920"/>
      <c r="CC116" s="920"/>
      <c r="CD116" s="920"/>
      <c r="CE116" s="920"/>
      <c r="CF116" s="914" t="s">
        <v>225</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225</v>
      </c>
      <c r="DH116" s="959"/>
      <c r="DI116" s="959"/>
      <c r="DJ116" s="959"/>
      <c r="DK116" s="960"/>
      <c r="DL116" s="961" t="s">
        <v>225</v>
      </c>
      <c r="DM116" s="959"/>
      <c r="DN116" s="959"/>
      <c r="DO116" s="959"/>
      <c r="DP116" s="960"/>
      <c r="DQ116" s="961" t="s">
        <v>225</v>
      </c>
      <c r="DR116" s="959"/>
      <c r="DS116" s="959"/>
      <c r="DT116" s="959"/>
      <c r="DU116" s="960"/>
      <c r="DV116" s="962" t="s">
        <v>225</v>
      </c>
      <c r="DW116" s="963"/>
      <c r="DX116" s="963"/>
      <c r="DY116" s="963"/>
      <c r="DZ116" s="964"/>
    </row>
    <row r="117" spans="1:130" s="199" customFormat="1" ht="26.25" customHeight="1" x14ac:dyDescent="0.15">
      <c r="A117" s="904" t="s">
        <v>173</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420635</v>
      </c>
      <c r="AB117" s="977"/>
      <c r="AC117" s="977"/>
      <c r="AD117" s="977"/>
      <c r="AE117" s="978"/>
      <c r="AF117" s="979">
        <v>416552</v>
      </c>
      <c r="AG117" s="977"/>
      <c r="AH117" s="977"/>
      <c r="AI117" s="977"/>
      <c r="AJ117" s="978"/>
      <c r="AK117" s="979">
        <v>397584</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225</v>
      </c>
      <c r="BR117" s="920"/>
      <c r="BS117" s="920"/>
      <c r="BT117" s="920"/>
      <c r="BU117" s="920"/>
      <c r="BV117" s="920" t="s">
        <v>225</v>
      </c>
      <c r="BW117" s="920"/>
      <c r="BX117" s="920"/>
      <c r="BY117" s="920"/>
      <c r="BZ117" s="920"/>
      <c r="CA117" s="920" t="s">
        <v>225</v>
      </c>
      <c r="CB117" s="920"/>
      <c r="CC117" s="920"/>
      <c r="CD117" s="920"/>
      <c r="CE117" s="920"/>
      <c r="CF117" s="914" t="s">
        <v>225</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225</v>
      </c>
      <c r="DH117" s="959"/>
      <c r="DI117" s="959"/>
      <c r="DJ117" s="959"/>
      <c r="DK117" s="960"/>
      <c r="DL117" s="961" t="s">
        <v>225</v>
      </c>
      <c r="DM117" s="959"/>
      <c r="DN117" s="959"/>
      <c r="DO117" s="959"/>
      <c r="DP117" s="960"/>
      <c r="DQ117" s="961" t="s">
        <v>225</v>
      </c>
      <c r="DR117" s="959"/>
      <c r="DS117" s="959"/>
      <c r="DT117" s="959"/>
      <c r="DU117" s="960"/>
      <c r="DV117" s="962" t="s">
        <v>225</v>
      </c>
      <c r="DW117" s="963"/>
      <c r="DX117" s="963"/>
      <c r="DY117" s="963"/>
      <c r="DZ117" s="964"/>
    </row>
    <row r="118" spans="1:130" s="199" customFormat="1" ht="26.25" customHeight="1" x14ac:dyDescent="0.15">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291</v>
      </c>
      <c r="AG118" s="885"/>
      <c r="AH118" s="885"/>
      <c r="AI118" s="885"/>
      <c r="AJ118" s="886"/>
      <c r="AK118" s="884" t="s">
        <v>290</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v>2004</v>
      </c>
      <c r="BR118" s="998"/>
      <c r="BS118" s="998"/>
      <c r="BT118" s="998"/>
      <c r="BU118" s="998"/>
      <c r="BV118" s="998" t="s">
        <v>225</v>
      </c>
      <c r="BW118" s="998"/>
      <c r="BX118" s="998"/>
      <c r="BY118" s="998"/>
      <c r="BZ118" s="998"/>
      <c r="CA118" s="998" t="s">
        <v>225</v>
      </c>
      <c r="CB118" s="998"/>
      <c r="CC118" s="998"/>
      <c r="CD118" s="998"/>
      <c r="CE118" s="998"/>
      <c r="CF118" s="914" t="s">
        <v>225</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225</v>
      </c>
      <c r="DH118" s="959"/>
      <c r="DI118" s="959"/>
      <c r="DJ118" s="959"/>
      <c r="DK118" s="960"/>
      <c r="DL118" s="961" t="s">
        <v>225</v>
      </c>
      <c r="DM118" s="959"/>
      <c r="DN118" s="959"/>
      <c r="DO118" s="959"/>
      <c r="DP118" s="960"/>
      <c r="DQ118" s="961" t="s">
        <v>225</v>
      </c>
      <c r="DR118" s="959"/>
      <c r="DS118" s="959"/>
      <c r="DT118" s="959"/>
      <c r="DU118" s="960"/>
      <c r="DV118" s="962" t="s">
        <v>225</v>
      </c>
      <c r="DW118" s="963"/>
      <c r="DX118" s="963"/>
      <c r="DY118" s="963"/>
      <c r="DZ118" s="964"/>
    </row>
    <row r="119" spans="1:130" s="199" customFormat="1" ht="26.25" customHeight="1" x14ac:dyDescent="0.15">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225</v>
      </c>
      <c r="AB119" s="892"/>
      <c r="AC119" s="892"/>
      <c r="AD119" s="892"/>
      <c r="AE119" s="893"/>
      <c r="AF119" s="894" t="s">
        <v>225</v>
      </c>
      <c r="AG119" s="892"/>
      <c r="AH119" s="892"/>
      <c r="AI119" s="892"/>
      <c r="AJ119" s="893"/>
      <c r="AK119" s="894" t="s">
        <v>225</v>
      </c>
      <c r="AL119" s="892"/>
      <c r="AM119" s="892"/>
      <c r="AN119" s="892"/>
      <c r="AO119" s="893"/>
      <c r="AP119" s="895" t="s">
        <v>225</v>
      </c>
      <c r="AQ119" s="896"/>
      <c r="AR119" s="896"/>
      <c r="AS119" s="896"/>
      <c r="AT119" s="897"/>
      <c r="AU119" s="902"/>
      <c r="AV119" s="903"/>
      <c r="AW119" s="903"/>
      <c r="AX119" s="903"/>
      <c r="AY119" s="903"/>
      <c r="AZ119" s="230" t="s">
        <v>173</v>
      </c>
      <c r="BA119" s="230"/>
      <c r="BB119" s="230"/>
      <c r="BC119" s="230"/>
      <c r="BD119" s="230"/>
      <c r="BE119" s="230"/>
      <c r="BF119" s="230"/>
      <c r="BG119" s="230"/>
      <c r="BH119" s="230"/>
      <c r="BI119" s="230"/>
      <c r="BJ119" s="230"/>
      <c r="BK119" s="230"/>
      <c r="BL119" s="230"/>
      <c r="BM119" s="230"/>
      <c r="BN119" s="230"/>
      <c r="BO119" s="975" t="s">
        <v>436</v>
      </c>
      <c r="BP119" s="1006"/>
      <c r="BQ119" s="997">
        <v>4643449</v>
      </c>
      <c r="BR119" s="998"/>
      <c r="BS119" s="998"/>
      <c r="BT119" s="998"/>
      <c r="BU119" s="998"/>
      <c r="BV119" s="998">
        <v>4401856</v>
      </c>
      <c r="BW119" s="998"/>
      <c r="BX119" s="998"/>
      <c r="BY119" s="998"/>
      <c r="BZ119" s="998"/>
      <c r="CA119" s="998">
        <v>4370343</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225</v>
      </c>
      <c r="DH119" s="984"/>
      <c r="DI119" s="984"/>
      <c r="DJ119" s="984"/>
      <c r="DK119" s="985"/>
      <c r="DL119" s="983" t="s">
        <v>225</v>
      </c>
      <c r="DM119" s="984"/>
      <c r="DN119" s="984"/>
      <c r="DO119" s="984"/>
      <c r="DP119" s="985"/>
      <c r="DQ119" s="983" t="s">
        <v>225</v>
      </c>
      <c r="DR119" s="984"/>
      <c r="DS119" s="984"/>
      <c r="DT119" s="984"/>
      <c r="DU119" s="985"/>
      <c r="DV119" s="986" t="s">
        <v>225</v>
      </c>
      <c r="DW119" s="987"/>
      <c r="DX119" s="987"/>
      <c r="DY119" s="987"/>
      <c r="DZ119" s="988"/>
    </row>
    <row r="120" spans="1:130" s="199" customFormat="1" ht="26.25" customHeight="1" x14ac:dyDescent="0.15">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225</v>
      </c>
      <c r="AB120" s="959"/>
      <c r="AC120" s="959"/>
      <c r="AD120" s="959"/>
      <c r="AE120" s="960"/>
      <c r="AF120" s="961" t="s">
        <v>225</v>
      </c>
      <c r="AG120" s="959"/>
      <c r="AH120" s="959"/>
      <c r="AI120" s="959"/>
      <c r="AJ120" s="960"/>
      <c r="AK120" s="961" t="s">
        <v>225</v>
      </c>
      <c r="AL120" s="959"/>
      <c r="AM120" s="959"/>
      <c r="AN120" s="959"/>
      <c r="AO120" s="960"/>
      <c r="AP120" s="962" t="s">
        <v>225</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2178965</v>
      </c>
      <c r="BR120" s="927"/>
      <c r="BS120" s="927"/>
      <c r="BT120" s="927"/>
      <c r="BU120" s="927"/>
      <c r="BV120" s="927">
        <v>2528761</v>
      </c>
      <c r="BW120" s="927"/>
      <c r="BX120" s="927"/>
      <c r="BY120" s="927"/>
      <c r="BZ120" s="927"/>
      <c r="CA120" s="927">
        <v>2725863</v>
      </c>
      <c r="CB120" s="927"/>
      <c r="CC120" s="927"/>
      <c r="CD120" s="927"/>
      <c r="CE120" s="927"/>
      <c r="CF120" s="941">
        <v>138.5</v>
      </c>
      <c r="CG120" s="942"/>
      <c r="CH120" s="942"/>
      <c r="CI120" s="942"/>
      <c r="CJ120" s="942"/>
      <c r="CK120" s="1007" t="s">
        <v>440</v>
      </c>
      <c r="CL120" s="1008"/>
      <c r="CM120" s="1008"/>
      <c r="CN120" s="1008"/>
      <c r="CO120" s="1009"/>
      <c r="CP120" s="1015" t="s">
        <v>441</v>
      </c>
      <c r="CQ120" s="1016"/>
      <c r="CR120" s="1016"/>
      <c r="CS120" s="1016"/>
      <c r="CT120" s="1016"/>
      <c r="CU120" s="1016"/>
      <c r="CV120" s="1016"/>
      <c r="CW120" s="1016"/>
      <c r="CX120" s="1016"/>
      <c r="CY120" s="1016"/>
      <c r="CZ120" s="1016"/>
      <c r="DA120" s="1016"/>
      <c r="DB120" s="1016"/>
      <c r="DC120" s="1016"/>
      <c r="DD120" s="1016"/>
      <c r="DE120" s="1016"/>
      <c r="DF120" s="1017"/>
      <c r="DG120" s="926">
        <v>157994</v>
      </c>
      <c r="DH120" s="927"/>
      <c r="DI120" s="927"/>
      <c r="DJ120" s="927"/>
      <c r="DK120" s="927"/>
      <c r="DL120" s="927">
        <v>146825</v>
      </c>
      <c r="DM120" s="927"/>
      <c r="DN120" s="927"/>
      <c r="DO120" s="927"/>
      <c r="DP120" s="927"/>
      <c r="DQ120" s="927">
        <v>152301</v>
      </c>
      <c r="DR120" s="927"/>
      <c r="DS120" s="927"/>
      <c r="DT120" s="927"/>
      <c r="DU120" s="927"/>
      <c r="DV120" s="928">
        <v>7.7</v>
      </c>
      <c r="DW120" s="928"/>
      <c r="DX120" s="928"/>
      <c r="DY120" s="928"/>
      <c r="DZ120" s="929"/>
    </row>
    <row r="121" spans="1:130" s="199" customFormat="1" ht="26.25" customHeight="1" x14ac:dyDescent="0.15">
      <c r="A121" s="1059"/>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225</v>
      </c>
      <c r="AB121" s="959"/>
      <c r="AC121" s="959"/>
      <c r="AD121" s="959"/>
      <c r="AE121" s="960"/>
      <c r="AF121" s="961" t="s">
        <v>225</v>
      </c>
      <c r="AG121" s="959"/>
      <c r="AH121" s="959"/>
      <c r="AI121" s="959"/>
      <c r="AJ121" s="960"/>
      <c r="AK121" s="961" t="s">
        <v>225</v>
      </c>
      <c r="AL121" s="959"/>
      <c r="AM121" s="959"/>
      <c r="AN121" s="959"/>
      <c r="AO121" s="960"/>
      <c r="AP121" s="962" t="s">
        <v>225</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v>76598</v>
      </c>
      <c r="BR121" s="920"/>
      <c r="BS121" s="920"/>
      <c r="BT121" s="920"/>
      <c r="BU121" s="920"/>
      <c r="BV121" s="920">
        <v>76141</v>
      </c>
      <c r="BW121" s="920"/>
      <c r="BX121" s="920"/>
      <c r="BY121" s="920"/>
      <c r="BZ121" s="920"/>
      <c r="CA121" s="920">
        <v>83147</v>
      </c>
      <c r="CB121" s="920"/>
      <c r="CC121" s="920"/>
      <c r="CD121" s="920"/>
      <c r="CE121" s="920"/>
      <c r="CF121" s="914">
        <v>4.2</v>
      </c>
      <c r="CG121" s="915"/>
      <c r="CH121" s="915"/>
      <c r="CI121" s="915"/>
      <c r="CJ121" s="915"/>
      <c r="CK121" s="1010"/>
      <c r="CL121" s="1011"/>
      <c r="CM121" s="1011"/>
      <c r="CN121" s="1011"/>
      <c r="CO121" s="1012"/>
      <c r="CP121" s="1020" t="s">
        <v>444</v>
      </c>
      <c r="CQ121" s="1021"/>
      <c r="CR121" s="1021"/>
      <c r="CS121" s="1021"/>
      <c r="CT121" s="1021"/>
      <c r="CU121" s="1021"/>
      <c r="CV121" s="1021"/>
      <c r="CW121" s="1021"/>
      <c r="CX121" s="1021"/>
      <c r="CY121" s="1021"/>
      <c r="CZ121" s="1021"/>
      <c r="DA121" s="1021"/>
      <c r="DB121" s="1021"/>
      <c r="DC121" s="1021"/>
      <c r="DD121" s="1021"/>
      <c r="DE121" s="1021"/>
      <c r="DF121" s="1022"/>
      <c r="DG121" s="919">
        <v>75920</v>
      </c>
      <c r="DH121" s="920"/>
      <c r="DI121" s="920"/>
      <c r="DJ121" s="920"/>
      <c r="DK121" s="920"/>
      <c r="DL121" s="920">
        <v>67216</v>
      </c>
      <c r="DM121" s="920"/>
      <c r="DN121" s="920"/>
      <c r="DO121" s="920"/>
      <c r="DP121" s="920"/>
      <c r="DQ121" s="920">
        <v>59714</v>
      </c>
      <c r="DR121" s="920"/>
      <c r="DS121" s="920"/>
      <c r="DT121" s="920"/>
      <c r="DU121" s="920"/>
      <c r="DV121" s="921">
        <v>3</v>
      </c>
      <c r="DW121" s="921"/>
      <c r="DX121" s="921"/>
      <c r="DY121" s="921"/>
      <c r="DZ121" s="922"/>
    </row>
    <row r="122" spans="1:130" s="199" customFormat="1" ht="26.25" customHeight="1" x14ac:dyDescent="0.15">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225</v>
      </c>
      <c r="AB122" s="959"/>
      <c r="AC122" s="959"/>
      <c r="AD122" s="959"/>
      <c r="AE122" s="960"/>
      <c r="AF122" s="961" t="s">
        <v>225</v>
      </c>
      <c r="AG122" s="959"/>
      <c r="AH122" s="959"/>
      <c r="AI122" s="959"/>
      <c r="AJ122" s="960"/>
      <c r="AK122" s="961" t="s">
        <v>225</v>
      </c>
      <c r="AL122" s="959"/>
      <c r="AM122" s="959"/>
      <c r="AN122" s="959"/>
      <c r="AO122" s="960"/>
      <c r="AP122" s="962" t="s">
        <v>225</v>
      </c>
      <c r="AQ122" s="963"/>
      <c r="AR122" s="963"/>
      <c r="AS122" s="963"/>
      <c r="AT122" s="964"/>
      <c r="AU122" s="992"/>
      <c r="AV122" s="993"/>
      <c r="AW122" s="993"/>
      <c r="AX122" s="993"/>
      <c r="AY122" s="994"/>
      <c r="AZ122" s="974" t="s">
        <v>445</v>
      </c>
      <c r="BA122" s="965"/>
      <c r="BB122" s="965"/>
      <c r="BC122" s="965"/>
      <c r="BD122" s="965"/>
      <c r="BE122" s="965"/>
      <c r="BF122" s="965"/>
      <c r="BG122" s="965"/>
      <c r="BH122" s="965"/>
      <c r="BI122" s="965"/>
      <c r="BJ122" s="965"/>
      <c r="BK122" s="965"/>
      <c r="BL122" s="965"/>
      <c r="BM122" s="965"/>
      <c r="BN122" s="965"/>
      <c r="BO122" s="965"/>
      <c r="BP122" s="966"/>
      <c r="BQ122" s="997">
        <v>2868060</v>
      </c>
      <c r="BR122" s="998"/>
      <c r="BS122" s="998"/>
      <c r="BT122" s="998"/>
      <c r="BU122" s="998"/>
      <c r="BV122" s="998">
        <v>2710938</v>
      </c>
      <c r="BW122" s="998"/>
      <c r="BX122" s="998"/>
      <c r="BY122" s="998"/>
      <c r="BZ122" s="998"/>
      <c r="CA122" s="998">
        <v>2774538</v>
      </c>
      <c r="CB122" s="998"/>
      <c r="CC122" s="998"/>
      <c r="CD122" s="998"/>
      <c r="CE122" s="998"/>
      <c r="CF122" s="1018">
        <v>141</v>
      </c>
      <c r="CG122" s="1019"/>
      <c r="CH122" s="1019"/>
      <c r="CI122" s="1019"/>
      <c r="CJ122" s="1019"/>
      <c r="CK122" s="1010"/>
      <c r="CL122" s="1011"/>
      <c r="CM122" s="1011"/>
      <c r="CN122" s="1011"/>
      <c r="CO122" s="1012"/>
      <c r="CP122" s="1020" t="s">
        <v>446</v>
      </c>
      <c r="CQ122" s="1021"/>
      <c r="CR122" s="1021"/>
      <c r="CS122" s="1021"/>
      <c r="CT122" s="1021"/>
      <c r="CU122" s="1021"/>
      <c r="CV122" s="1021"/>
      <c r="CW122" s="1021"/>
      <c r="CX122" s="1021"/>
      <c r="CY122" s="1021"/>
      <c r="CZ122" s="1021"/>
      <c r="DA122" s="1021"/>
      <c r="DB122" s="1021"/>
      <c r="DC122" s="1021"/>
      <c r="DD122" s="1021"/>
      <c r="DE122" s="1021"/>
      <c r="DF122" s="1022"/>
      <c r="DG122" s="919">
        <v>40713</v>
      </c>
      <c r="DH122" s="920"/>
      <c r="DI122" s="920"/>
      <c r="DJ122" s="920"/>
      <c r="DK122" s="920"/>
      <c r="DL122" s="920">
        <v>24146</v>
      </c>
      <c r="DM122" s="920"/>
      <c r="DN122" s="920"/>
      <c r="DO122" s="920"/>
      <c r="DP122" s="920"/>
      <c r="DQ122" s="920">
        <v>34232</v>
      </c>
      <c r="DR122" s="920"/>
      <c r="DS122" s="920"/>
      <c r="DT122" s="920"/>
      <c r="DU122" s="920"/>
      <c r="DV122" s="921">
        <v>1.7</v>
      </c>
      <c r="DW122" s="921"/>
      <c r="DX122" s="921"/>
      <c r="DY122" s="921"/>
      <c r="DZ122" s="922"/>
    </row>
    <row r="123" spans="1:130" s="199" customFormat="1" ht="26.25" customHeight="1" x14ac:dyDescent="0.15">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225</v>
      </c>
      <c r="AB123" s="959"/>
      <c r="AC123" s="959"/>
      <c r="AD123" s="959"/>
      <c r="AE123" s="960"/>
      <c r="AF123" s="961" t="s">
        <v>225</v>
      </c>
      <c r="AG123" s="959"/>
      <c r="AH123" s="959"/>
      <c r="AI123" s="959"/>
      <c r="AJ123" s="960"/>
      <c r="AK123" s="961" t="s">
        <v>225</v>
      </c>
      <c r="AL123" s="959"/>
      <c r="AM123" s="959"/>
      <c r="AN123" s="959"/>
      <c r="AO123" s="960"/>
      <c r="AP123" s="962" t="s">
        <v>225</v>
      </c>
      <c r="AQ123" s="963"/>
      <c r="AR123" s="963"/>
      <c r="AS123" s="963"/>
      <c r="AT123" s="964"/>
      <c r="AU123" s="995"/>
      <c r="AV123" s="996"/>
      <c r="AW123" s="996"/>
      <c r="AX123" s="996"/>
      <c r="AY123" s="996"/>
      <c r="AZ123" s="230" t="s">
        <v>173</v>
      </c>
      <c r="BA123" s="230"/>
      <c r="BB123" s="230"/>
      <c r="BC123" s="230"/>
      <c r="BD123" s="230"/>
      <c r="BE123" s="230"/>
      <c r="BF123" s="230"/>
      <c r="BG123" s="230"/>
      <c r="BH123" s="230"/>
      <c r="BI123" s="230"/>
      <c r="BJ123" s="230"/>
      <c r="BK123" s="230"/>
      <c r="BL123" s="230"/>
      <c r="BM123" s="230"/>
      <c r="BN123" s="230"/>
      <c r="BO123" s="975" t="s">
        <v>447</v>
      </c>
      <c r="BP123" s="1006"/>
      <c r="BQ123" s="1065">
        <v>5123623</v>
      </c>
      <c r="BR123" s="1066"/>
      <c r="BS123" s="1066"/>
      <c r="BT123" s="1066"/>
      <c r="BU123" s="1066"/>
      <c r="BV123" s="1066">
        <v>5315840</v>
      </c>
      <c r="BW123" s="1066"/>
      <c r="BX123" s="1066"/>
      <c r="BY123" s="1066"/>
      <c r="BZ123" s="1066"/>
      <c r="CA123" s="1066">
        <v>5583548</v>
      </c>
      <c r="CB123" s="1066"/>
      <c r="CC123" s="1066"/>
      <c r="CD123" s="1066"/>
      <c r="CE123" s="1066"/>
      <c r="CF123" s="999"/>
      <c r="CG123" s="1000"/>
      <c r="CH123" s="1000"/>
      <c r="CI123" s="1000"/>
      <c r="CJ123" s="1001"/>
      <c r="CK123" s="1010"/>
      <c r="CL123" s="1011"/>
      <c r="CM123" s="1011"/>
      <c r="CN123" s="1011"/>
      <c r="CO123" s="1012"/>
      <c r="CP123" s="1020" t="s">
        <v>384</v>
      </c>
      <c r="CQ123" s="1021"/>
      <c r="CR123" s="1021"/>
      <c r="CS123" s="1021"/>
      <c r="CT123" s="1021"/>
      <c r="CU123" s="1021"/>
      <c r="CV123" s="1021"/>
      <c r="CW123" s="1021"/>
      <c r="CX123" s="1021"/>
      <c r="CY123" s="1021"/>
      <c r="CZ123" s="1021"/>
      <c r="DA123" s="1021"/>
      <c r="DB123" s="1021"/>
      <c r="DC123" s="1021"/>
      <c r="DD123" s="1021"/>
      <c r="DE123" s="1021"/>
      <c r="DF123" s="1022"/>
      <c r="DG123" s="958" t="s">
        <v>225</v>
      </c>
      <c r="DH123" s="959"/>
      <c r="DI123" s="959"/>
      <c r="DJ123" s="959"/>
      <c r="DK123" s="960"/>
      <c r="DL123" s="961" t="s">
        <v>225</v>
      </c>
      <c r="DM123" s="959"/>
      <c r="DN123" s="959"/>
      <c r="DO123" s="959"/>
      <c r="DP123" s="960"/>
      <c r="DQ123" s="961" t="s">
        <v>225</v>
      </c>
      <c r="DR123" s="959"/>
      <c r="DS123" s="959"/>
      <c r="DT123" s="959"/>
      <c r="DU123" s="960"/>
      <c r="DV123" s="962" t="s">
        <v>225</v>
      </c>
      <c r="DW123" s="963"/>
      <c r="DX123" s="963"/>
      <c r="DY123" s="963"/>
      <c r="DZ123" s="964"/>
    </row>
    <row r="124" spans="1:130" s="199" customFormat="1" ht="26.25" customHeight="1" thickBot="1" x14ac:dyDescent="0.2">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225</v>
      </c>
      <c r="AB124" s="959"/>
      <c r="AC124" s="959"/>
      <c r="AD124" s="959"/>
      <c r="AE124" s="960"/>
      <c r="AF124" s="961" t="s">
        <v>225</v>
      </c>
      <c r="AG124" s="959"/>
      <c r="AH124" s="959"/>
      <c r="AI124" s="959"/>
      <c r="AJ124" s="960"/>
      <c r="AK124" s="961" t="s">
        <v>225</v>
      </c>
      <c r="AL124" s="959"/>
      <c r="AM124" s="959"/>
      <c r="AN124" s="959"/>
      <c r="AO124" s="960"/>
      <c r="AP124" s="962" t="s">
        <v>225</v>
      </c>
      <c r="AQ124" s="963"/>
      <c r="AR124" s="963"/>
      <c r="AS124" s="963"/>
      <c r="AT124" s="964"/>
      <c r="AU124" s="1061" t="s">
        <v>448</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225</v>
      </c>
      <c r="BR124" s="1028"/>
      <c r="BS124" s="1028"/>
      <c r="BT124" s="1028"/>
      <c r="BU124" s="1028"/>
      <c r="BV124" s="1028" t="s">
        <v>225</v>
      </c>
      <c r="BW124" s="1028"/>
      <c r="BX124" s="1028"/>
      <c r="BY124" s="1028"/>
      <c r="BZ124" s="1028"/>
      <c r="CA124" s="1028" t="s">
        <v>225</v>
      </c>
      <c r="CB124" s="1028"/>
      <c r="CC124" s="1028"/>
      <c r="CD124" s="1028"/>
      <c r="CE124" s="1028"/>
      <c r="CF124" s="1029"/>
      <c r="CG124" s="1030"/>
      <c r="CH124" s="1030"/>
      <c r="CI124" s="1030"/>
      <c r="CJ124" s="1031"/>
      <c r="CK124" s="1013"/>
      <c r="CL124" s="1013"/>
      <c r="CM124" s="1013"/>
      <c r="CN124" s="1013"/>
      <c r="CO124" s="1014"/>
      <c r="CP124" s="1020" t="s">
        <v>449</v>
      </c>
      <c r="CQ124" s="1021"/>
      <c r="CR124" s="1021"/>
      <c r="CS124" s="1021"/>
      <c r="CT124" s="1021"/>
      <c r="CU124" s="1021"/>
      <c r="CV124" s="1021"/>
      <c r="CW124" s="1021"/>
      <c r="CX124" s="1021"/>
      <c r="CY124" s="1021"/>
      <c r="CZ124" s="1021"/>
      <c r="DA124" s="1021"/>
      <c r="DB124" s="1021"/>
      <c r="DC124" s="1021"/>
      <c r="DD124" s="1021"/>
      <c r="DE124" s="1021"/>
      <c r="DF124" s="1022"/>
      <c r="DG124" s="1005" t="s">
        <v>225</v>
      </c>
      <c r="DH124" s="984"/>
      <c r="DI124" s="984"/>
      <c r="DJ124" s="984"/>
      <c r="DK124" s="985"/>
      <c r="DL124" s="983" t="s">
        <v>225</v>
      </c>
      <c r="DM124" s="984"/>
      <c r="DN124" s="984"/>
      <c r="DO124" s="984"/>
      <c r="DP124" s="985"/>
      <c r="DQ124" s="983" t="s">
        <v>225</v>
      </c>
      <c r="DR124" s="984"/>
      <c r="DS124" s="984"/>
      <c r="DT124" s="984"/>
      <c r="DU124" s="985"/>
      <c r="DV124" s="986" t="s">
        <v>225</v>
      </c>
      <c r="DW124" s="987"/>
      <c r="DX124" s="987"/>
      <c r="DY124" s="987"/>
      <c r="DZ124" s="988"/>
    </row>
    <row r="125" spans="1:130" s="199" customFormat="1" ht="26.25" customHeight="1" x14ac:dyDescent="0.15">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225</v>
      </c>
      <c r="AB125" s="959"/>
      <c r="AC125" s="959"/>
      <c r="AD125" s="959"/>
      <c r="AE125" s="960"/>
      <c r="AF125" s="961" t="s">
        <v>225</v>
      </c>
      <c r="AG125" s="959"/>
      <c r="AH125" s="959"/>
      <c r="AI125" s="959"/>
      <c r="AJ125" s="960"/>
      <c r="AK125" s="961" t="s">
        <v>225</v>
      </c>
      <c r="AL125" s="959"/>
      <c r="AM125" s="959"/>
      <c r="AN125" s="959"/>
      <c r="AO125" s="960"/>
      <c r="AP125" s="962" t="s">
        <v>225</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450</v>
      </c>
      <c r="CL125" s="1008"/>
      <c r="CM125" s="1008"/>
      <c r="CN125" s="1008"/>
      <c r="CO125" s="1009"/>
      <c r="CP125" s="940" t="s">
        <v>451</v>
      </c>
      <c r="CQ125" s="889"/>
      <c r="CR125" s="889"/>
      <c r="CS125" s="889"/>
      <c r="CT125" s="889"/>
      <c r="CU125" s="889"/>
      <c r="CV125" s="889"/>
      <c r="CW125" s="889"/>
      <c r="CX125" s="889"/>
      <c r="CY125" s="889"/>
      <c r="CZ125" s="889"/>
      <c r="DA125" s="889"/>
      <c r="DB125" s="889"/>
      <c r="DC125" s="889"/>
      <c r="DD125" s="889"/>
      <c r="DE125" s="889"/>
      <c r="DF125" s="890"/>
      <c r="DG125" s="926" t="s">
        <v>225</v>
      </c>
      <c r="DH125" s="927"/>
      <c r="DI125" s="927"/>
      <c r="DJ125" s="927"/>
      <c r="DK125" s="927"/>
      <c r="DL125" s="927" t="s">
        <v>225</v>
      </c>
      <c r="DM125" s="927"/>
      <c r="DN125" s="927"/>
      <c r="DO125" s="927"/>
      <c r="DP125" s="927"/>
      <c r="DQ125" s="927" t="s">
        <v>225</v>
      </c>
      <c r="DR125" s="927"/>
      <c r="DS125" s="927"/>
      <c r="DT125" s="927"/>
      <c r="DU125" s="927"/>
      <c r="DV125" s="928" t="s">
        <v>225</v>
      </c>
      <c r="DW125" s="928"/>
      <c r="DX125" s="928"/>
      <c r="DY125" s="928"/>
      <c r="DZ125" s="929"/>
    </row>
    <row r="126" spans="1:130" s="199" customFormat="1" ht="26.25" customHeight="1" thickBot="1" x14ac:dyDescent="0.2">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13384</v>
      </c>
      <c r="AB126" s="959"/>
      <c r="AC126" s="959"/>
      <c r="AD126" s="959"/>
      <c r="AE126" s="960"/>
      <c r="AF126" s="961">
        <v>13384</v>
      </c>
      <c r="AG126" s="959"/>
      <c r="AH126" s="959"/>
      <c r="AI126" s="959"/>
      <c r="AJ126" s="960"/>
      <c r="AK126" s="961">
        <v>8470</v>
      </c>
      <c r="AL126" s="959"/>
      <c r="AM126" s="959"/>
      <c r="AN126" s="959"/>
      <c r="AO126" s="960"/>
      <c r="AP126" s="962">
        <v>0.4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452</v>
      </c>
      <c r="CQ126" s="950"/>
      <c r="CR126" s="950"/>
      <c r="CS126" s="950"/>
      <c r="CT126" s="950"/>
      <c r="CU126" s="950"/>
      <c r="CV126" s="950"/>
      <c r="CW126" s="950"/>
      <c r="CX126" s="950"/>
      <c r="CY126" s="950"/>
      <c r="CZ126" s="950"/>
      <c r="DA126" s="950"/>
      <c r="DB126" s="950"/>
      <c r="DC126" s="950"/>
      <c r="DD126" s="950"/>
      <c r="DE126" s="950"/>
      <c r="DF126" s="951"/>
      <c r="DG126" s="919" t="s">
        <v>225</v>
      </c>
      <c r="DH126" s="920"/>
      <c r="DI126" s="920"/>
      <c r="DJ126" s="920"/>
      <c r="DK126" s="920"/>
      <c r="DL126" s="920" t="s">
        <v>225</v>
      </c>
      <c r="DM126" s="920"/>
      <c r="DN126" s="920"/>
      <c r="DO126" s="920"/>
      <c r="DP126" s="920"/>
      <c r="DQ126" s="920" t="s">
        <v>225</v>
      </c>
      <c r="DR126" s="920"/>
      <c r="DS126" s="920"/>
      <c r="DT126" s="920"/>
      <c r="DU126" s="920"/>
      <c r="DV126" s="921" t="s">
        <v>225</v>
      </c>
      <c r="DW126" s="921"/>
      <c r="DX126" s="921"/>
      <c r="DY126" s="921"/>
      <c r="DZ126" s="922"/>
    </row>
    <row r="127" spans="1:130" s="199" customFormat="1" ht="26.25" customHeight="1" x14ac:dyDescent="0.15">
      <c r="A127" s="1060"/>
      <c r="B127" s="948"/>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516</v>
      </c>
      <c r="AB127" s="959"/>
      <c r="AC127" s="959"/>
      <c r="AD127" s="959"/>
      <c r="AE127" s="960"/>
      <c r="AF127" s="961">
        <v>343</v>
      </c>
      <c r="AG127" s="959"/>
      <c r="AH127" s="959"/>
      <c r="AI127" s="959"/>
      <c r="AJ127" s="960"/>
      <c r="AK127" s="961">
        <v>64</v>
      </c>
      <c r="AL127" s="959"/>
      <c r="AM127" s="959"/>
      <c r="AN127" s="959"/>
      <c r="AO127" s="960"/>
      <c r="AP127" s="962">
        <v>0</v>
      </c>
      <c r="AQ127" s="963"/>
      <c r="AR127" s="963"/>
      <c r="AS127" s="963"/>
      <c r="AT127" s="964"/>
      <c r="AU127" s="235"/>
      <c r="AV127" s="235"/>
      <c r="AW127" s="235"/>
      <c r="AX127" s="1032" t="s">
        <v>454</v>
      </c>
      <c r="AY127" s="1033"/>
      <c r="AZ127" s="1033"/>
      <c r="BA127" s="1033"/>
      <c r="BB127" s="1033"/>
      <c r="BC127" s="1033"/>
      <c r="BD127" s="1033"/>
      <c r="BE127" s="1034"/>
      <c r="BF127" s="1035" t="s">
        <v>455</v>
      </c>
      <c r="BG127" s="1033"/>
      <c r="BH127" s="1033"/>
      <c r="BI127" s="1033"/>
      <c r="BJ127" s="1033"/>
      <c r="BK127" s="1033"/>
      <c r="BL127" s="1034"/>
      <c r="BM127" s="1035" t="s">
        <v>456</v>
      </c>
      <c r="BN127" s="1033"/>
      <c r="BO127" s="1033"/>
      <c r="BP127" s="1033"/>
      <c r="BQ127" s="1033"/>
      <c r="BR127" s="1033"/>
      <c r="BS127" s="1034"/>
      <c r="BT127" s="1035" t="s">
        <v>457</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458</v>
      </c>
      <c r="CQ127" s="950"/>
      <c r="CR127" s="950"/>
      <c r="CS127" s="950"/>
      <c r="CT127" s="950"/>
      <c r="CU127" s="950"/>
      <c r="CV127" s="950"/>
      <c r="CW127" s="950"/>
      <c r="CX127" s="950"/>
      <c r="CY127" s="950"/>
      <c r="CZ127" s="950"/>
      <c r="DA127" s="950"/>
      <c r="DB127" s="950"/>
      <c r="DC127" s="950"/>
      <c r="DD127" s="950"/>
      <c r="DE127" s="950"/>
      <c r="DF127" s="951"/>
      <c r="DG127" s="919" t="s">
        <v>225</v>
      </c>
      <c r="DH127" s="920"/>
      <c r="DI127" s="920"/>
      <c r="DJ127" s="920"/>
      <c r="DK127" s="920"/>
      <c r="DL127" s="920" t="s">
        <v>225</v>
      </c>
      <c r="DM127" s="920"/>
      <c r="DN127" s="920"/>
      <c r="DO127" s="920"/>
      <c r="DP127" s="920"/>
      <c r="DQ127" s="920" t="s">
        <v>225</v>
      </c>
      <c r="DR127" s="920"/>
      <c r="DS127" s="920"/>
      <c r="DT127" s="920"/>
      <c r="DU127" s="920"/>
      <c r="DV127" s="921" t="s">
        <v>225</v>
      </c>
      <c r="DW127" s="921"/>
      <c r="DX127" s="921"/>
      <c r="DY127" s="921"/>
      <c r="DZ127" s="922"/>
    </row>
    <row r="128" spans="1:130" s="199" customFormat="1" ht="26.25" customHeight="1" thickBot="1" x14ac:dyDescent="0.2">
      <c r="A128" s="1043" t="s">
        <v>459</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460</v>
      </c>
      <c r="X128" s="1045"/>
      <c r="Y128" s="1045"/>
      <c r="Z128" s="1046"/>
      <c r="AA128" s="1047">
        <v>6405</v>
      </c>
      <c r="AB128" s="1048"/>
      <c r="AC128" s="1048"/>
      <c r="AD128" s="1048"/>
      <c r="AE128" s="1049"/>
      <c r="AF128" s="1050">
        <v>5037</v>
      </c>
      <c r="AG128" s="1048"/>
      <c r="AH128" s="1048"/>
      <c r="AI128" s="1048"/>
      <c r="AJ128" s="1049"/>
      <c r="AK128" s="1050">
        <v>7342</v>
      </c>
      <c r="AL128" s="1048"/>
      <c r="AM128" s="1048"/>
      <c r="AN128" s="1048"/>
      <c r="AO128" s="1049"/>
      <c r="AP128" s="1051"/>
      <c r="AQ128" s="1052"/>
      <c r="AR128" s="1052"/>
      <c r="AS128" s="1052"/>
      <c r="AT128" s="1053"/>
      <c r="AU128" s="235"/>
      <c r="AV128" s="235"/>
      <c r="AW128" s="235"/>
      <c r="AX128" s="888" t="s">
        <v>461</v>
      </c>
      <c r="AY128" s="889"/>
      <c r="AZ128" s="889"/>
      <c r="BA128" s="889"/>
      <c r="BB128" s="889"/>
      <c r="BC128" s="889"/>
      <c r="BD128" s="889"/>
      <c r="BE128" s="890"/>
      <c r="BF128" s="1054" t="s">
        <v>225</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462</v>
      </c>
      <c r="CQ128" s="1037"/>
      <c r="CR128" s="1037"/>
      <c r="CS128" s="1037"/>
      <c r="CT128" s="1037"/>
      <c r="CU128" s="1037"/>
      <c r="CV128" s="1037"/>
      <c r="CW128" s="1037"/>
      <c r="CX128" s="1037"/>
      <c r="CY128" s="1037"/>
      <c r="CZ128" s="1037"/>
      <c r="DA128" s="1037"/>
      <c r="DB128" s="1037"/>
      <c r="DC128" s="1037"/>
      <c r="DD128" s="1037"/>
      <c r="DE128" s="1037"/>
      <c r="DF128" s="1038"/>
      <c r="DG128" s="1039" t="s">
        <v>225</v>
      </c>
      <c r="DH128" s="1040"/>
      <c r="DI128" s="1040"/>
      <c r="DJ128" s="1040"/>
      <c r="DK128" s="1040"/>
      <c r="DL128" s="1040" t="s">
        <v>225</v>
      </c>
      <c r="DM128" s="1040"/>
      <c r="DN128" s="1040"/>
      <c r="DO128" s="1040"/>
      <c r="DP128" s="1040"/>
      <c r="DQ128" s="1040" t="s">
        <v>225</v>
      </c>
      <c r="DR128" s="1040"/>
      <c r="DS128" s="1040"/>
      <c r="DT128" s="1040"/>
      <c r="DU128" s="1040"/>
      <c r="DV128" s="1041" t="s">
        <v>225</v>
      </c>
      <c r="DW128" s="1041"/>
      <c r="DX128" s="1041"/>
      <c r="DY128" s="1041"/>
      <c r="DZ128" s="1042"/>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463</v>
      </c>
      <c r="X129" s="1074"/>
      <c r="Y129" s="1074"/>
      <c r="Z129" s="1075"/>
      <c r="AA129" s="958">
        <v>2303003</v>
      </c>
      <c r="AB129" s="959"/>
      <c r="AC129" s="959"/>
      <c r="AD129" s="959"/>
      <c r="AE129" s="960"/>
      <c r="AF129" s="961">
        <v>2348029</v>
      </c>
      <c r="AG129" s="959"/>
      <c r="AH129" s="959"/>
      <c r="AI129" s="959"/>
      <c r="AJ129" s="960"/>
      <c r="AK129" s="961">
        <v>2267894</v>
      </c>
      <c r="AL129" s="959"/>
      <c r="AM129" s="959"/>
      <c r="AN129" s="959"/>
      <c r="AO129" s="960"/>
      <c r="AP129" s="1076"/>
      <c r="AQ129" s="1077"/>
      <c r="AR129" s="1077"/>
      <c r="AS129" s="1077"/>
      <c r="AT129" s="1078"/>
      <c r="AU129" s="237"/>
      <c r="AV129" s="237"/>
      <c r="AW129" s="237"/>
      <c r="AX129" s="1067" t="s">
        <v>464</v>
      </c>
      <c r="AY129" s="950"/>
      <c r="AZ129" s="950"/>
      <c r="BA129" s="950"/>
      <c r="BB129" s="950"/>
      <c r="BC129" s="950"/>
      <c r="BD129" s="950"/>
      <c r="BE129" s="951"/>
      <c r="BF129" s="1068" t="s">
        <v>225</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466</v>
      </c>
      <c r="X130" s="1074"/>
      <c r="Y130" s="1074"/>
      <c r="Z130" s="1075"/>
      <c r="AA130" s="958">
        <v>302520</v>
      </c>
      <c r="AB130" s="959"/>
      <c r="AC130" s="959"/>
      <c r="AD130" s="959"/>
      <c r="AE130" s="960"/>
      <c r="AF130" s="961">
        <v>305361</v>
      </c>
      <c r="AG130" s="959"/>
      <c r="AH130" s="959"/>
      <c r="AI130" s="959"/>
      <c r="AJ130" s="960"/>
      <c r="AK130" s="961">
        <v>300235</v>
      </c>
      <c r="AL130" s="959"/>
      <c r="AM130" s="959"/>
      <c r="AN130" s="959"/>
      <c r="AO130" s="960"/>
      <c r="AP130" s="1076"/>
      <c r="AQ130" s="1077"/>
      <c r="AR130" s="1077"/>
      <c r="AS130" s="1077"/>
      <c r="AT130" s="1078"/>
      <c r="AU130" s="237"/>
      <c r="AV130" s="237"/>
      <c r="AW130" s="237"/>
      <c r="AX130" s="1067" t="s">
        <v>467</v>
      </c>
      <c r="AY130" s="950"/>
      <c r="AZ130" s="950"/>
      <c r="BA130" s="950"/>
      <c r="BB130" s="950"/>
      <c r="BC130" s="950"/>
      <c r="BD130" s="950"/>
      <c r="BE130" s="951"/>
      <c r="BF130" s="1104">
        <v>5.0999999999999996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468</v>
      </c>
      <c r="X131" s="1112"/>
      <c r="Y131" s="1112"/>
      <c r="Z131" s="1113"/>
      <c r="AA131" s="1005">
        <v>2000483</v>
      </c>
      <c r="AB131" s="984"/>
      <c r="AC131" s="984"/>
      <c r="AD131" s="984"/>
      <c r="AE131" s="985"/>
      <c r="AF131" s="983">
        <v>2042668</v>
      </c>
      <c r="AG131" s="984"/>
      <c r="AH131" s="984"/>
      <c r="AI131" s="984"/>
      <c r="AJ131" s="985"/>
      <c r="AK131" s="983">
        <v>1967659</v>
      </c>
      <c r="AL131" s="984"/>
      <c r="AM131" s="984"/>
      <c r="AN131" s="984"/>
      <c r="AO131" s="985"/>
      <c r="AP131" s="1114"/>
      <c r="AQ131" s="1115"/>
      <c r="AR131" s="1115"/>
      <c r="AS131" s="1115"/>
      <c r="AT131" s="1116"/>
      <c r="AU131" s="237"/>
      <c r="AV131" s="237"/>
      <c r="AW131" s="237"/>
      <c r="AX131" s="1086" t="s">
        <v>469</v>
      </c>
      <c r="AY131" s="1037"/>
      <c r="AZ131" s="1037"/>
      <c r="BA131" s="1037"/>
      <c r="BB131" s="1037"/>
      <c r="BC131" s="1037"/>
      <c r="BD131" s="1037"/>
      <c r="BE131" s="1038"/>
      <c r="BF131" s="1087" t="s">
        <v>225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471</v>
      </c>
      <c r="W132" s="1097"/>
      <c r="X132" s="1097"/>
      <c r="Y132" s="1097"/>
      <c r="Z132" s="1098"/>
      <c r="AA132" s="1099">
        <v>5.5841514270000001</v>
      </c>
      <c r="AB132" s="1100"/>
      <c r="AC132" s="1100"/>
      <c r="AD132" s="1100"/>
      <c r="AE132" s="1101"/>
      <c r="AF132" s="1102">
        <v>5.1968308109999999</v>
      </c>
      <c r="AG132" s="1100"/>
      <c r="AH132" s="1100"/>
      <c r="AI132" s="1100"/>
      <c r="AJ132" s="1101"/>
      <c r="AK132" s="1102">
        <v>4.5743190260000004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472</v>
      </c>
      <c r="W133" s="1080"/>
      <c r="X133" s="1080"/>
      <c r="Y133" s="1080"/>
      <c r="Z133" s="1081"/>
      <c r="AA133" s="1082">
        <v>6.6</v>
      </c>
      <c r="AB133" s="1083"/>
      <c r="AC133" s="1083"/>
      <c r="AD133" s="1083"/>
      <c r="AE133" s="1084"/>
      <c r="AF133" s="1082">
        <v>5.5</v>
      </c>
      <c r="AG133" s="1083"/>
      <c r="AH133" s="1083"/>
      <c r="AI133" s="1083"/>
      <c r="AJ133" s="1084"/>
      <c r="AK133" s="1082">
        <v>5.0999999999999996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20" t="s">
        <v>475</v>
      </c>
      <c r="L7" s="256"/>
      <c r="M7" s="257" t="s">
        <v>476</v>
      </c>
      <c r="N7" s="258"/>
    </row>
    <row r="8" spans="1:16" x14ac:dyDescent="0.15">
      <c r="A8" s="250"/>
      <c r="B8" s="246"/>
      <c r="C8" s="246"/>
      <c r="D8" s="246"/>
      <c r="E8" s="246"/>
      <c r="F8" s="246"/>
      <c r="G8" s="259"/>
      <c r="H8" s="260"/>
      <c r="I8" s="260"/>
      <c r="J8" s="261"/>
      <c r="K8" s="1121"/>
      <c r="L8" s="262" t="s">
        <v>477</v>
      </c>
      <c r="M8" s="263" t="s">
        <v>478</v>
      </c>
      <c r="N8" s="264" t="s">
        <v>479</v>
      </c>
    </row>
    <row r="9" spans="1:16" x14ac:dyDescent="0.15">
      <c r="A9" s="250"/>
      <c r="B9" s="246"/>
      <c r="C9" s="246"/>
      <c r="D9" s="246"/>
      <c r="E9" s="246"/>
      <c r="F9" s="246"/>
      <c r="G9" s="1122" t="s">
        <v>480</v>
      </c>
      <c r="H9" s="1123"/>
      <c r="I9" s="1123"/>
      <c r="J9" s="1124"/>
      <c r="K9" s="265">
        <v>595674</v>
      </c>
      <c r="L9" s="266">
        <v>126229</v>
      </c>
      <c r="M9" s="267">
        <v>189696</v>
      </c>
      <c r="N9" s="268">
        <v>-33.5</v>
      </c>
    </row>
    <row r="10" spans="1:16" x14ac:dyDescent="0.15">
      <c r="A10" s="250"/>
      <c r="B10" s="246"/>
      <c r="C10" s="246"/>
      <c r="D10" s="246"/>
      <c r="E10" s="246"/>
      <c r="F10" s="246"/>
      <c r="G10" s="1122" t="s">
        <v>481</v>
      </c>
      <c r="H10" s="1123"/>
      <c r="I10" s="1123"/>
      <c r="J10" s="1124"/>
      <c r="K10" s="269">
        <v>60348</v>
      </c>
      <c r="L10" s="270">
        <v>12788</v>
      </c>
      <c r="M10" s="271">
        <v>21936</v>
      </c>
      <c r="N10" s="272">
        <v>-41.7</v>
      </c>
    </row>
    <row r="11" spans="1:16" ht="13.5" customHeight="1" x14ac:dyDescent="0.15">
      <c r="A11" s="250"/>
      <c r="B11" s="246"/>
      <c r="C11" s="246"/>
      <c r="D11" s="246"/>
      <c r="E11" s="246"/>
      <c r="F11" s="246"/>
      <c r="G11" s="1122" t="s">
        <v>482</v>
      </c>
      <c r="H11" s="1123"/>
      <c r="I11" s="1123"/>
      <c r="J11" s="1124"/>
      <c r="K11" s="269">
        <v>217163</v>
      </c>
      <c r="L11" s="270">
        <v>46019</v>
      </c>
      <c r="M11" s="271">
        <v>29437</v>
      </c>
      <c r="N11" s="272">
        <v>56.3</v>
      </c>
    </row>
    <row r="12" spans="1:16" ht="13.5" customHeight="1" x14ac:dyDescent="0.15">
      <c r="A12" s="250"/>
      <c r="B12" s="246"/>
      <c r="C12" s="246"/>
      <c r="D12" s="246"/>
      <c r="E12" s="246"/>
      <c r="F12" s="246"/>
      <c r="G12" s="1122" t="s">
        <v>483</v>
      </c>
      <c r="H12" s="1123"/>
      <c r="I12" s="1123"/>
      <c r="J12" s="1124"/>
      <c r="K12" s="269">
        <v>9440</v>
      </c>
      <c r="L12" s="270">
        <v>2000</v>
      </c>
      <c r="M12" s="271">
        <v>3160</v>
      </c>
      <c r="N12" s="272">
        <v>-36.700000000000003</v>
      </c>
    </row>
    <row r="13" spans="1:16" ht="13.5" customHeight="1" x14ac:dyDescent="0.15">
      <c r="A13" s="250"/>
      <c r="B13" s="246"/>
      <c r="C13" s="246"/>
      <c r="D13" s="246"/>
      <c r="E13" s="246"/>
      <c r="F13" s="246"/>
      <c r="G13" s="1122" t="s">
        <v>484</v>
      </c>
      <c r="H13" s="1123"/>
      <c r="I13" s="1123"/>
      <c r="J13" s="1124"/>
      <c r="K13" s="269" t="s">
        <v>485</v>
      </c>
      <c r="L13" s="270" t="s">
        <v>485</v>
      </c>
      <c r="M13" s="271" t="s">
        <v>485</v>
      </c>
      <c r="N13" s="272" t="s">
        <v>485</v>
      </c>
    </row>
    <row r="14" spans="1:16" ht="13.5" customHeight="1" x14ac:dyDescent="0.15">
      <c r="A14" s="250"/>
      <c r="B14" s="246"/>
      <c r="C14" s="246"/>
      <c r="D14" s="246"/>
      <c r="E14" s="246"/>
      <c r="F14" s="246"/>
      <c r="G14" s="1122" t="s">
        <v>486</v>
      </c>
      <c r="H14" s="1123"/>
      <c r="I14" s="1123"/>
      <c r="J14" s="1124"/>
      <c r="K14" s="269">
        <v>51113</v>
      </c>
      <c r="L14" s="270">
        <v>10831</v>
      </c>
      <c r="M14" s="271">
        <v>9091</v>
      </c>
      <c r="N14" s="272">
        <v>19.100000000000001</v>
      </c>
    </row>
    <row r="15" spans="1:16" ht="13.5" customHeight="1" x14ac:dyDescent="0.15">
      <c r="A15" s="250"/>
      <c r="B15" s="246"/>
      <c r="C15" s="246"/>
      <c r="D15" s="246"/>
      <c r="E15" s="246"/>
      <c r="F15" s="246"/>
      <c r="G15" s="1122" t="s">
        <v>487</v>
      </c>
      <c r="H15" s="1123"/>
      <c r="I15" s="1123"/>
      <c r="J15" s="1124"/>
      <c r="K15" s="269">
        <v>27571</v>
      </c>
      <c r="L15" s="270">
        <v>5843</v>
      </c>
      <c r="M15" s="271">
        <v>4470</v>
      </c>
      <c r="N15" s="272">
        <v>30.7</v>
      </c>
    </row>
    <row r="16" spans="1:16" x14ac:dyDescent="0.15">
      <c r="A16" s="250"/>
      <c r="B16" s="246"/>
      <c r="C16" s="246"/>
      <c r="D16" s="246"/>
      <c r="E16" s="246"/>
      <c r="F16" s="246"/>
      <c r="G16" s="1125" t="s">
        <v>488</v>
      </c>
      <c r="H16" s="1126"/>
      <c r="I16" s="1126"/>
      <c r="J16" s="1127"/>
      <c r="K16" s="270">
        <v>-101807</v>
      </c>
      <c r="L16" s="270">
        <v>-21574</v>
      </c>
      <c r="M16" s="271">
        <v>-19414</v>
      </c>
      <c r="N16" s="272">
        <v>11.1</v>
      </c>
    </row>
    <row r="17" spans="1:16" x14ac:dyDescent="0.15">
      <c r="A17" s="250"/>
      <c r="B17" s="246"/>
      <c r="C17" s="246"/>
      <c r="D17" s="246"/>
      <c r="E17" s="246"/>
      <c r="F17" s="246"/>
      <c r="G17" s="1125" t="s">
        <v>173</v>
      </c>
      <c r="H17" s="1126"/>
      <c r="I17" s="1126"/>
      <c r="J17" s="1127"/>
      <c r="K17" s="270">
        <v>859502</v>
      </c>
      <c r="L17" s="270">
        <v>182136</v>
      </c>
      <c r="M17" s="271">
        <v>238376</v>
      </c>
      <c r="N17" s="272">
        <v>-23.6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17" t="s">
        <v>493</v>
      </c>
      <c r="H21" s="1118"/>
      <c r="I21" s="1118"/>
      <c r="J21" s="1119"/>
      <c r="K21" s="282">
        <v>14.2</v>
      </c>
      <c r="L21" s="283">
        <v>21.75</v>
      </c>
      <c r="M21" s="284">
        <v>-7.55</v>
      </c>
      <c r="N21" s="251"/>
      <c r="O21" s="285"/>
      <c r="P21" s="281"/>
    </row>
    <row r="22" spans="1:16" s="286" customFormat="1" x14ac:dyDescent="0.15">
      <c r="A22" s="281"/>
      <c r="B22" s="251"/>
      <c r="C22" s="251"/>
      <c r="D22" s="251"/>
      <c r="E22" s="251"/>
      <c r="F22" s="251"/>
      <c r="G22" s="1117" t="s">
        <v>494</v>
      </c>
      <c r="H22" s="1118"/>
      <c r="I22" s="1118"/>
      <c r="J22" s="1119"/>
      <c r="K22" s="287">
        <v>98.9</v>
      </c>
      <c r="L22" s="288">
        <v>95.2</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20" t="s">
        <v>475</v>
      </c>
      <c r="L30" s="256"/>
      <c r="M30" s="257" t="s">
        <v>476</v>
      </c>
      <c r="N30" s="258"/>
    </row>
    <row r="31" spans="1:16" x14ac:dyDescent="0.15">
      <c r="A31" s="250"/>
      <c r="B31" s="246"/>
      <c r="C31" s="246"/>
      <c r="D31" s="246"/>
      <c r="E31" s="246"/>
      <c r="F31" s="246"/>
      <c r="G31" s="259"/>
      <c r="H31" s="260"/>
      <c r="I31" s="260"/>
      <c r="J31" s="261"/>
      <c r="K31" s="1121"/>
      <c r="L31" s="262" t="s">
        <v>477</v>
      </c>
      <c r="M31" s="263" t="s">
        <v>478</v>
      </c>
      <c r="N31" s="264" t="s">
        <v>479</v>
      </c>
    </row>
    <row r="32" spans="1:16" ht="27" customHeight="1" x14ac:dyDescent="0.15">
      <c r="A32" s="250"/>
      <c r="B32" s="246"/>
      <c r="C32" s="246"/>
      <c r="D32" s="246"/>
      <c r="E32" s="246"/>
      <c r="F32" s="246"/>
      <c r="G32" s="1133" t="s">
        <v>498</v>
      </c>
      <c r="H32" s="1134"/>
      <c r="I32" s="1134"/>
      <c r="J32" s="1135"/>
      <c r="K32" s="296">
        <v>332240</v>
      </c>
      <c r="L32" s="296">
        <v>70405</v>
      </c>
      <c r="M32" s="297">
        <v>139853</v>
      </c>
      <c r="N32" s="298">
        <v>-49.7</v>
      </c>
    </row>
    <row r="33" spans="1:16" ht="13.5" customHeight="1" x14ac:dyDescent="0.15">
      <c r="A33" s="250"/>
      <c r="B33" s="246"/>
      <c r="C33" s="246"/>
      <c r="D33" s="246"/>
      <c r="E33" s="246"/>
      <c r="F33" s="246"/>
      <c r="G33" s="1133" t="s">
        <v>499</v>
      </c>
      <c r="H33" s="1134"/>
      <c r="I33" s="1134"/>
      <c r="J33" s="1135"/>
      <c r="K33" s="296" t="s">
        <v>485</v>
      </c>
      <c r="L33" s="296" t="s">
        <v>485</v>
      </c>
      <c r="M33" s="297" t="s">
        <v>485</v>
      </c>
      <c r="N33" s="298" t="s">
        <v>485</v>
      </c>
    </row>
    <row r="34" spans="1:16" ht="27" customHeight="1" x14ac:dyDescent="0.15">
      <c r="A34" s="250"/>
      <c r="B34" s="246"/>
      <c r="C34" s="246"/>
      <c r="D34" s="246"/>
      <c r="E34" s="246"/>
      <c r="F34" s="246"/>
      <c r="G34" s="1133" t="s">
        <v>500</v>
      </c>
      <c r="H34" s="1134"/>
      <c r="I34" s="1134"/>
      <c r="J34" s="1135"/>
      <c r="K34" s="296" t="s">
        <v>485</v>
      </c>
      <c r="L34" s="296" t="s">
        <v>485</v>
      </c>
      <c r="M34" s="297">
        <v>4</v>
      </c>
      <c r="N34" s="298" t="s">
        <v>485</v>
      </c>
    </row>
    <row r="35" spans="1:16" ht="27" customHeight="1" x14ac:dyDescent="0.15">
      <c r="A35" s="250"/>
      <c r="B35" s="246"/>
      <c r="C35" s="246"/>
      <c r="D35" s="246"/>
      <c r="E35" s="246"/>
      <c r="F35" s="246"/>
      <c r="G35" s="1133" t="s">
        <v>501</v>
      </c>
      <c r="H35" s="1134"/>
      <c r="I35" s="1134"/>
      <c r="J35" s="1135"/>
      <c r="K35" s="296">
        <v>27363</v>
      </c>
      <c r="L35" s="296">
        <v>5798</v>
      </c>
      <c r="M35" s="297">
        <v>31890</v>
      </c>
      <c r="N35" s="298">
        <v>-81.8</v>
      </c>
    </row>
    <row r="36" spans="1:16" ht="27" customHeight="1" x14ac:dyDescent="0.15">
      <c r="A36" s="250"/>
      <c r="B36" s="246"/>
      <c r="C36" s="246"/>
      <c r="D36" s="246"/>
      <c r="E36" s="246"/>
      <c r="F36" s="246"/>
      <c r="G36" s="1133" t="s">
        <v>502</v>
      </c>
      <c r="H36" s="1134"/>
      <c r="I36" s="1134"/>
      <c r="J36" s="1135"/>
      <c r="K36" s="296">
        <v>29447</v>
      </c>
      <c r="L36" s="296">
        <v>6240</v>
      </c>
      <c r="M36" s="297">
        <v>5316</v>
      </c>
      <c r="N36" s="298">
        <v>17.399999999999999</v>
      </c>
    </row>
    <row r="37" spans="1:16" ht="13.5" customHeight="1" x14ac:dyDescent="0.15">
      <c r="A37" s="250"/>
      <c r="B37" s="246"/>
      <c r="C37" s="246"/>
      <c r="D37" s="246"/>
      <c r="E37" s="246"/>
      <c r="F37" s="246"/>
      <c r="G37" s="1133" t="s">
        <v>503</v>
      </c>
      <c r="H37" s="1134"/>
      <c r="I37" s="1134"/>
      <c r="J37" s="1135"/>
      <c r="K37" s="296">
        <v>8534</v>
      </c>
      <c r="L37" s="296">
        <v>1808</v>
      </c>
      <c r="M37" s="297">
        <v>1757</v>
      </c>
      <c r="N37" s="298">
        <v>2.9</v>
      </c>
    </row>
    <row r="38" spans="1:16" ht="27" customHeight="1" x14ac:dyDescent="0.15">
      <c r="A38" s="250"/>
      <c r="B38" s="246"/>
      <c r="C38" s="246"/>
      <c r="D38" s="246"/>
      <c r="E38" s="246"/>
      <c r="F38" s="246"/>
      <c r="G38" s="1136" t="s">
        <v>504</v>
      </c>
      <c r="H38" s="1137"/>
      <c r="I38" s="1137"/>
      <c r="J38" s="1138"/>
      <c r="K38" s="299" t="s">
        <v>485</v>
      </c>
      <c r="L38" s="299" t="s">
        <v>485</v>
      </c>
      <c r="M38" s="300">
        <v>42</v>
      </c>
      <c r="N38" s="301" t="s">
        <v>485</v>
      </c>
      <c r="O38" s="295"/>
    </row>
    <row r="39" spans="1:16" x14ac:dyDescent="0.15">
      <c r="A39" s="250"/>
      <c r="B39" s="246"/>
      <c r="C39" s="246"/>
      <c r="D39" s="246"/>
      <c r="E39" s="246"/>
      <c r="F39" s="246"/>
      <c r="G39" s="1136" t="s">
        <v>505</v>
      </c>
      <c r="H39" s="1137"/>
      <c r="I39" s="1137"/>
      <c r="J39" s="1138"/>
      <c r="K39" s="302">
        <v>-7342</v>
      </c>
      <c r="L39" s="302">
        <v>-1556</v>
      </c>
      <c r="M39" s="303">
        <v>-8426</v>
      </c>
      <c r="N39" s="304">
        <v>-81.5</v>
      </c>
      <c r="O39" s="295"/>
    </row>
    <row r="40" spans="1:16" ht="27" customHeight="1" x14ac:dyDescent="0.15">
      <c r="A40" s="250"/>
      <c r="B40" s="246"/>
      <c r="C40" s="246"/>
      <c r="D40" s="246"/>
      <c r="E40" s="246"/>
      <c r="F40" s="246"/>
      <c r="G40" s="1133" t="s">
        <v>506</v>
      </c>
      <c r="H40" s="1134"/>
      <c r="I40" s="1134"/>
      <c r="J40" s="1135"/>
      <c r="K40" s="302">
        <v>-300235</v>
      </c>
      <c r="L40" s="302">
        <v>-63623</v>
      </c>
      <c r="M40" s="303">
        <v>-127711</v>
      </c>
      <c r="N40" s="304">
        <v>-50.2</v>
      </c>
      <c r="O40" s="295"/>
    </row>
    <row r="41" spans="1:16" x14ac:dyDescent="0.15">
      <c r="A41" s="250"/>
      <c r="B41" s="246"/>
      <c r="C41" s="246"/>
      <c r="D41" s="246"/>
      <c r="E41" s="246"/>
      <c r="F41" s="246"/>
      <c r="G41" s="1139" t="s">
        <v>285</v>
      </c>
      <c r="H41" s="1140"/>
      <c r="I41" s="1140"/>
      <c r="J41" s="1141"/>
      <c r="K41" s="296">
        <v>90007</v>
      </c>
      <c r="L41" s="302">
        <v>19073</v>
      </c>
      <c r="M41" s="303">
        <v>42725</v>
      </c>
      <c r="N41" s="304">
        <v>-55.4</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28" t="s">
        <v>475</v>
      </c>
      <c r="J49" s="1130" t="s">
        <v>510</v>
      </c>
      <c r="K49" s="1131"/>
      <c r="L49" s="1131"/>
      <c r="M49" s="1131"/>
      <c r="N49" s="1132"/>
    </row>
    <row r="50" spans="1:14" x14ac:dyDescent="0.15">
      <c r="A50" s="250"/>
      <c r="B50" s="246"/>
      <c r="C50" s="246"/>
      <c r="D50" s="246"/>
      <c r="E50" s="246"/>
      <c r="F50" s="246"/>
      <c r="G50" s="314"/>
      <c r="H50" s="315"/>
      <c r="I50" s="1129"/>
      <c r="J50" s="316" t="s">
        <v>511</v>
      </c>
      <c r="K50" s="317" t="s">
        <v>512</v>
      </c>
      <c r="L50" s="318" t="s">
        <v>513</v>
      </c>
      <c r="M50" s="319" t="s">
        <v>514</v>
      </c>
      <c r="N50" s="320" t="s">
        <v>515</v>
      </c>
    </row>
    <row r="51" spans="1:14" x14ac:dyDescent="0.15">
      <c r="A51" s="250"/>
      <c r="B51" s="246"/>
      <c r="C51" s="246"/>
      <c r="D51" s="246"/>
      <c r="E51" s="246"/>
      <c r="F51" s="246"/>
      <c r="G51" s="312" t="s">
        <v>516</v>
      </c>
      <c r="H51" s="313"/>
      <c r="I51" s="321">
        <v>212146</v>
      </c>
      <c r="J51" s="322">
        <v>42336</v>
      </c>
      <c r="K51" s="323">
        <v>-72.599999999999994</v>
      </c>
      <c r="L51" s="324">
        <v>228305</v>
      </c>
      <c r="M51" s="325">
        <v>5.6</v>
      </c>
      <c r="N51" s="326">
        <v>-78.2</v>
      </c>
    </row>
    <row r="52" spans="1:14" x14ac:dyDescent="0.15">
      <c r="A52" s="250"/>
      <c r="B52" s="246"/>
      <c r="C52" s="246"/>
      <c r="D52" s="246"/>
      <c r="E52" s="246"/>
      <c r="F52" s="246"/>
      <c r="G52" s="327"/>
      <c r="H52" s="328" t="s">
        <v>517</v>
      </c>
      <c r="I52" s="329">
        <v>134206</v>
      </c>
      <c r="J52" s="330">
        <v>26782</v>
      </c>
      <c r="K52" s="331">
        <v>-49.7</v>
      </c>
      <c r="L52" s="332">
        <v>86611</v>
      </c>
      <c r="M52" s="333">
        <v>-20.399999999999999</v>
      </c>
      <c r="N52" s="334">
        <v>-29.3</v>
      </c>
    </row>
    <row r="53" spans="1:14" x14ac:dyDescent="0.15">
      <c r="A53" s="250"/>
      <c r="B53" s="246"/>
      <c r="C53" s="246"/>
      <c r="D53" s="246"/>
      <c r="E53" s="246"/>
      <c r="F53" s="246"/>
      <c r="G53" s="312" t="s">
        <v>518</v>
      </c>
      <c r="H53" s="313"/>
      <c r="I53" s="321">
        <v>835895</v>
      </c>
      <c r="J53" s="322">
        <v>168358</v>
      </c>
      <c r="K53" s="323">
        <v>297.7</v>
      </c>
      <c r="L53" s="324">
        <v>316331</v>
      </c>
      <c r="M53" s="325">
        <v>38.6</v>
      </c>
      <c r="N53" s="326">
        <v>259.10000000000002</v>
      </c>
    </row>
    <row r="54" spans="1:14" x14ac:dyDescent="0.15">
      <c r="A54" s="250"/>
      <c r="B54" s="246"/>
      <c r="C54" s="246"/>
      <c r="D54" s="246"/>
      <c r="E54" s="246"/>
      <c r="F54" s="246"/>
      <c r="G54" s="327"/>
      <c r="H54" s="328" t="s">
        <v>517</v>
      </c>
      <c r="I54" s="329">
        <v>435641</v>
      </c>
      <c r="J54" s="330">
        <v>87742</v>
      </c>
      <c r="K54" s="331">
        <v>227.6</v>
      </c>
      <c r="L54" s="332">
        <v>106387</v>
      </c>
      <c r="M54" s="333">
        <v>22.8</v>
      </c>
      <c r="N54" s="334">
        <v>204.8</v>
      </c>
    </row>
    <row r="55" spans="1:14" x14ac:dyDescent="0.15">
      <c r="A55" s="250"/>
      <c r="B55" s="246"/>
      <c r="C55" s="246"/>
      <c r="D55" s="246"/>
      <c r="E55" s="246"/>
      <c r="F55" s="246"/>
      <c r="G55" s="312" t="s">
        <v>519</v>
      </c>
      <c r="H55" s="313"/>
      <c r="I55" s="321">
        <v>885926</v>
      </c>
      <c r="J55" s="322">
        <v>183346</v>
      </c>
      <c r="K55" s="323">
        <v>8.9</v>
      </c>
      <c r="L55" s="324">
        <v>333013</v>
      </c>
      <c r="M55" s="325">
        <v>5.3</v>
      </c>
      <c r="N55" s="326">
        <v>3.6</v>
      </c>
    </row>
    <row r="56" spans="1:14" x14ac:dyDescent="0.15">
      <c r="A56" s="250"/>
      <c r="B56" s="246"/>
      <c r="C56" s="246"/>
      <c r="D56" s="246"/>
      <c r="E56" s="246"/>
      <c r="F56" s="246"/>
      <c r="G56" s="327"/>
      <c r="H56" s="328" t="s">
        <v>517</v>
      </c>
      <c r="I56" s="329">
        <v>741180</v>
      </c>
      <c r="J56" s="330">
        <v>153390</v>
      </c>
      <c r="K56" s="331">
        <v>74.8</v>
      </c>
      <c r="L56" s="332">
        <v>126732</v>
      </c>
      <c r="M56" s="333">
        <v>19.100000000000001</v>
      </c>
      <c r="N56" s="334">
        <v>55.7</v>
      </c>
    </row>
    <row r="57" spans="1:14" x14ac:dyDescent="0.15">
      <c r="A57" s="250"/>
      <c r="B57" s="246"/>
      <c r="C57" s="246"/>
      <c r="D57" s="246"/>
      <c r="E57" s="246"/>
      <c r="F57" s="246"/>
      <c r="G57" s="312" t="s">
        <v>520</v>
      </c>
      <c r="H57" s="313"/>
      <c r="I57" s="321">
        <v>1596191</v>
      </c>
      <c r="J57" s="322">
        <v>334281</v>
      </c>
      <c r="K57" s="323">
        <v>82.3</v>
      </c>
      <c r="L57" s="324">
        <v>280458</v>
      </c>
      <c r="M57" s="325">
        <v>-15.8</v>
      </c>
      <c r="N57" s="326">
        <v>98.1</v>
      </c>
    </row>
    <row r="58" spans="1:14" x14ac:dyDescent="0.15">
      <c r="A58" s="250"/>
      <c r="B58" s="246"/>
      <c r="C58" s="246"/>
      <c r="D58" s="246"/>
      <c r="E58" s="246"/>
      <c r="F58" s="246"/>
      <c r="G58" s="327"/>
      <c r="H58" s="328" t="s">
        <v>517</v>
      </c>
      <c r="I58" s="329">
        <v>1406433</v>
      </c>
      <c r="J58" s="330">
        <v>294541</v>
      </c>
      <c r="K58" s="331">
        <v>92</v>
      </c>
      <c r="L58" s="332">
        <v>127286</v>
      </c>
      <c r="M58" s="333">
        <v>0.4</v>
      </c>
      <c r="N58" s="334">
        <v>91.6</v>
      </c>
    </row>
    <row r="59" spans="1:14" x14ac:dyDescent="0.15">
      <c r="A59" s="250"/>
      <c r="B59" s="246"/>
      <c r="C59" s="246"/>
      <c r="D59" s="246"/>
      <c r="E59" s="246"/>
      <c r="F59" s="246"/>
      <c r="G59" s="312" t="s">
        <v>521</v>
      </c>
      <c r="H59" s="313"/>
      <c r="I59" s="321">
        <v>1343636</v>
      </c>
      <c r="J59" s="322">
        <v>284729</v>
      </c>
      <c r="K59" s="323">
        <v>-14.8</v>
      </c>
      <c r="L59" s="324">
        <v>291945</v>
      </c>
      <c r="M59" s="325">
        <v>4.0999999999999996</v>
      </c>
      <c r="N59" s="326">
        <v>-18.899999999999999</v>
      </c>
    </row>
    <row r="60" spans="1:14" x14ac:dyDescent="0.15">
      <c r="A60" s="250"/>
      <c r="B60" s="246"/>
      <c r="C60" s="246"/>
      <c r="D60" s="246"/>
      <c r="E60" s="246"/>
      <c r="F60" s="246"/>
      <c r="G60" s="327"/>
      <c r="H60" s="328" t="s">
        <v>517</v>
      </c>
      <c r="I60" s="335">
        <v>191993</v>
      </c>
      <c r="J60" s="330">
        <v>40685</v>
      </c>
      <c r="K60" s="331">
        <v>-86.2</v>
      </c>
      <c r="L60" s="332">
        <v>127651</v>
      </c>
      <c r="M60" s="333">
        <v>0.3</v>
      </c>
      <c r="N60" s="334">
        <v>-86.5</v>
      </c>
    </row>
    <row r="61" spans="1:14" x14ac:dyDescent="0.15">
      <c r="A61" s="250"/>
      <c r="B61" s="246"/>
      <c r="C61" s="246"/>
      <c r="D61" s="246"/>
      <c r="E61" s="246"/>
      <c r="F61" s="246"/>
      <c r="G61" s="312" t="s">
        <v>522</v>
      </c>
      <c r="H61" s="336"/>
      <c r="I61" s="337">
        <v>974759</v>
      </c>
      <c r="J61" s="338">
        <v>202610</v>
      </c>
      <c r="K61" s="339">
        <v>60.3</v>
      </c>
      <c r="L61" s="340">
        <v>290010</v>
      </c>
      <c r="M61" s="341">
        <v>7.6</v>
      </c>
      <c r="N61" s="326">
        <v>52.7</v>
      </c>
    </row>
    <row r="62" spans="1:14" x14ac:dyDescent="0.15">
      <c r="A62" s="250"/>
      <c r="B62" s="246"/>
      <c r="C62" s="246"/>
      <c r="D62" s="246"/>
      <c r="E62" s="246"/>
      <c r="F62" s="246"/>
      <c r="G62" s="327"/>
      <c r="H62" s="328" t="s">
        <v>517</v>
      </c>
      <c r="I62" s="329">
        <v>581891</v>
      </c>
      <c r="J62" s="330">
        <v>120628</v>
      </c>
      <c r="K62" s="331">
        <v>51.7</v>
      </c>
      <c r="L62" s="332">
        <v>114933</v>
      </c>
      <c r="M62" s="333">
        <v>4.4000000000000004</v>
      </c>
      <c r="N62" s="334">
        <v>47.3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42" t="s">
        <v>3</v>
      </c>
      <c r="D47" s="1142"/>
      <c r="E47" s="1143"/>
      <c r="F47" s="11">
        <v>30.95</v>
      </c>
      <c r="G47" s="12">
        <v>44.34</v>
      </c>
      <c r="H47" s="12">
        <v>60.67</v>
      </c>
      <c r="I47" s="12">
        <v>75.81</v>
      </c>
      <c r="J47" s="13">
        <v>85.16</v>
      </c>
    </row>
    <row r="48" spans="2:10" ht="57.75" customHeight="1" x14ac:dyDescent="0.15">
      <c r="B48" s="14"/>
      <c r="C48" s="1144" t="s">
        <v>4</v>
      </c>
      <c r="D48" s="1144"/>
      <c r="E48" s="1145"/>
      <c r="F48" s="15">
        <v>3.15</v>
      </c>
      <c r="G48" s="16">
        <v>4.3099999999999996</v>
      </c>
      <c r="H48" s="16">
        <v>2.39</v>
      </c>
      <c r="I48" s="16">
        <v>1.35</v>
      </c>
      <c r="J48" s="17">
        <v>4.59</v>
      </c>
    </row>
    <row r="49" spans="2:10" ht="57.75" customHeight="1" thickBot="1" x14ac:dyDescent="0.2">
      <c r="B49" s="18"/>
      <c r="C49" s="1146" t="s">
        <v>5</v>
      </c>
      <c r="D49" s="1146"/>
      <c r="E49" s="1147"/>
      <c r="F49" s="19">
        <v>5.42</v>
      </c>
      <c r="G49" s="20">
        <v>13.44</v>
      </c>
      <c r="H49" s="20">
        <v>11.08</v>
      </c>
      <c r="I49" s="20">
        <v>14.14</v>
      </c>
      <c r="J49" s="21">
        <v>9.16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2018-10-17T02:20:47Z</cp:lastPrinted>
  <dcterms:created xsi:type="dcterms:W3CDTF">2018-01-24T03:34:19Z</dcterms:created>
  <dcterms:modified xsi:type="dcterms:W3CDTF">2018-10-17T02:22:47Z</dcterms:modified>
</cp:coreProperties>
</file>